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70" yWindow="3810" windowWidth="13710" windowHeight="5580"/>
  </bookViews>
  <sheets>
    <sheet name="Indice" sheetId="3" r:id="rId1"/>
    <sheet name="CS01a-1" sheetId="1" r:id="rId2"/>
    <sheet name="CS01a-2" sheetId="2" r:id="rId3"/>
  </sheets>
  <definedNames>
    <definedName name="_xlnm.Print_Area" localSheetId="1">'CS01a-1'!$A$1:$AC$44</definedName>
    <definedName name="_xlnm.Print_Area" localSheetId="2">'CS01a-2'!$A$1:$W$44</definedName>
  </definedNames>
  <calcPr calcId="145621"/>
</workbook>
</file>

<file path=xl/calcChain.xml><?xml version="1.0" encoding="utf-8"?>
<calcChain xmlns="http://schemas.openxmlformats.org/spreadsheetml/2006/main">
  <c r="U41" i="2" l="1"/>
  <c r="N41" i="2"/>
  <c r="U39" i="2"/>
  <c r="N39" i="2"/>
  <c r="U38" i="2"/>
  <c r="N38" i="2"/>
  <c r="U37" i="2"/>
  <c r="N37" i="2"/>
  <c r="U36" i="2"/>
  <c r="N36" i="2"/>
  <c r="U35" i="2"/>
  <c r="N35" i="2"/>
  <c r="U34" i="2"/>
  <c r="N34" i="2"/>
  <c r="U33" i="2"/>
  <c r="N33" i="2"/>
  <c r="U32" i="2"/>
  <c r="N32" i="2"/>
  <c r="U31" i="2"/>
  <c r="N31" i="2"/>
  <c r="U30" i="2"/>
  <c r="N30" i="2"/>
  <c r="U29" i="2"/>
  <c r="N29" i="2"/>
  <c r="U28" i="2"/>
  <c r="N28" i="2"/>
  <c r="U27" i="2"/>
  <c r="N27" i="2"/>
  <c r="U26" i="2"/>
  <c r="N26" i="2"/>
  <c r="U25" i="2"/>
  <c r="N25" i="2"/>
  <c r="U24" i="2"/>
  <c r="N24" i="2"/>
  <c r="U23" i="2"/>
  <c r="N23" i="2"/>
  <c r="U22" i="2"/>
  <c r="N22" i="2"/>
  <c r="U21" i="2"/>
  <c r="N21" i="2"/>
  <c r="U20" i="2"/>
  <c r="N20" i="2"/>
  <c r="U19" i="2"/>
  <c r="N19" i="2"/>
  <c r="U18" i="2"/>
  <c r="N18" i="2"/>
  <c r="U17" i="2"/>
  <c r="N17" i="2"/>
  <c r="U16" i="2"/>
  <c r="N16" i="2"/>
  <c r="U15" i="2"/>
  <c r="N15" i="2"/>
  <c r="U14" i="2"/>
  <c r="N14" i="2"/>
  <c r="U13" i="2"/>
  <c r="N13" i="2"/>
  <c r="U12" i="2"/>
  <c r="N12" i="2"/>
  <c r="U11" i="2"/>
  <c r="N11" i="2"/>
  <c r="U10" i="2"/>
  <c r="N10" i="2"/>
  <c r="U9" i="2"/>
  <c r="N9" i="2"/>
  <c r="U8" i="2"/>
  <c r="N8" i="2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1" i="1"/>
  <c r="S8" i="1"/>
  <c r="AA41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8" i="1"/>
</calcChain>
</file>

<file path=xl/sharedStrings.xml><?xml version="1.0" encoding="utf-8"?>
<sst xmlns="http://schemas.openxmlformats.org/spreadsheetml/2006/main" count="125" uniqueCount="67">
  <si>
    <t>Inicial</t>
  </si>
  <si>
    <t>Preescolar</t>
  </si>
  <si>
    <t>Primaria</t>
  </si>
  <si>
    <t>Secundaria</t>
  </si>
  <si>
    <t>0 - 2</t>
  </si>
  <si>
    <t>3 - 5</t>
  </si>
  <si>
    <t>6 - 11</t>
  </si>
  <si>
    <t>12 - 14</t>
  </si>
  <si>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</si>
  <si>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</si>
  <si>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</si>
  <si>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</si>
  <si>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</si>
  <si>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</si>
  <si>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</si>
  <si>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</si>
  <si>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</si>
  <si>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</si>
  <si>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</si>
  <si>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</si>
  <si>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</si>
  <si>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</si>
  <si>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</si>
  <si>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</si>
  <si>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</si>
  <si>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</si>
  <si>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</si>
  <si>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</si>
  <si>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</si>
  <si>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</si>
  <si>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</si>
  <si>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</si>
  <si>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</si>
  <si>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</si>
  <si>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</si>
  <si>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</si>
  <si>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</si>
  <si>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</si>
  <si>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</si>
  <si>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</si>
  <si>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</si>
  <si>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</si>
  <si>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Población total</t>
  </si>
  <si>
    <t xml:space="preserve">Población en edad escolar normativa básica </t>
  </si>
  <si>
    <r>
      <t xml:space="preserve">1  </t>
    </r>
    <r>
      <rPr>
        <sz val="6"/>
        <rFont val="Arial"/>
        <family val="2"/>
      </rPr>
      <t>Los porcentajes se obtuvieron a partir de la población estimada al 30 de junio.</t>
    </r>
  </si>
  <si>
    <t>2007 - 2020</t>
  </si>
  <si>
    <t>Población</t>
  </si>
  <si>
    <t>3 - 14  años</t>
  </si>
  <si>
    <t>Diferencia de la población de</t>
  </si>
  <si>
    <t>Entidad 
federativa</t>
  </si>
  <si>
    <r>
      <t xml:space="preserve">Fuente: INEE, estimaciones con base en </t>
    </r>
    <r>
      <rPr>
        <i/>
        <sz val="6"/>
        <rFont val="Arial"/>
        <family val="2"/>
      </rPr>
      <t xml:space="preserve">Proyecciones de la población de México 2005-2050, </t>
    </r>
    <r>
      <rPr>
        <sz val="6"/>
        <rFont val="Arial"/>
        <family val="2"/>
      </rPr>
      <t xml:space="preserve">Conapo. </t>
    </r>
  </si>
  <si>
    <t>Educación  básica</t>
  </si>
  <si>
    <t>Entidad                   federativa</t>
  </si>
  <si>
    <t>Educación posbásica</t>
  </si>
  <si>
    <t>Población en edad escolar posbásica</t>
  </si>
  <si>
    <t xml:space="preserve">Población en edad escolar posbásica </t>
  </si>
  <si>
    <t>Media superior</t>
  </si>
  <si>
    <t>Superior</t>
  </si>
  <si>
    <t>15 - 17</t>
  </si>
  <si>
    <t>18 - 29</t>
  </si>
  <si>
    <t>15 - 29  años</t>
  </si>
  <si>
    <r>
      <t xml:space="preserve">1 </t>
    </r>
    <r>
      <rPr>
        <sz val="6"/>
        <rFont val="Arial"/>
        <family val="2"/>
      </rPr>
      <t xml:space="preserve"> Los porcentajes se obtuvieron a partir de la población estimada al 30 de junio.</t>
    </r>
  </si>
  <si>
    <r>
      <t xml:space="preserve">Fuente: INEE, con base en </t>
    </r>
    <r>
      <rPr>
        <i/>
        <sz val="6"/>
        <rFont val="Arial"/>
        <family val="2"/>
      </rPr>
      <t>Proyecciones de la población de México 2005-2050, Conapo.</t>
    </r>
  </si>
  <si>
    <t>CS01a-1  Porcentaje de población según edad idónea para la educación básica (2007 y 2020)</t>
  </si>
  <si>
    <t>CS01a-2 Porcentaje de población según edad típica de educación media superior (2007 y 2020)</t>
  </si>
  <si>
    <t>INDICE</t>
  </si>
  <si>
    <t>CS01a-1 Porcentaje de población según edad idónea para la educación básica (2007 y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</si>
</sst>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#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">
    <xf numFmtId="0" fontId="0" fillId="0" borderId="0"/>
    <xf numFmtId="0" fontId="13" fillId="0" borderId="0"/>
    <xf numFmtId="0" fontId="16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Border="1"/>
    <xf numFmtId="0" fontId="4" fillId="2" borderId="3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/>
    <xf numFmtId="0" fontId="1" fillId="0" borderId="0" xfId="0" applyFont="1" applyFill="1" applyBorder="1"/>
    <xf numFmtId="0" fontId="3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0" fontId="10" fillId="2" borderId="0" xfId="0" applyFont="1" applyFill="1" applyBorder="1"/>
    <xf numFmtId="164" fontId="11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165" fontId="1" fillId="0" borderId="0" xfId="0" applyNumberFormat="1" applyFont="1"/>
    <xf numFmtId="164" fontId="3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0" fontId="13" fillId="0" borderId="0" xfId="1" applyFont="1" applyFill="1" applyBorder="1"/>
    <xf numFmtId="0" fontId="13" fillId="0" borderId="0" xfId="1" applyFont="1"/>
    <xf numFmtId="0" fontId="13" fillId="2" borderId="0" xfId="1" applyFill="1" applyAlignment="1">
      <alignment wrapText="1"/>
    </xf>
    <xf numFmtId="0" fontId="4" fillId="2" borderId="0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3" fillId="2" borderId="0" xfId="1" applyFont="1" applyFill="1" applyBorder="1"/>
    <xf numFmtId="0" fontId="13" fillId="2" borderId="0" xfId="1" applyFont="1" applyFill="1"/>
    <xf numFmtId="0" fontId="4" fillId="2" borderId="0" xfId="1" applyFont="1" applyFill="1" applyBorder="1" applyAlignment="1">
      <alignment horizontal="center" wrapText="1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/>
    </xf>
    <xf numFmtId="0" fontId="13" fillId="2" borderId="0" xfId="1" applyFill="1" applyBorder="1" applyAlignment="1">
      <alignment wrapText="1"/>
    </xf>
    <xf numFmtId="0" fontId="4" fillId="2" borderId="0" xfId="1" applyFont="1" applyFill="1" applyBorder="1" applyAlignment="1">
      <alignment horizontal="center"/>
    </xf>
    <xf numFmtId="49" fontId="4" fillId="2" borderId="0" xfId="1" applyNumberFormat="1" applyFont="1" applyFill="1" applyBorder="1" applyAlignment="1"/>
    <xf numFmtId="0" fontId="3" fillId="0" borderId="0" xfId="1" applyFont="1" applyFill="1" applyBorder="1"/>
    <xf numFmtId="165" fontId="2" fillId="0" borderId="0" xfId="1" applyNumberFormat="1" applyFont="1" applyFill="1" applyBorder="1" applyAlignment="1"/>
    <xf numFmtId="0" fontId="4" fillId="0" borderId="0" xfId="1" applyFont="1" applyFill="1" applyBorder="1"/>
    <xf numFmtId="164" fontId="12" fillId="0" borderId="0" xfId="1" applyNumberFormat="1" applyFont="1" applyFill="1" applyBorder="1" applyAlignment="1">
      <alignment horizontal="center"/>
    </xf>
    <xf numFmtId="0" fontId="3" fillId="0" borderId="4" xfId="1" applyFont="1" applyFill="1" applyBorder="1"/>
    <xf numFmtId="0" fontId="4" fillId="2" borderId="0" xfId="1" applyFont="1" applyFill="1" applyBorder="1"/>
    <xf numFmtId="0" fontId="2" fillId="2" borderId="0" xfId="1" applyFont="1" applyFill="1" applyBorder="1"/>
    <xf numFmtId="164" fontId="4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/>
    <xf numFmtId="0" fontId="4" fillId="2" borderId="0" xfId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164" fontId="7" fillId="0" borderId="0" xfId="1" applyNumberFormat="1" applyFont="1" applyBorder="1" applyAlignment="1"/>
    <xf numFmtId="164" fontId="7" fillId="0" borderId="0" xfId="1" applyNumberFormat="1" applyFont="1" applyFill="1" applyBorder="1" applyAlignment="1"/>
    <xf numFmtId="164" fontId="2" fillId="0" borderId="0" xfId="1" applyNumberFormat="1" applyFont="1" applyBorder="1" applyAlignment="1">
      <alignment horizontal="right"/>
    </xf>
    <xf numFmtId="0" fontId="13" fillId="0" borderId="0" xfId="1" applyFont="1" applyBorder="1"/>
    <xf numFmtId="164" fontId="8" fillId="0" borderId="0" xfId="1" applyNumberFormat="1" applyFont="1" applyBorder="1" applyAlignment="1"/>
    <xf numFmtId="0" fontId="13" fillId="3" borderId="0" xfId="1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13" fillId="0" borderId="3" xfId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13" fillId="0" borderId="2" xfId="1" applyBorder="1" applyAlignment="1">
      <alignment horizontal="center" vertical="center" wrapText="1"/>
    </xf>
    <xf numFmtId="0" fontId="13" fillId="0" borderId="0" xfId="1" applyBorder="1" applyAlignment="1">
      <alignment horizontal="center" vertical="center" wrapText="1"/>
    </xf>
    <xf numFmtId="0" fontId="13" fillId="0" borderId="0" xfId="1" applyAlignment="1">
      <alignment horizontal="center" vertical="center" wrapText="1"/>
    </xf>
    <xf numFmtId="0" fontId="15" fillId="0" borderId="0" xfId="0" applyFont="1"/>
    <xf numFmtId="0" fontId="16" fillId="0" borderId="0" xfId="2"/>
    <xf numFmtId="0" fontId="17" fillId="0" borderId="0" xfId="0" applyFont="1"/>
    <xf numFmtId="0" fontId="0" fillId="0" borderId="0" xfId="0" applyAlignment="1">
      <alignment horizontal="left"/>
    </xf>
    <xf numFmtId="0" fontId="16" fillId="0" borderId="0" xfId="2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showGridLines="0" tabSelected="1" workbookViewId="0">
      <pane ySplit="1" topLeftCell="A2" activePane="bottomLeft" state="frozen"/>
      <selection pane="bottomLeft" activeCell="B4" sqref="B4"/>
    </sheetView>
  </sheetViews>
  <sheetFormatPr baseColWidth="10" defaultRowHeight="12.75" x14ac:dyDescent="0.2"/>
  <cols>
    <col min="1" max="1" width="4.7109375" customWidth="1"/>
    <col min="2" max="2" width="8.140625" style="97" bestFit="1" customWidth="1"/>
    <col min="3" max="3" width="6" bestFit="1" customWidth="1"/>
  </cols>
  <sheetData>
    <row r="1" spans="1:4" ht="20.25" x14ac:dyDescent="0.3">
      <c r="A1" s="96" t="s">
        <v>65</v>
      </c>
      <c r="C1" s="94"/>
      <c r="D1" s="95"/>
    </row>
    <row r="2" spans="1:4" x14ac:dyDescent="0.2">
      <c r="A2">
        <v>1</v>
      </c>
      <c r="B2" s="98" t="s">
        <v>66</v>
      </c>
    </row>
    <row r="3" spans="1:4" x14ac:dyDescent="0.2">
      <c r="A3">
        <v>2</v>
      </c>
      <c r="B3" s="98" t="s">
        <v>64</v>
      </c>
    </row>
  </sheetData>
  <hyperlinks>
    <hyperlink ref="B2" location="'CS01a-1'!A1" display="'CS01a-1'!A1"/>
    <hyperlink ref="B3" location="'CS01a-2'!A1" display="'CS01a-2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46"/>
  <sheetViews>
    <sheetView zoomScaleNormal="100" workbookViewId="0">
      <selection activeCell="I9" sqref="I9"/>
    </sheetView>
  </sheetViews>
  <sheetFormatPr baseColWidth="10" defaultRowHeight="12.75" x14ac:dyDescent="0.2"/>
  <cols>
    <col min="1" max="1" width="16.28515625" style="1" customWidth="1"/>
    <col min="2" max="2" width="1.42578125" style="1" customWidth="1"/>
    <col min="3" max="3" width="7.140625" style="1" customWidth="1"/>
    <col min="4" max="4" width="1.140625" style="1" customWidth="1"/>
    <col min="5" max="5" width="9.5703125" style="1" customWidth="1"/>
    <col min="6" max="6" width="1.5703125" style="1" customWidth="1"/>
    <col min="7" max="7" width="7.42578125" style="1" customWidth="1"/>
    <col min="8" max="8" width="2.140625" style="1" customWidth="1"/>
    <col min="9" max="9" width="10.140625" style="1" customWidth="1"/>
    <col min="10" max="10" width="1.42578125" style="1" customWidth="1"/>
    <col min="11" max="11" width="8" style="1" customWidth="1"/>
    <col min="12" max="12" width="1.28515625" style="1" customWidth="1"/>
    <col min="13" max="13" width="8.85546875" style="1" customWidth="1"/>
    <col min="14" max="14" width="2.140625" style="1" customWidth="1"/>
    <col min="15" max="15" width="1.85546875" style="1" customWidth="1"/>
    <col min="16" max="16" width="9.42578125" style="1" customWidth="1"/>
    <col min="17" max="17" width="1.85546875" style="1" customWidth="1"/>
    <col min="18" max="18" width="3" style="1" customWidth="1"/>
    <col min="19" max="19" width="8.140625" style="1" customWidth="1"/>
    <col min="20" max="20" width="1.42578125" style="1" customWidth="1"/>
    <col min="21" max="21" width="8.5703125" style="1" customWidth="1"/>
    <col min="22" max="22" width="2.140625" style="1" customWidth="1"/>
    <col min="23" max="23" width="1.28515625" style="1" customWidth="1"/>
    <col min="24" max="24" width="9.42578125" style="1" customWidth="1"/>
    <col min="25" max="25" width="2" style="1" customWidth="1"/>
    <col min="26" max="26" width="3.28515625" style="1" customWidth="1"/>
    <col min="27" max="27" width="10.5703125" style="1" customWidth="1"/>
    <col min="28" max="28" width="2" style="1" customWidth="1"/>
    <col min="29" max="30" width="1.85546875" style="1" customWidth="1"/>
    <col min="31" max="16384" width="11.42578125" style="1"/>
  </cols>
  <sheetData>
    <row r="1" spans="1:30" ht="12" customHeight="1" x14ac:dyDescent="0.2">
      <c r="A1" s="15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2" customHeight="1" x14ac:dyDescent="0.2">
      <c r="A2" s="79" t="s">
        <v>49</v>
      </c>
      <c r="B2" s="10"/>
      <c r="C2" s="72">
        <v>2007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33"/>
      <c r="S2" s="72">
        <v>2020</v>
      </c>
      <c r="T2" s="72"/>
      <c r="U2" s="72"/>
      <c r="V2" s="72"/>
      <c r="W2" s="72"/>
      <c r="X2" s="72"/>
      <c r="Y2" s="9"/>
      <c r="Z2" s="10"/>
      <c r="AA2" s="12" t="s">
        <v>45</v>
      </c>
      <c r="AB2" s="12"/>
      <c r="AC2" s="11"/>
    </row>
    <row r="3" spans="1:30" ht="12" customHeight="1" x14ac:dyDescent="0.2">
      <c r="A3" s="81"/>
      <c r="B3" s="10"/>
      <c r="C3" s="82" t="s">
        <v>0</v>
      </c>
      <c r="D3" s="10"/>
      <c r="E3" s="84" t="s">
        <v>51</v>
      </c>
      <c r="F3" s="84"/>
      <c r="G3" s="84"/>
      <c r="H3" s="84"/>
      <c r="I3" s="84"/>
      <c r="J3" s="10"/>
      <c r="K3" s="79" t="s">
        <v>43</v>
      </c>
      <c r="L3" s="78"/>
      <c r="M3" s="78"/>
      <c r="N3" s="78"/>
      <c r="O3" s="8"/>
      <c r="P3" s="73" t="s">
        <v>42</v>
      </c>
      <c r="Q3" s="74"/>
      <c r="R3" s="33"/>
      <c r="S3" s="73" t="s">
        <v>43</v>
      </c>
      <c r="T3" s="74"/>
      <c r="U3" s="74"/>
      <c r="V3" s="74"/>
      <c r="W3" s="8"/>
      <c r="X3" s="73" t="s">
        <v>42</v>
      </c>
      <c r="Y3" s="74"/>
      <c r="Z3" s="10"/>
      <c r="AA3" s="73" t="s">
        <v>48</v>
      </c>
      <c r="AB3" s="74"/>
      <c r="AC3" s="10"/>
    </row>
    <row r="4" spans="1:30" ht="12" customHeight="1" x14ac:dyDescent="0.2">
      <c r="A4" s="81"/>
      <c r="B4" s="10"/>
      <c r="C4" s="83"/>
      <c r="D4" s="10"/>
      <c r="E4" s="2" t="s">
        <v>1</v>
      </c>
      <c r="F4" s="4"/>
      <c r="G4" s="2" t="s">
        <v>2</v>
      </c>
      <c r="H4" s="4"/>
      <c r="I4" s="2" t="s">
        <v>3</v>
      </c>
      <c r="J4" s="10"/>
      <c r="K4" s="78"/>
      <c r="L4" s="78"/>
      <c r="M4" s="78"/>
      <c r="N4" s="78"/>
      <c r="O4" s="8"/>
      <c r="P4" s="79"/>
      <c r="Q4" s="78"/>
      <c r="R4" s="33"/>
      <c r="S4" s="78"/>
      <c r="T4" s="78"/>
      <c r="U4" s="78"/>
      <c r="V4" s="78"/>
      <c r="W4" s="8"/>
      <c r="X4" s="79"/>
      <c r="Y4" s="78"/>
      <c r="Z4" s="10"/>
      <c r="AA4" s="75"/>
      <c r="AB4" s="76"/>
      <c r="AC4" s="10"/>
    </row>
    <row r="5" spans="1:30" ht="12" customHeight="1" x14ac:dyDescent="0.2">
      <c r="A5" s="81"/>
      <c r="B5" s="10"/>
      <c r="C5" s="5" t="s">
        <v>4</v>
      </c>
      <c r="D5" s="10"/>
      <c r="E5" s="6" t="s">
        <v>5</v>
      </c>
      <c r="F5" s="7"/>
      <c r="G5" s="6" t="s">
        <v>6</v>
      </c>
      <c r="H5" s="7"/>
      <c r="I5" s="6" t="s">
        <v>7</v>
      </c>
      <c r="J5" s="10"/>
      <c r="K5" s="77" t="s">
        <v>47</v>
      </c>
      <c r="L5" s="80"/>
      <c r="M5" s="80"/>
      <c r="N5" s="80"/>
      <c r="O5" s="8"/>
      <c r="P5" s="79"/>
      <c r="Q5" s="78"/>
      <c r="R5" s="33"/>
      <c r="S5" s="77" t="s">
        <v>47</v>
      </c>
      <c r="T5" s="80"/>
      <c r="U5" s="80"/>
      <c r="V5" s="80"/>
      <c r="W5" s="8"/>
      <c r="X5" s="79"/>
      <c r="Y5" s="78"/>
      <c r="Z5" s="10"/>
      <c r="AA5" s="77" t="s">
        <v>47</v>
      </c>
      <c r="AB5" s="77"/>
      <c r="AC5" s="10"/>
    </row>
    <row r="6" spans="1:30" ht="12" customHeight="1" x14ac:dyDescent="0.2">
      <c r="A6" s="81"/>
      <c r="B6" s="10"/>
      <c r="C6" s="3" t="s">
        <v>8</v>
      </c>
      <c r="D6" s="10"/>
      <c r="E6" s="31" t="s">
        <v>8</v>
      </c>
      <c r="F6" s="7"/>
      <c r="G6" s="31" t="s">
        <v>8</v>
      </c>
      <c r="H6" s="32"/>
      <c r="I6" s="31" t="s">
        <v>8</v>
      </c>
      <c r="J6" s="10"/>
      <c r="K6" s="7" t="s">
        <v>8</v>
      </c>
      <c r="L6" s="7"/>
      <c r="M6" s="30" t="s">
        <v>46</v>
      </c>
      <c r="N6" s="30"/>
      <c r="O6" s="8"/>
      <c r="P6" s="76"/>
      <c r="Q6" s="76"/>
      <c r="R6" s="33"/>
      <c r="S6" s="7" t="s">
        <v>8</v>
      </c>
      <c r="T6" s="7"/>
      <c r="U6" s="30" t="s">
        <v>46</v>
      </c>
      <c r="V6" s="30"/>
      <c r="W6" s="8"/>
      <c r="X6" s="76"/>
      <c r="Y6" s="76"/>
      <c r="Z6" s="10"/>
      <c r="AA6" s="30" t="s">
        <v>46</v>
      </c>
      <c r="AB6" s="30"/>
      <c r="AC6" s="10"/>
    </row>
    <row r="7" spans="1:30" ht="12" customHeight="1" x14ac:dyDescent="0.2">
      <c r="A7" s="15"/>
      <c r="C7" s="16"/>
      <c r="E7" s="16"/>
      <c r="F7" s="16"/>
      <c r="G7" s="16"/>
      <c r="H7" s="16"/>
      <c r="I7" s="16"/>
      <c r="K7" s="16"/>
      <c r="L7" s="16"/>
      <c r="O7" s="13"/>
      <c r="Q7" s="13"/>
      <c r="R7" s="13"/>
      <c r="T7" s="27"/>
    </row>
    <row r="8" spans="1:30" ht="12" customHeight="1" x14ac:dyDescent="0.2">
      <c r="A8" s="18" t="s">
        <v>9</v>
      </c>
      <c r="B8" s="13"/>
      <c r="C8" s="26">
        <v>6.153559687576549</v>
      </c>
      <c r="D8" s="13"/>
      <c r="E8" s="26">
        <v>6.5131304804491288</v>
      </c>
      <c r="F8" s="26"/>
      <c r="G8" s="26">
        <v>13.703371269950168</v>
      </c>
      <c r="H8" s="26"/>
      <c r="I8" s="26">
        <v>6.5261466177476839</v>
      </c>
      <c r="J8" s="13"/>
      <c r="K8" s="26">
        <v>26.74264836814698</v>
      </c>
      <c r="L8" s="26"/>
      <c r="M8" s="13">
        <v>295859</v>
      </c>
      <c r="N8" s="13"/>
      <c r="O8" s="13"/>
      <c r="P8" s="13">
        <v>1106319</v>
      </c>
      <c r="Q8" s="13"/>
      <c r="R8" s="13"/>
      <c r="S8" s="26">
        <f>U8*100/X8</f>
        <v>19.945237087678951</v>
      </c>
      <c r="T8" s="27"/>
      <c r="U8" s="13">
        <v>263470</v>
      </c>
      <c r="V8" s="13"/>
      <c r="X8" s="13">
        <v>1320967</v>
      </c>
      <c r="Y8" s="13"/>
      <c r="AA8" s="13">
        <f t="shared" ref="AA8:AA39" si="0">U8-M8</f>
        <v>-32389</v>
      </c>
      <c r="AB8" s="13"/>
    </row>
    <row r="9" spans="1:30" ht="12" customHeight="1" x14ac:dyDescent="0.2">
      <c r="A9" s="18" t="s">
        <v>10</v>
      </c>
      <c r="B9" s="13"/>
      <c r="C9" s="26">
        <v>5.4390927841112946</v>
      </c>
      <c r="D9" s="13"/>
      <c r="E9" s="26">
        <v>5.6685960081806037</v>
      </c>
      <c r="F9" s="26"/>
      <c r="G9" s="26">
        <v>11.820652083134286</v>
      </c>
      <c r="H9" s="26"/>
      <c r="I9" s="26">
        <v>5.669364359585785</v>
      </c>
      <c r="J9" s="13"/>
      <c r="K9" s="26">
        <v>23.158612450900677</v>
      </c>
      <c r="L9" s="26"/>
      <c r="M9" s="13">
        <v>693235</v>
      </c>
      <c r="N9" s="13"/>
      <c r="O9" s="13"/>
      <c r="P9" s="13">
        <v>2993422</v>
      </c>
      <c r="Q9" s="13"/>
      <c r="R9" s="13"/>
      <c r="S9" s="26">
        <f t="shared" ref="S9:S41" si="1">U9*100/X9</f>
        <v>17.920018494504024</v>
      </c>
      <c r="T9" s="27"/>
      <c r="U9" s="13">
        <v>744144</v>
      </c>
      <c r="V9" s="13"/>
      <c r="X9" s="13">
        <v>4152585</v>
      </c>
      <c r="Y9" s="13"/>
      <c r="AA9" s="13">
        <f t="shared" si="0"/>
        <v>50909</v>
      </c>
      <c r="AB9" s="13"/>
    </row>
    <row r="10" spans="1:30" ht="12" customHeight="1" x14ac:dyDescent="0.2">
      <c r="A10" s="18" t="s">
        <v>11</v>
      </c>
      <c r="B10" s="13"/>
      <c r="C10" s="26">
        <v>5.3020353952669899</v>
      </c>
      <c r="D10" s="13"/>
      <c r="E10" s="26">
        <v>5.6431901128377602</v>
      </c>
      <c r="F10" s="26"/>
      <c r="G10" s="26">
        <v>11.655437455588501</v>
      </c>
      <c r="H10" s="26"/>
      <c r="I10" s="26">
        <v>5.576782133463297</v>
      </c>
      <c r="J10" s="13"/>
      <c r="K10" s="26">
        <v>22.875409701889559</v>
      </c>
      <c r="L10" s="26"/>
      <c r="M10" s="13">
        <v>122975</v>
      </c>
      <c r="N10" s="13"/>
      <c r="O10" s="13"/>
      <c r="P10" s="13">
        <v>537586</v>
      </c>
      <c r="Q10" s="27"/>
      <c r="R10" s="27"/>
      <c r="S10" s="26">
        <f t="shared" si="1"/>
        <v>17.640471355617521</v>
      </c>
      <c r="U10" s="13">
        <v>125703</v>
      </c>
      <c r="V10" s="13"/>
      <c r="X10" s="13">
        <v>712583</v>
      </c>
      <c r="Y10" s="13"/>
      <c r="AA10" s="13">
        <f t="shared" si="0"/>
        <v>2728</v>
      </c>
      <c r="AB10" s="13"/>
    </row>
    <row r="11" spans="1:30" ht="12" customHeight="1" x14ac:dyDescent="0.2">
      <c r="A11" s="18" t="s">
        <v>12</v>
      </c>
      <c r="B11" s="13"/>
      <c r="C11" s="26">
        <v>5.372948890426569</v>
      </c>
      <c r="D11" s="13"/>
      <c r="E11" s="26">
        <v>5.6736539653713285</v>
      </c>
      <c r="F11" s="26"/>
      <c r="G11" s="26">
        <v>12.668712524404956</v>
      </c>
      <c r="H11" s="26"/>
      <c r="I11" s="26">
        <v>6.4026515551005394</v>
      </c>
      <c r="J11" s="13"/>
      <c r="K11" s="26">
        <v>24.745018044876826</v>
      </c>
      <c r="L11" s="26"/>
      <c r="M11" s="13">
        <v>192394</v>
      </c>
      <c r="N11" s="13"/>
      <c r="O11" s="13"/>
      <c r="P11" s="13">
        <v>777506</v>
      </c>
      <c r="Q11" s="27"/>
      <c r="R11" s="27"/>
      <c r="S11" s="26">
        <f t="shared" si="1"/>
        <v>18.747776552162367</v>
      </c>
      <c r="U11" s="13">
        <v>167583</v>
      </c>
      <c r="V11" s="13"/>
      <c r="X11" s="13">
        <v>893882</v>
      </c>
      <c r="Y11" s="13"/>
      <c r="AA11" s="13">
        <f t="shared" si="0"/>
        <v>-24811</v>
      </c>
      <c r="AB11" s="13"/>
    </row>
    <row r="12" spans="1:30" ht="12" customHeight="1" x14ac:dyDescent="0.2">
      <c r="A12" s="18" t="s">
        <v>13</v>
      </c>
      <c r="B12" s="13"/>
      <c r="C12" s="26">
        <v>5.6165426678839916</v>
      </c>
      <c r="D12" s="13"/>
      <c r="E12" s="26">
        <v>5.9303405272052681</v>
      </c>
      <c r="F12" s="26"/>
      <c r="G12" s="26">
        <v>12.538433147497038</v>
      </c>
      <c r="H12" s="26"/>
      <c r="I12" s="26">
        <v>5.9842265778278518</v>
      </c>
      <c r="J12" s="13"/>
      <c r="K12" s="26">
        <v>24.453000252530156</v>
      </c>
      <c r="L12" s="26"/>
      <c r="M12" s="13">
        <v>629408</v>
      </c>
      <c r="N12" s="13"/>
      <c r="O12" s="13"/>
      <c r="P12" s="13">
        <v>2573950</v>
      </c>
      <c r="Q12" s="27"/>
      <c r="R12" s="27"/>
      <c r="S12" s="26">
        <f t="shared" si="1"/>
        <v>18.527096760995615</v>
      </c>
      <c r="U12" s="13">
        <v>534345</v>
      </c>
      <c r="V12" s="13"/>
      <c r="X12" s="13">
        <v>2884127</v>
      </c>
      <c r="Y12" s="13"/>
      <c r="AA12" s="13">
        <f t="shared" si="0"/>
        <v>-95063</v>
      </c>
      <c r="AB12" s="13"/>
    </row>
    <row r="13" spans="1:30" ht="12" customHeight="1" x14ac:dyDescent="0.2">
      <c r="A13" s="18" t="s">
        <v>14</v>
      </c>
      <c r="B13" s="13"/>
      <c r="C13" s="26">
        <v>5.1406746163924231</v>
      </c>
      <c r="D13" s="13"/>
      <c r="E13" s="26">
        <v>5.450020412381348</v>
      </c>
      <c r="F13" s="26"/>
      <c r="G13" s="26">
        <v>11.613363875038647</v>
      </c>
      <c r="H13" s="26"/>
      <c r="I13" s="26">
        <v>5.8630508567221646</v>
      </c>
      <c r="J13" s="13"/>
      <c r="K13" s="26">
        <v>22.926435144142157</v>
      </c>
      <c r="L13" s="26"/>
      <c r="M13" s="13">
        <v>134218</v>
      </c>
      <c r="N13" s="13"/>
      <c r="O13" s="13"/>
      <c r="P13" s="13">
        <v>585429</v>
      </c>
      <c r="Q13" s="27"/>
      <c r="R13" s="27"/>
      <c r="S13" s="26">
        <f t="shared" si="1"/>
        <v>17.790587503739037</v>
      </c>
      <c r="U13" s="13">
        <v>120736</v>
      </c>
      <c r="V13" s="13"/>
      <c r="X13" s="13">
        <v>678651</v>
      </c>
      <c r="Y13" s="13"/>
      <c r="AA13" s="13">
        <f t="shared" si="0"/>
        <v>-13482</v>
      </c>
      <c r="AB13" s="13"/>
    </row>
    <row r="14" spans="1:30" ht="12" customHeight="1" x14ac:dyDescent="0.2">
      <c r="A14" s="18" t="s">
        <v>15</v>
      </c>
      <c r="B14" s="13"/>
      <c r="C14" s="26">
        <v>6.4134703958105161</v>
      </c>
      <c r="D14" s="13"/>
      <c r="E14" s="26">
        <v>6.7672482574037671</v>
      </c>
      <c r="F14" s="26"/>
      <c r="G14" s="26">
        <v>14.782624266513865</v>
      </c>
      <c r="H14" s="26"/>
      <c r="I14" s="26">
        <v>7.2748406095641514</v>
      </c>
      <c r="J14" s="13"/>
      <c r="K14" s="26">
        <v>28.824713133481783</v>
      </c>
      <c r="L14" s="26"/>
      <c r="M14" s="13">
        <v>1271691</v>
      </c>
      <c r="N14" s="13"/>
      <c r="O14" s="13"/>
      <c r="P14" s="13">
        <v>4411808</v>
      </c>
      <c r="Q14" s="27"/>
      <c r="R14" s="27"/>
      <c r="S14" s="26">
        <f t="shared" si="1"/>
        <v>21.282176518891013</v>
      </c>
      <c r="U14" s="13">
        <v>1057957</v>
      </c>
      <c r="V14" s="13"/>
      <c r="X14" s="13">
        <v>4971094</v>
      </c>
      <c r="Y14" s="13"/>
      <c r="AA14" s="13">
        <f t="shared" si="0"/>
        <v>-213734</v>
      </c>
      <c r="AB14" s="13"/>
    </row>
    <row r="15" spans="1:30" ht="12" customHeight="1" x14ac:dyDescent="0.2">
      <c r="A15" s="18" t="s">
        <v>16</v>
      </c>
      <c r="B15" s="13"/>
      <c r="C15" s="26">
        <v>5.5520454287227503</v>
      </c>
      <c r="D15" s="13"/>
      <c r="E15" s="26">
        <v>5.8595405547897403</v>
      </c>
      <c r="F15" s="26"/>
      <c r="G15" s="26">
        <v>12.277742342529733</v>
      </c>
      <c r="H15" s="26"/>
      <c r="I15" s="26">
        <v>5.886833377318462</v>
      </c>
      <c r="J15" s="13"/>
      <c r="K15" s="26">
        <v>24.024116274637933</v>
      </c>
      <c r="L15" s="26"/>
      <c r="M15" s="13">
        <v>799254</v>
      </c>
      <c r="N15" s="13"/>
      <c r="O15" s="13"/>
      <c r="P15" s="13">
        <v>3326882</v>
      </c>
      <c r="Q15" s="27"/>
      <c r="R15" s="27"/>
      <c r="S15" s="26">
        <f t="shared" si="1"/>
        <v>17.963233056386251</v>
      </c>
      <c r="U15" s="13">
        <v>659902</v>
      </c>
      <c r="V15" s="13"/>
      <c r="X15" s="13">
        <v>3673626</v>
      </c>
      <c r="Y15" s="13"/>
      <c r="AA15" s="13">
        <f t="shared" si="0"/>
        <v>-139352</v>
      </c>
      <c r="AB15" s="13"/>
    </row>
    <row r="16" spans="1:30" ht="12" customHeight="1" x14ac:dyDescent="0.2">
      <c r="A16" s="18" t="s">
        <v>17</v>
      </c>
      <c r="B16" s="13"/>
      <c r="C16" s="26">
        <v>4.2982763426330353</v>
      </c>
      <c r="D16" s="13"/>
      <c r="E16" s="26">
        <v>4.4172988427443105</v>
      </c>
      <c r="F16" s="26"/>
      <c r="G16" s="26">
        <v>9.4848893296877943</v>
      </c>
      <c r="H16" s="26"/>
      <c r="I16" s="26">
        <v>4.809295012822469</v>
      </c>
      <c r="J16" s="13"/>
      <c r="K16" s="26">
        <v>18.711483185254576</v>
      </c>
      <c r="L16" s="26"/>
      <c r="M16" s="13">
        <v>1652116</v>
      </c>
      <c r="N16" s="13"/>
      <c r="O16" s="13"/>
      <c r="P16" s="13">
        <v>8829423</v>
      </c>
      <c r="Q16" s="27"/>
      <c r="R16" s="27"/>
      <c r="S16" s="26">
        <f t="shared" si="1"/>
        <v>14.864033349946245</v>
      </c>
      <c r="U16" s="13">
        <v>1309285</v>
      </c>
      <c r="V16" s="13"/>
      <c r="X16" s="13">
        <v>8808410</v>
      </c>
      <c r="Y16" s="13"/>
      <c r="AA16" s="13">
        <f t="shared" si="0"/>
        <v>-342831</v>
      </c>
      <c r="AB16" s="13"/>
    </row>
    <row r="17" spans="1:28" ht="12" customHeight="1" x14ac:dyDescent="0.2">
      <c r="A17" s="18" t="s">
        <v>18</v>
      </c>
      <c r="B17" s="13"/>
      <c r="C17" s="26">
        <v>5.7836464920224335</v>
      </c>
      <c r="D17" s="13"/>
      <c r="E17" s="26">
        <v>6.1557574154022978</v>
      </c>
      <c r="F17" s="26"/>
      <c r="G17" s="26">
        <v>13.393002832437618</v>
      </c>
      <c r="H17" s="26"/>
      <c r="I17" s="26">
        <v>6.5840360253300663</v>
      </c>
      <c r="J17" s="13"/>
      <c r="K17" s="26">
        <v>26.132796273169983</v>
      </c>
      <c r="L17" s="26"/>
      <c r="M17" s="13">
        <v>401988</v>
      </c>
      <c r="N17" s="13"/>
      <c r="O17" s="13"/>
      <c r="P17" s="13">
        <v>1538251</v>
      </c>
      <c r="Q17" s="27"/>
      <c r="R17" s="27"/>
      <c r="S17" s="26">
        <f t="shared" si="1"/>
        <v>19.23003219860767</v>
      </c>
      <c r="U17" s="13">
        <v>305066</v>
      </c>
      <c r="V17" s="13"/>
      <c r="X17" s="13">
        <v>1586404</v>
      </c>
      <c r="Y17" s="13"/>
      <c r="AA17" s="13">
        <f t="shared" si="0"/>
        <v>-96922</v>
      </c>
      <c r="AB17" s="13"/>
    </row>
    <row r="18" spans="1:28" ht="12" customHeight="1" x14ac:dyDescent="0.2">
      <c r="A18" s="18" t="s">
        <v>19</v>
      </c>
      <c r="B18" s="13"/>
      <c r="C18" s="26">
        <v>5.9750266499176732</v>
      </c>
      <c r="D18" s="13"/>
      <c r="E18" s="26">
        <v>6.3141437243822978</v>
      </c>
      <c r="F18" s="26"/>
      <c r="G18" s="26">
        <v>13.722050116859263</v>
      </c>
      <c r="H18" s="26"/>
      <c r="I18" s="26">
        <v>6.6871725062933844</v>
      </c>
      <c r="J18" s="13"/>
      <c r="K18" s="26">
        <v>26.723366347534945</v>
      </c>
      <c r="L18" s="26"/>
      <c r="M18" s="13">
        <v>1334919</v>
      </c>
      <c r="N18" s="13"/>
      <c r="O18" s="13"/>
      <c r="P18" s="13">
        <v>4995325</v>
      </c>
      <c r="Q18" s="27"/>
      <c r="R18" s="27"/>
      <c r="S18" s="26">
        <f t="shared" si="1"/>
        <v>19.750220461801703</v>
      </c>
      <c r="T18" s="13"/>
      <c r="U18" s="13">
        <v>1032251</v>
      </c>
      <c r="V18" s="13"/>
      <c r="W18" s="27"/>
      <c r="X18" s="13">
        <v>5226529</v>
      </c>
      <c r="Y18" s="13"/>
      <c r="AA18" s="13">
        <f t="shared" si="0"/>
        <v>-302668</v>
      </c>
      <c r="AB18" s="13"/>
    </row>
    <row r="19" spans="1:28" ht="12" customHeight="1" x14ac:dyDescent="0.2">
      <c r="A19" s="18" t="s">
        <v>20</v>
      </c>
      <c r="B19" s="13"/>
      <c r="C19" s="26">
        <v>6.1378485527048108</v>
      </c>
      <c r="D19" s="13"/>
      <c r="E19" s="26">
        <v>6.5278535785755034</v>
      </c>
      <c r="F19" s="26"/>
      <c r="G19" s="26">
        <v>14.707481943535628</v>
      </c>
      <c r="H19" s="26"/>
      <c r="I19" s="26">
        <v>7.2934813218897148</v>
      </c>
      <c r="J19" s="13"/>
      <c r="K19" s="26">
        <v>28.528816844000847</v>
      </c>
      <c r="L19" s="26"/>
      <c r="M19" s="13">
        <v>898573</v>
      </c>
      <c r="N19" s="13"/>
      <c r="O19" s="13"/>
      <c r="P19" s="13">
        <v>3149703</v>
      </c>
      <c r="Q19" s="27"/>
      <c r="R19" s="27"/>
      <c r="S19" s="26">
        <f t="shared" si="1"/>
        <v>20.357434709115537</v>
      </c>
      <c r="T19" s="13"/>
      <c r="U19" s="13">
        <v>618307</v>
      </c>
      <c r="V19" s="13"/>
      <c r="W19" s="27"/>
      <c r="X19" s="13">
        <v>3037254</v>
      </c>
      <c r="Y19" s="13"/>
      <c r="AA19" s="13">
        <f t="shared" si="0"/>
        <v>-280266</v>
      </c>
      <c r="AB19" s="13"/>
    </row>
    <row r="20" spans="1:28" ht="12" customHeight="1" x14ac:dyDescent="0.2">
      <c r="A20" s="18" t="s">
        <v>21</v>
      </c>
      <c r="B20" s="13"/>
      <c r="C20" s="26">
        <v>5.600239712778686</v>
      </c>
      <c r="D20" s="13"/>
      <c r="E20" s="26">
        <v>5.923793538188157</v>
      </c>
      <c r="F20" s="26"/>
      <c r="G20" s="26">
        <v>12.916278726200348</v>
      </c>
      <c r="H20" s="26"/>
      <c r="I20" s="26">
        <v>6.4800073115736119</v>
      </c>
      <c r="J20" s="13"/>
      <c r="K20" s="26">
        <v>25.320079575962115</v>
      </c>
      <c r="L20" s="26"/>
      <c r="M20" s="13">
        <v>606720</v>
      </c>
      <c r="N20" s="13"/>
      <c r="O20" s="13"/>
      <c r="P20" s="13">
        <v>2396201</v>
      </c>
      <c r="Q20" s="27"/>
      <c r="R20" s="27"/>
      <c r="S20" s="26">
        <f t="shared" si="1"/>
        <v>19.102342995484456</v>
      </c>
      <c r="T20" s="13"/>
      <c r="U20" s="13">
        <v>482810</v>
      </c>
      <c r="V20" s="13"/>
      <c r="W20" s="27"/>
      <c r="X20" s="13">
        <v>2527491</v>
      </c>
      <c r="Y20" s="13"/>
      <c r="AA20" s="13">
        <f t="shared" si="0"/>
        <v>-123910</v>
      </c>
      <c r="AB20" s="13"/>
    </row>
    <row r="21" spans="1:28" ht="12" customHeight="1" x14ac:dyDescent="0.2">
      <c r="A21" s="18" t="s">
        <v>22</v>
      </c>
      <c r="B21" s="13"/>
      <c r="C21" s="26">
        <v>5.5893325823678994</v>
      </c>
      <c r="D21" s="13"/>
      <c r="E21" s="26">
        <v>5.8733058732624146</v>
      </c>
      <c r="F21" s="26"/>
      <c r="G21" s="26">
        <v>12.486987756540019</v>
      </c>
      <c r="H21" s="26"/>
      <c r="I21" s="26">
        <v>6.0918159543649431</v>
      </c>
      <c r="J21" s="13"/>
      <c r="K21" s="26">
        <v>24.452109584167378</v>
      </c>
      <c r="L21" s="26"/>
      <c r="M21" s="13">
        <v>1687957</v>
      </c>
      <c r="N21" s="13"/>
      <c r="O21" s="13"/>
      <c r="P21" s="13">
        <v>6903114</v>
      </c>
      <c r="Q21" s="27"/>
      <c r="R21" s="27"/>
      <c r="S21" s="26">
        <f t="shared" si="1"/>
        <v>18.611295650132636</v>
      </c>
      <c r="T21" s="13"/>
      <c r="U21" s="13">
        <v>1399334</v>
      </c>
      <c r="V21" s="13"/>
      <c r="W21" s="27"/>
      <c r="X21" s="13">
        <v>7518735</v>
      </c>
      <c r="Y21" s="13"/>
      <c r="AA21" s="13">
        <f t="shared" si="0"/>
        <v>-288623</v>
      </c>
      <c r="AB21" s="13"/>
    </row>
    <row r="22" spans="1:28" ht="12" customHeight="1" x14ac:dyDescent="0.2">
      <c r="A22" s="18" t="s">
        <v>23</v>
      </c>
      <c r="B22" s="13"/>
      <c r="C22" s="26">
        <v>5.5177785210183599</v>
      </c>
      <c r="D22" s="13"/>
      <c r="E22" s="26">
        <v>5.7902220697563003</v>
      </c>
      <c r="F22" s="26"/>
      <c r="G22" s="26">
        <v>12.041148618897973</v>
      </c>
      <c r="H22" s="26"/>
      <c r="I22" s="26">
        <v>5.8733863497247443</v>
      </c>
      <c r="J22" s="13"/>
      <c r="K22" s="26">
        <v>23.704757038379018</v>
      </c>
      <c r="L22" s="26"/>
      <c r="M22" s="13">
        <v>3421849</v>
      </c>
      <c r="N22" s="13"/>
      <c r="O22" s="13"/>
      <c r="P22" s="13">
        <v>14435284</v>
      </c>
      <c r="Q22" s="27"/>
      <c r="R22" s="27"/>
      <c r="S22" s="26">
        <f t="shared" si="1"/>
        <v>18.599118265684659</v>
      </c>
      <c r="T22" s="13"/>
      <c r="U22" s="13">
        <v>3117409</v>
      </c>
      <c r="V22" s="13"/>
      <c r="W22" s="27"/>
      <c r="X22" s="13">
        <v>16761058</v>
      </c>
      <c r="Y22" s="13"/>
      <c r="AA22" s="13">
        <f t="shared" si="0"/>
        <v>-304440</v>
      </c>
      <c r="AB22" s="13"/>
    </row>
    <row r="23" spans="1:28" ht="12" customHeight="1" x14ac:dyDescent="0.2">
      <c r="A23" s="18" t="s">
        <v>24</v>
      </c>
      <c r="B23" s="13"/>
      <c r="C23" s="26">
        <v>5.5867562272796398</v>
      </c>
      <c r="D23" s="13"/>
      <c r="E23" s="26">
        <v>5.9209423557741818</v>
      </c>
      <c r="F23" s="26"/>
      <c r="G23" s="26">
        <v>13.240866318282597</v>
      </c>
      <c r="H23" s="26"/>
      <c r="I23" s="26">
        <v>6.7094291951596379</v>
      </c>
      <c r="J23" s="13"/>
      <c r="K23" s="26">
        <v>25.871237869216415</v>
      </c>
      <c r="L23" s="26"/>
      <c r="M23" s="13">
        <v>1032570</v>
      </c>
      <c r="N23" s="13"/>
      <c r="O23" s="13"/>
      <c r="P23" s="13">
        <v>3991189</v>
      </c>
      <c r="Q23" s="27"/>
      <c r="R23" s="27"/>
      <c r="S23" s="26">
        <f t="shared" si="1"/>
        <v>18.892990045406776</v>
      </c>
      <c r="T23" s="13"/>
      <c r="U23" s="13">
        <v>712459</v>
      </c>
      <c r="V23" s="13"/>
      <c r="W23" s="27"/>
      <c r="X23" s="13">
        <v>3771023</v>
      </c>
      <c r="Y23" s="13"/>
      <c r="AA23" s="13">
        <f t="shared" si="0"/>
        <v>-320111</v>
      </c>
      <c r="AB23" s="13"/>
    </row>
    <row r="24" spans="1:28" ht="12" customHeight="1" x14ac:dyDescent="0.2">
      <c r="A24" s="18" t="s">
        <v>25</v>
      </c>
      <c r="B24" s="13"/>
      <c r="C24" s="26">
        <v>5.1693001298785592</v>
      </c>
      <c r="D24" s="13"/>
      <c r="E24" s="26">
        <v>5.4591458831651059</v>
      </c>
      <c r="F24" s="26"/>
      <c r="G24" s="26">
        <v>12.042187176782251</v>
      </c>
      <c r="H24" s="26"/>
      <c r="I24" s="26">
        <v>6.0622531412594638</v>
      </c>
      <c r="J24" s="13"/>
      <c r="K24" s="26">
        <v>23.563586201206821</v>
      </c>
      <c r="L24" s="26"/>
      <c r="M24" s="13">
        <v>388437</v>
      </c>
      <c r="N24" s="13"/>
      <c r="O24" s="13"/>
      <c r="P24" s="13">
        <v>1648463</v>
      </c>
      <c r="Q24" s="27"/>
      <c r="R24" s="27"/>
      <c r="S24" s="26">
        <f t="shared" si="1"/>
        <v>17.782837043864507</v>
      </c>
      <c r="T24" s="13"/>
      <c r="U24" s="13">
        <v>318919</v>
      </c>
      <c r="V24" s="13"/>
      <c r="W24" s="27"/>
      <c r="X24" s="13">
        <v>1793409</v>
      </c>
      <c r="Y24" s="13"/>
      <c r="AA24" s="13">
        <f t="shared" si="0"/>
        <v>-69518</v>
      </c>
      <c r="AB24" s="13"/>
    </row>
    <row r="25" spans="1:28" ht="12" customHeight="1" x14ac:dyDescent="0.2">
      <c r="A25" s="18" t="s">
        <v>26</v>
      </c>
      <c r="B25" s="13"/>
      <c r="C25" s="26">
        <v>5.3101520815941345</v>
      </c>
      <c r="D25" s="13"/>
      <c r="E25" s="26">
        <v>5.688463472935906</v>
      </c>
      <c r="F25" s="26"/>
      <c r="G25" s="26">
        <v>12.567550050037074</v>
      </c>
      <c r="H25" s="26"/>
      <c r="I25" s="26">
        <v>6.3001083704506451</v>
      </c>
      <c r="J25" s="13"/>
      <c r="K25" s="26">
        <v>24.556121893423626</v>
      </c>
      <c r="L25" s="26"/>
      <c r="M25" s="13">
        <v>236791</v>
      </c>
      <c r="N25" s="13"/>
      <c r="O25" s="13"/>
      <c r="P25" s="13">
        <v>964285</v>
      </c>
      <c r="Q25" s="27"/>
      <c r="R25" s="27"/>
      <c r="S25" s="26">
        <f t="shared" si="1"/>
        <v>18.433749945573425</v>
      </c>
      <c r="T25" s="13"/>
      <c r="U25" s="13">
        <v>182046</v>
      </c>
      <c r="V25" s="13"/>
      <c r="W25" s="27"/>
      <c r="X25" s="13">
        <v>987569</v>
      </c>
      <c r="Y25" s="13"/>
      <c r="AA25" s="13">
        <f t="shared" si="0"/>
        <v>-54745</v>
      </c>
      <c r="AB25" s="13"/>
    </row>
    <row r="26" spans="1:28" ht="12" customHeight="1" x14ac:dyDescent="0.2">
      <c r="A26" s="18" t="s">
        <v>27</v>
      </c>
      <c r="B26" s="13"/>
      <c r="C26" s="26">
        <v>5.28682283146399</v>
      </c>
      <c r="D26" s="13"/>
      <c r="E26" s="26">
        <v>5.561246782112871</v>
      </c>
      <c r="F26" s="26"/>
      <c r="G26" s="26">
        <v>11.604245708811334</v>
      </c>
      <c r="H26" s="26"/>
      <c r="I26" s="26">
        <v>5.444970527439513</v>
      </c>
      <c r="J26" s="13"/>
      <c r="K26" s="26">
        <v>22.610463018363717</v>
      </c>
      <c r="L26" s="26"/>
      <c r="M26" s="13">
        <v>980635</v>
      </c>
      <c r="N26" s="13"/>
      <c r="O26" s="13"/>
      <c r="P26" s="13">
        <v>4337085</v>
      </c>
      <c r="Q26" s="27"/>
      <c r="R26" s="27"/>
      <c r="S26" s="26">
        <f t="shared" si="1"/>
        <v>17.606786211789075</v>
      </c>
      <c r="T26" s="13"/>
      <c r="U26" s="13">
        <v>879575</v>
      </c>
      <c r="V26" s="13"/>
      <c r="W26" s="27"/>
      <c r="X26" s="13">
        <v>4995659</v>
      </c>
      <c r="Y26" s="13"/>
      <c r="AA26" s="13">
        <f t="shared" si="0"/>
        <v>-101060</v>
      </c>
      <c r="AB26" s="13"/>
    </row>
    <row r="27" spans="1:28" ht="12" customHeight="1" x14ac:dyDescent="0.2">
      <c r="A27" s="18" t="s">
        <v>28</v>
      </c>
      <c r="B27" s="13"/>
      <c r="C27" s="26">
        <v>5.6718274618850737</v>
      </c>
      <c r="D27" s="13"/>
      <c r="E27" s="26">
        <v>6.017021899371529</v>
      </c>
      <c r="F27" s="26"/>
      <c r="G27" s="26">
        <v>13.869639494859376</v>
      </c>
      <c r="H27" s="26"/>
      <c r="I27" s="26">
        <v>7.1014643674343594</v>
      </c>
      <c r="J27" s="13"/>
      <c r="K27" s="26">
        <v>26.988125761665263</v>
      </c>
      <c r="L27" s="26"/>
      <c r="M27" s="13">
        <v>958907</v>
      </c>
      <c r="N27" s="13"/>
      <c r="O27" s="13"/>
      <c r="P27" s="13">
        <v>3553070</v>
      </c>
      <c r="Q27" s="27"/>
      <c r="R27" s="27"/>
      <c r="S27" s="26">
        <f t="shared" si="1"/>
        <v>19.54341947578807</v>
      </c>
      <c r="T27" s="13"/>
      <c r="U27" s="13">
        <v>684280</v>
      </c>
      <c r="V27" s="13"/>
      <c r="W27" s="27"/>
      <c r="X27" s="13">
        <v>3501332</v>
      </c>
      <c r="Y27" s="13"/>
      <c r="AA27" s="13">
        <f t="shared" si="0"/>
        <v>-274627</v>
      </c>
      <c r="AB27" s="13"/>
    </row>
    <row r="28" spans="1:28" ht="12" customHeight="1" x14ac:dyDescent="0.2">
      <c r="A28" s="18" t="s">
        <v>29</v>
      </c>
      <c r="B28" s="13"/>
      <c r="C28" s="26">
        <v>6.0299666649875485</v>
      </c>
      <c r="D28" s="13"/>
      <c r="E28" s="26">
        <v>6.3429868192822729</v>
      </c>
      <c r="F28" s="26"/>
      <c r="G28" s="26">
        <v>13.450622456383998</v>
      </c>
      <c r="H28" s="26"/>
      <c r="I28" s="26">
        <v>6.5911532852672172</v>
      </c>
      <c r="J28" s="13"/>
      <c r="K28" s="26">
        <v>26.384762560933488</v>
      </c>
      <c r="L28" s="26"/>
      <c r="M28" s="13">
        <v>1461352</v>
      </c>
      <c r="N28" s="13"/>
      <c r="O28" s="13"/>
      <c r="P28" s="13">
        <v>5538621</v>
      </c>
      <c r="Q28" s="27"/>
      <c r="R28" s="27"/>
      <c r="S28" s="26">
        <f t="shared" si="1"/>
        <v>19.937641321580685</v>
      </c>
      <c r="T28" s="13"/>
      <c r="U28" s="13">
        <v>1232157</v>
      </c>
      <c r="V28" s="13"/>
      <c r="W28" s="27"/>
      <c r="X28" s="13">
        <v>6180054</v>
      </c>
      <c r="Y28" s="13"/>
      <c r="AA28" s="13">
        <f t="shared" si="0"/>
        <v>-229195</v>
      </c>
      <c r="AB28" s="13"/>
    </row>
    <row r="29" spans="1:28" ht="12" customHeight="1" x14ac:dyDescent="0.2">
      <c r="A29" s="18" t="s">
        <v>30</v>
      </c>
      <c r="B29" s="13"/>
      <c r="C29" s="26">
        <v>5.6505513034287054</v>
      </c>
      <c r="D29" s="13"/>
      <c r="E29" s="26">
        <v>5.9289599868870715</v>
      </c>
      <c r="F29" s="26"/>
      <c r="G29" s="26">
        <v>12.919789976202686</v>
      </c>
      <c r="H29" s="26"/>
      <c r="I29" s="26">
        <v>6.4206948044239258</v>
      </c>
      <c r="J29" s="13"/>
      <c r="K29" s="26">
        <v>25.269444767513683</v>
      </c>
      <c r="L29" s="26"/>
      <c r="M29" s="13">
        <v>419329</v>
      </c>
      <c r="N29" s="13"/>
      <c r="O29" s="13"/>
      <c r="P29" s="13">
        <v>1659431</v>
      </c>
      <c r="Q29" s="27"/>
      <c r="R29" s="27"/>
      <c r="S29" s="26">
        <f t="shared" si="1"/>
        <v>19.017940983388595</v>
      </c>
      <c r="T29" s="13"/>
      <c r="U29" s="13">
        <v>389062</v>
      </c>
      <c r="V29" s="13"/>
      <c r="W29" s="27"/>
      <c r="X29" s="13">
        <v>2045763</v>
      </c>
      <c r="Y29" s="13"/>
      <c r="AA29" s="13">
        <f t="shared" si="0"/>
        <v>-30267</v>
      </c>
      <c r="AB29" s="13"/>
    </row>
    <row r="30" spans="1:28" ht="12" customHeight="1" x14ac:dyDescent="0.2">
      <c r="A30" s="18" t="s">
        <v>31</v>
      </c>
      <c r="B30" s="13"/>
      <c r="C30" s="26">
        <v>5.8793127314395797</v>
      </c>
      <c r="D30" s="13"/>
      <c r="E30" s="26">
        <v>6.0972683065072966</v>
      </c>
      <c r="F30" s="26"/>
      <c r="G30" s="26">
        <v>12.731767209357756</v>
      </c>
      <c r="H30" s="26"/>
      <c r="I30" s="26">
        <v>6.1917075316305876</v>
      </c>
      <c r="J30" s="13"/>
      <c r="K30" s="26">
        <v>25.020743047495639</v>
      </c>
      <c r="L30" s="26"/>
      <c r="M30" s="13">
        <v>305476</v>
      </c>
      <c r="N30" s="13"/>
      <c r="O30" s="13"/>
      <c r="P30" s="13">
        <v>1220891</v>
      </c>
      <c r="Q30" s="27"/>
      <c r="R30" s="27"/>
      <c r="S30" s="26">
        <f t="shared" si="1"/>
        <v>19.660811938602748</v>
      </c>
      <c r="T30" s="13"/>
      <c r="U30" s="13">
        <v>369627</v>
      </c>
      <c r="V30" s="13"/>
      <c r="W30" s="27"/>
      <c r="X30" s="13">
        <v>1880019</v>
      </c>
      <c r="Y30" s="13"/>
      <c r="AA30" s="13">
        <f t="shared" si="0"/>
        <v>64151</v>
      </c>
      <c r="AB30" s="13"/>
    </row>
    <row r="31" spans="1:28" ht="12" customHeight="1" x14ac:dyDescent="0.2">
      <c r="A31" s="18" t="s">
        <v>32</v>
      </c>
      <c r="B31" s="13"/>
      <c r="C31" s="26">
        <v>5.8429719567245035</v>
      </c>
      <c r="D31" s="13"/>
      <c r="E31" s="26">
        <v>6.1960315629031895</v>
      </c>
      <c r="F31" s="26"/>
      <c r="G31" s="26">
        <v>13.584690432007488</v>
      </c>
      <c r="H31" s="26"/>
      <c r="I31" s="26">
        <v>6.7054107369768898</v>
      </c>
      <c r="J31" s="13"/>
      <c r="K31" s="26">
        <v>26.486132731887565</v>
      </c>
      <c r="L31" s="26"/>
      <c r="M31" s="13">
        <v>651989</v>
      </c>
      <c r="N31" s="13"/>
      <c r="O31" s="13"/>
      <c r="P31" s="13">
        <v>2461624</v>
      </c>
      <c r="Q31" s="27"/>
      <c r="R31" s="27"/>
      <c r="S31" s="26">
        <f t="shared" si="1"/>
        <v>19.640326271786329</v>
      </c>
      <c r="T31" s="13"/>
      <c r="U31" s="13">
        <v>504974</v>
      </c>
      <c r="V31" s="13"/>
      <c r="W31" s="27"/>
      <c r="X31" s="13">
        <v>2571108</v>
      </c>
      <c r="Y31" s="13"/>
      <c r="AA31" s="13">
        <f t="shared" si="0"/>
        <v>-147015</v>
      </c>
      <c r="AB31" s="13"/>
    </row>
    <row r="32" spans="1:28" ht="12" customHeight="1" x14ac:dyDescent="0.2">
      <c r="A32" s="18" t="s">
        <v>33</v>
      </c>
      <c r="B32" s="13"/>
      <c r="C32" s="26">
        <v>5.2356011039758865</v>
      </c>
      <c r="D32" s="13"/>
      <c r="E32" s="26">
        <v>5.5404579321030623</v>
      </c>
      <c r="F32" s="26"/>
      <c r="G32" s="26">
        <v>12.278251553979215</v>
      </c>
      <c r="H32" s="26"/>
      <c r="I32" s="26">
        <v>6.1669294460147315</v>
      </c>
      <c r="J32" s="13"/>
      <c r="K32" s="26">
        <v>23.985638932097011</v>
      </c>
      <c r="L32" s="26"/>
      <c r="M32" s="13">
        <v>634069</v>
      </c>
      <c r="N32" s="13"/>
      <c r="O32" s="13"/>
      <c r="P32" s="13">
        <v>2643536</v>
      </c>
      <c r="Q32" s="27"/>
      <c r="R32" s="27"/>
      <c r="S32" s="26">
        <f t="shared" si="1"/>
        <v>17.8845480953138</v>
      </c>
      <c r="T32" s="13"/>
      <c r="U32" s="13">
        <v>475859</v>
      </c>
      <c r="V32" s="13"/>
      <c r="W32" s="27"/>
      <c r="X32" s="13">
        <v>2660727</v>
      </c>
      <c r="Y32" s="13"/>
      <c r="AA32" s="13">
        <f t="shared" si="0"/>
        <v>-158210</v>
      </c>
      <c r="AB32" s="13"/>
    </row>
    <row r="33" spans="1:30" ht="12" customHeight="1" x14ac:dyDescent="0.2">
      <c r="A33" s="18" t="s">
        <v>34</v>
      </c>
      <c r="B33" s="13"/>
      <c r="C33" s="26">
        <v>5.4981375626241267</v>
      </c>
      <c r="D33" s="13"/>
      <c r="E33" s="26">
        <v>5.8171284166501938</v>
      </c>
      <c r="F33" s="26"/>
      <c r="G33" s="26">
        <v>12.309134162463312</v>
      </c>
      <c r="H33" s="26"/>
      <c r="I33" s="26">
        <v>5.8893366784280756</v>
      </c>
      <c r="J33" s="13"/>
      <c r="K33" s="26">
        <v>24.015599257541584</v>
      </c>
      <c r="L33" s="26"/>
      <c r="M33" s="13">
        <v>591674</v>
      </c>
      <c r="N33" s="13"/>
      <c r="O33" s="13"/>
      <c r="P33" s="13">
        <v>2463707</v>
      </c>
      <c r="Q33" s="27"/>
      <c r="R33" s="27"/>
      <c r="S33" s="26">
        <f t="shared" si="1"/>
        <v>18.151694195666984</v>
      </c>
      <c r="T33" s="13"/>
      <c r="U33" s="13">
        <v>493173</v>
      </c>
      <c r="V33" s="13"/>
      <c r="W33" s="27"/>
      <c r="X33" s="13">
        <v>2716953</v>
      </c>
      <c r="Y33" s="13"/>
      <c r="AA33" s="13">
        <f t="shared" si="0"/>
        <v>-98501</v>
      </c>
      <c r="AB33" s="13"/>
    </row>
    <row r="34" spans="1:30" ht="12" customHeight="1" x14ac:dyDescent="0.2">
      <c r="A34" s="18" t="s">
        <v>35</v>
      </c>
      <c r="B34" s="13"/>
      <c r="C34" s="26">
        <v>5.6485965003067964</v>
      </c>
      <c r="D34" s="13"/>
      <c r="E34" s="26">
        <v>5.9295675037641047</v>
      </c>
      <c r="F34" s="26"/>
      <c r="G34" s="26">
        <v>12.860152732702984</v>
      </c>
      <c r="H34" s="26"/>
      <c r="I34" s="26">
        <v>6.4350787443292008</v>
      </c>
      <c r="J34" s="13"/>
      <c r="K34" s="26">
        <v>25.22479898079629</v>
      </c>
      <c r="L34" s="26"/>
      <c r="M34" s="13">
        <v>511820</v>
      </c>
      <c r="N34" s="13"/>
      <c r="O34" s="13"/>
      <c r="P34" s="13">
        <v>2029035</v>
      </c>
      <c r="Q34" s="27"/>
      <c r="R34" s="27"/>
      <c r="S34" s="26">
        <f t="shared" si="1"/>
        <v>19.138783286859084</v>
      </c>
      <c r="T34" s="13"/>
      <c r="U34" s="13">
        <v>409138</v>
      </c>
      <c r="V34" s="13"/>
      <c r="W34" s="27"/>
      <c r="X34" s="13">
        <v>2137743</v>
      </c>
      <c r="Y34" s="13"/>
      <c r="AA34" s="13">
        <f t="shared" si="0"/>
        <v>-102682</v>
      </c>
      <c r="AB34" s="13"/>
    </row>
    <row r="35" spans="1:30" ht="12" customHeight="1" x14ac:dyDescent="0.2">
      <c r="A35" s="18" t="s">
        <v>36</v>
      </c>
      <c r="B35" s="13"/>
      <c r="C35" s="26">
        <v>5.4066136209449516</v>
      </c>
      <c r="D35" s="13"/>
      <c r="E35" s="26">
        <v>5.6803893642407992</v>
      </c>
      <c r="F35" s="26"/>
      <c r="G35" s="26">
        <v>11.91214914760784</v>
      </c>
      <c r="H35" s="26"/>
      <c r="I35" s="26">
        <v>5.671146905669799</v>
      </c>
      <c r="J35" s="13"/>
      <c r="K35" s="26">
        <v>23.263685417518438</v>
      </c>
      <c r="L35" s="26"/>
      <c r="M35" s="13">
        <v>724909</v>
      </c>
      <c r="N35" s="13"/>
      <c r="O35" s="13"/>
      <c r="P35" s="13">
        <v>3116054</v>
      </c>
      <c r="Q35" s="27"/>
      <c r="R35" s="27"/>
      <c r="S35" s="26">
        <f t="shared" si="1"/>
        <v>17.748646368362831</v>
      </c>
      <c r="T35" s="13"/>
      <c r="U35" s="13">
        <v>632779</v>
      </c>
      <c r="V35" s="13"/>
      <c r="W35" s="27"/>
      <c r="X35" s="13">
        <v>3565224</v>
      </c>
      <c r="Y35" s="13"/>
      <c r="AA35" s="13">
        <f t="shared" si="0"/>
        <v>-92130</v>
      </c>
      <c r="AB35" s="13"/>
    </row>
    <row r="36" spans="1:30" ht="12" customHeight="1" x14ac:dyDescent="0.2">
      <c r="A36" s="18" t="s">
        <v>37</v>
      </c>
      <c r="B36" s="13"/>
      <c r="C36" s="26">
        <v>5.9457893497981136</v>
      </c>
      <c r="D36" s="13"/>
      <c r="E36" s="26">
        <v>6.2582157924278912</v>
      </c>
      <c r="F36" s="26"/>
      <c r="G36" s="26">
        <v>13.097919571239748</v>
      </c>
      <c r="H36" s="26"/>
      <c r="I36" s="26">
        <v>6.3692987379818575</v>
      </c>
      <c r="J36" s="13"/>
      <c r="K36" s="26">
        <v>25.725434101649494</v>
      </c>
      <c r="L36" s="26"/>
      <c r="M36" s="13">
        <v>284158</v>
      </c>
      <c r="N36" s="13"/>
      <c r="O36" s="13"/>
      <c r="P36" s="13">
        <v>1104580</v>
      </c>
      <c r="Q36" s="27"/>
      <c r="R36" s="27"/>
      <c r="S36" s="26">
        <f t="shared" si="1"/>
        <v>19.870448437561876</v>
      </c>
      <c r="T36" s="13"/>
      <c r="U36" s="13">
        <v>255897</v>
      </c>
      <c r="V36" s="13"/>
      <c r="W36" s="27"/>
      <c r="X36" s="13">
        <v>1287827</v>
      </c>
      <c r="Y36" s="13"/>
      <c r="AA36" s="13">
        <f t="shared" si="0"/>
        <v>-28261</v>
      </c>
      <c r="AB36" s="13"/>
    </row>
    <row r="37" spans="1:30" ht="12" customHeight="1" x14ac:dyDescent="0.2">
      <c r="A37" s="18" t="s">
        <v>38</v>
      </c>
      <c r="B37" s="13"/>
      <c r="C37" s="26">
        <v>5.3502469507257047</v>
      </c>
      <c r="D37" s="13"/>
      <c r="E37" s="26">
        <v>5.660404193074057</v>
      </c>
      <c r="F37" s="26"/>
      <c r="G37" s="26">
        <v>12.534290657186219</v>
      </c>
      <c r="H37" s="26"/>
      <c r="I37" s="26">
        <v>6.328853667835153</v>
      </c>
      <c r="J37" s="13"/>
      <c r="K37" s="26">
        <v>24.523548518095428</v>
      </c>
      <c r="L37" s="26"/>
      <c r="M37" s="13">
        <v>1776028</v>
      </c>
      <c r="N37" s="13"/>
      <c r="O37" s="13"/>
      <c r="P37" s="13">
        <v>7242133</v>
      </c>
      <c r="Q37" s="27"/>
      <c r="R37" s="27"/>
      <c r="S37" s="26">
        <f t="shared" si="1"/>
        <v>18.727583368431702</v>
      </c>
      <c r="T37" s="13"/>
      <c r="U37" s="13">
        <v>1384625</v>
      </c>
      <c r="V37" s="13"/>
      <c r="W37" s="27"/>
      <c r="X37" s="13">
        <v>7393506</v>
      </c>
      <c r="Y37" s="13"/>
      <c r="AA37" s="13">
        <f t="shared" si="0"/>
        <v>-391403</v>
      </c>
      <c r="AB37" s="13"/>
    </row>
    <row r="38" spans="1:30" ht="12" customHeight="1" x14ac:dyDescent="0.2">
      <c r="A38" s="18" t="s">
        <v>39</v>
      </c>
      <c r="B38" s="13"/>
      <c r="C38" s="26">
        <v>5.1648806046200182</v>
      </c>
      <c r="D38" s="13"/>
      <c r="E38" s="26">
        <v>5.4110076911379839</v>
      </c>
      <c r="F38" s="26"/>
      <c r="G38" s="26">
        <v>11.912486961346897</v>
      </c>
      <c r="H38" s="26"/>
      <c r="I38" s="26">
        <v>6.044386109532689</v>
      </c>
      <c r="J38" s="13"/>
      <c r="K38" s="26">
        <v>23.36788076201757</v>
      </c>
      <c r="L38" s="26"/>
      <c r="M38" s="13">
        <v>437969</v>
      </c>
      <c r="N38" s="13"/>
      <c r="O38" s="13"/>
      <c r="P38" s="13">
        <v>1874235</v>
      </c>
      <c r="Q38" s="27"/>
      <c r="R38" s="27"/>
      <c r="S38" s="26">
        <f t="shared" si="1"/>
        <v>18.24716030247307</v>
      </c>
      <c r="T38" s="13"/>
      <c r="U38" s="13">
        <v>397914</v>
      </c>
      <c r="V38" s="13"/>
      <c r="W38" s="27"/>
      <c r="X38" s="13">
        <v>2180690</v>
      </c>
      <c r="Y38" s="13"/>
      <c r="AA38" s="13">
        <f t="shared" si="0"/>
        <v>-40055</v>
      </c>
      <c r="AB38" s="13"/>
    </row>
    <row r="39" spans="1:30" ht="12" customHeight="1" x14ac:dyDescent="0.2">
      <c r="A39" s="18" t="s">
        <v>40</v>
      </c>
      <c r="B39" s="13"/>
      <c r="C39" s="26">
        <v>5.7363644714277555</v>
      </c>
      <c r="D39" s="13"/>
      <c r="E39" s="26">
        <v>6.1040096688589403</v>
      </c>
      <c r="F39" s="26"/>
      <c r="G39" s="26">
        <v>13.309291377081882</v>
      </c>
      <c r="H39" s="26"/>
      <c r="I39" s="26">
        <v>6.6095127742782891</v>
      </c>
      <c r="J39" s="13"/>
      <c r="K39" s="26">
        <v>26.022813820219113</v>
      </c>
      <c r="L39" s="26"/>
      <c r="M39" s="13">
        <v>359787</v>
      </c>
      <c r="N39" s="13"/>
      <c r="O39" s="13"/>
      <c r="P39" s="13">
        <v>1382583</v>
      </c>
      <c r="Q39" s="27"/>
      <c r="R39" s="27"/>
      <c r="S39" s="26">
        <f t="shared" si="1"/>
        <v>19.000855786857592</v>
      </c>
      <c r="T39" s="13"/>
      <c r="U39" s="13">
        <v>254666</v>
      </c>
      <c r="V39" s="13"/>
      <c r="W39" s="27"/>
      <c r="X39" s="13">
        <v>1340287</v>
      </c>
      <c r="Y39" s="13"/>
      <c r="AA39" s="13">
        <f t="shared" si="0"/>
        <v>-105121</v>
      </c>
      <c r="AB39" s="13"/>
    </row>
    <row r="40" spans="1:30" ht="12" customHeight="1" x14ac:dyDescent="0.2">
      <c r="A40" s="17"/>
      <c r="B40" s="13"/>
      <c r="C40" s="29"/>
      <c r="D40" s="13"/>
      <c r="E40" s="29"/>
      <c r="F40" s="29"/>
      <c r="G40" s="29"/>
      <c r="H40" s="29"/>
      <c r="I40" s="29"/>
      <c r="J40" s="13"/>
      <c r="K40" s="29"/>
      <c r="L40" s="29"/>
      <c r="M40" s="28"/>
      <c r="N40" s="28"/>
      <c r="O40" s="28"/>
      <c r="P40" s="28"/>
      <c r="Q40" s="28"/>
      <c r="R40" s="28"/>
      <c r="T40" s="28"/>
      <c r="U40" s="28"/>
      <c r="V40" s="28"/>
      <c r="W40" s="28"/>
      <c r="X40" s="28"/>
      <c r="Y40" s="28"/>
      <c r="AC40" s="28"/>
    </row>
    <row r="41" spans="1:30" ht="12" customHeight="1" x14ac:dyDescent="0.2">
      <c r="A41" s="18" t="s">
        <v>41</v>
      </c>
      <c r="B41" s="24"/>
      <c r="C41" s="20">
        <v>5.520414006048262</v>
      </c>
      <c r="D41" s="24"/>
      <c r="E41" s="20">
        <v>5.8114470810177359</v>
      </c>
      <c r="F41" s="20"/>
      <c r="G41" s="20">
        <v>12.508621148025973</v>
      </c>
      <c r="H41" s="20"/>
      <c r="I41" s="20">
        <v>6.1613369224948595</v>
      </c>
      <c r="J41" s="24"/>
      <c r="K41" s="20">
        <v>24.481405151538567</v>
      </c>
      <c r="L41" s="20"/>
      <c r="M41" s="19">
        <v>25899056</v>
      </c>
      <c r="N41" s="19"/>
      <c r="O41" s="19"/>
      <c r="P41" s="19">
        <v>105790725</v>
      </c>
      <c r="Q41" s="21"/>
      <c r="R41" s="21"/>
      <c r="S41" s="20">
        <f t="shared" si="1"/>
        <v>18.585890263451859</v>
      </c>
      <c r="T41" s="19"/>
      <c r="U41" s="19">
        <v>21515452</v>
      </c>
      <c r="V41" s="19"/>
      <c r="W41" s="21"/>
      <c r="X41" s="19">
        <v>115762289</v>
      </c>
      <c r="Y41" s="19"/>
      <c r="Z41" s="10"/>
      <c r="AA41" s="19">
        <f>U41-M41</f>
        <v>-4383604</v>
      </c>
      <c r="AB41" s="19"/>
      <c r="AC41" s="10"/>
    </row>
    <row r="42" spans="1:30" ht="12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6"/>
      <c r="T42" s="22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ht="12" customHeight="1" x14ac:dyDescent="0.2">
      <c r="A43" s="23" t="s">
        <v>44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12" customHeight="1" x14ac:dyDescent="0.2">
      <c r="A44" s="25" t="s">
        <v>50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x14ac:dyDescent="0.2">
      <c r="P46" s="34"/>
    </row>
  </sheetData>
  <mergeCells count="13">
    <mergeCell ref="A2:A6"/>
    <mergeCell ref="C3:C4"/>
    <mergeCell ref="E3:I3"/>
    <mergeCell ref="K5:N5"/>
    <mergeCell ref="K3:N4"/>
    <mergeCell ref="C2:Q2"/>
    <mergeCell ref="P3:Q6"/>
    <mergeCell ref="S2:X2"/>
    <mergeCell ref="AA3:AB4"/>
    <mergeCell ref="AA5:AB5"/>
    <mergeCell ref="S3:V4"/>
    <mergeCell ref="X3:Y6"/>
    <mergeCell ref="S5:V5"/>
  </mergeCells>
  <phoneticPr fontId="2" type="noConversion"/>
  <printOptions horizontalCentered="1" verticalCentered="1"/>
  <pageMargins left="0.19685039370078741" right="0.19685039370078741" top="0.59055118110236227" bottom="0.59055118110236227" header="0" footer="0"/>
  <pageSetup paperSize="11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73"/>
  <sheetViews>
    <sheetView zoomScaleNormal="100" workbookViewId="0">
      <selection activeCell="A2" sqref="A2:A6"/>
    </sheetView>
  </sheetViews>
  <sheetFormatPr baseColWidth="10" defaultRowHeight="12.75" x14ac:dyDescent="0.2"/>
  <cols>
    <col min="1" max="1" width="15.42578125" style="38" customWidth="1"/>
    <col min="2" max="2" width="1.140625" style="71" customWidth="1"/>
    <col min="3" max="3" width="13.140625" style="38" customWidth="1"/>
    <col min="4" max="4" width="1.85546875" style="38" customWidth="1"/>
    <col min="5" max="5" width="8.42578125" style="38" customWidth="1"/>
    <col min="6" max="6" width="2.28515625" style="38" customWidth="1"/>
    <col min="7" max="7" width="6.7109375" style="38" customWidth="1"/>
    <col min="8" max="8" width="8.7109375" style="38" customWidth="1"/>
    <col min="9" max="9" width="1.7109375" style="38" customWidth="1"/>
    <col min="10" max="10" width="1.140625" style="38" customWidth="1"/>
    <col min="11" max="11" width="9.28515625" style="38" customWidth="1"/>
    <col min="12" max="12" width="1" style="38" customWidth="1"/>
    <col min="13" max="13" width="3" style="38" customWidth="1"/>
    <col min="14" max="14" width="5.7109375" style="38" customWidth="1"/>
    <col min="15" max="15" width="9.42578125" style="38" customWidth="1"/>
    <col min="16" max="16" width="2.140625" style="38" customWidth="1"/>
    <col min="17" max="17" width="1.5703125" style="38" customWidth="1"/>
    <col min="18" max="18" width="9.5703125" style="38" customWidth="1"/>
    <col min="19" max="19" width="1.5703125" style="38" customWidth="1"/>
    <col min="20" max="20" width="2.7109375" style="38" customWidth="1"/>
    <col min="21" max="21" width="10.140625" style="38" customWidth="1"/>
    <col min="22" max="22" width="2.28515625" style="38" customWidth="1"/>
    <col min="23" max="23" width="1" style="38" customWidth="1"/>
    <col min="24" max="16384" width="11.42578125" style="38"/>
  </cols>
  <sheetData>
    <row r="1" spans="1:23" ht="12" customHeight="1" x14ac:dyDescent="0.2">
      <c r="A1" s="35" t="s">
        <v>64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ht="12" customHeight="1" x14ac:dyDescent="0.2">
      <c r="A2" s="89" t="s">
        <v>52</v>
      </c>
      <c r="B2" s="39"/>
      <c r="C2" s="85">
        <v>2007</v>
      </c>
      <c r="D2" s="85"/>
      <c r="E2" s="85"/>
      <c r="F2" s="85"/>
      <c r="G2" s="85"/>
      <c r="H2" s="85"/>
      <c r="I2" s="85"/>
      <c r="J2" s="85"/>
      <c r="K2" s="85"/>
      <c r="L2" s="85"/>
      <c r="M2" s="40"/>
      <c r="N2" s="85">
        <v>2020</v>
      </c>
      <c r="O2" s="85"/>
      <c r="P2" s="85"/>
      <c r="Q2" s="85"/>
      <c r="R2" s="85"/>
      <c r="S2" s="41"/>
      <c r="T2" s="42"/>
      <c r="U2" s="85" t="s">
        <v>45</v>
      </c>
      <c r="V2" s="85"/>
      <c r="W2" s="43"/>
    </row>
    <row r="3" spans="1:23" ht="12" customHeight="1" x14ac:dyDescent="0.2">
      <c r="A3" s="90"/>
      <c r="B3" s="39"/>
      <c r="C3" s="85" t="s">
        <v>53</v>
      </c>
      <c r="D3" s="85"/>
      <c r="E3" s="85"/>
      <c r="F3" s="43"/>
      <c r="G3" s="88" t="s">
        <v>54</v>
      </c>
      <c r="H3" s="88"/>
      <c r="I3" s="88"/>
      <c r="J3" s="43"/>
      <c r="K3" s="88" t="s">
        <v>42</v>
      </c>
      <c r="L3" s="91"/>
      <c r="M3" s="40"/>
      <c r="N3" s="88" t="s">
        <v>55</v>
      </c>
      <c r="O3" s="91"/>
      <c r="P3" s="91"/>
      <c r="Q3" s="44"/>
      <c r="R3" s="88" t="s">
        <v>42</v>
      </c>
      <c r="S3" s="91"/>
      <c r="T3" s="42"/>
      <c r="U3" s="88" t="s">
        <v>48</v>
      </c>
      <c r="V3" s="88"/>
      <c r="W3" s="43"/>
    </row>
    <row r="4" spans="1:23" ht="12" customHeight="1" x14ac:dyDescent="0.2">
      <c r="A4" s="90"/>
      <c r="B4" s="39"/>
      <c r="C4" s="45" t="s">
        <v>56</v>
      </c>
      <c r="D4" s="46"/>
      <c r="E4" s="45" t="s">
        <v>57</v>
      </c>
      <c r="F4" s="43"/>
      <c r="G4" s="89"/>
      <c r="H4" s="89"/>
      <c r="I4" s="89"/>
      <c r="J4" s="43"/>
      <c r="K4" s="89"/>
      <c r="L4" s="92"/>
      <c r="M4" s="47"/>
      <c r="N4" s="92"/>
      <c r="O4" s="92"/>
      <c r="P4" s="92"/>
      <c r="Q4" s="44"/>
      <c r="R4" s="89"/>
      <c r="S4" s="92"/>
      <c r="T4" s="42"/>
      <c r="U4" s="89"/>
      <c r="V4" s="89"/>
      <c r="W4" s="43"/>
    </row>
    <row r="5" spans="1:23" ht="12" customHeight="1" x14ac:dyDescent="0.2">
      <c r="A5" s="90"/>
      <c r="B5" s="39"/>
      <c r="C5" s="48" t="s">
        <v>58</v>
      </c>
      <c r="D5" s="49"/>
      <c r="E5" s="50" t="s">
        <v>59</v>
      </c>
      <c r="F5" s="51"/>
      <c r="G5" s="85" t="s">
        <v>60</v>
      </c>
      <c r="H5" s="85"/>
      <c r="I5" s="86"/>
      <c r="J5" s="42"/>
      <c r="K5" s="89"/>
      <c r="L5" s="92"/>
      <c r="M5" s="47"/>
      <c r="N5" s="87" t="s">
        <v>60</v>
      </c>
      <c r="O5" s="86"/>
      <c r="P5" s="86"/>
      <c r="Q5" s="44"/>
      <c r="R5" s="89"/>
      <c r="S5" s="92"/>
      <c r="T5" s="42"/>
      <c r="U5" s="87" t="s">
        <v>60</v>
      </c>
      <c r="V5" s="87"/>
      <c r="W5" s="43"/>
    </row>
    <row r="6" spans="1:23" ht="12" customHeight="1" x14ac:dyDescent="0.2">
      <c r="A6" s="89"/>
      <c r="B6" s="52"/>
      <c r="C6" s="51" t="s">
        <v>8</v>
      </c>
      <c r="D6" s="51"/>
      <c r="E6" s="51" t="s">
        <v>8</v>
      </c>
      <c r="F6" s="51"/>
      <c r="G6" s="53" t="s">
        <v>8</v>
      </c>
      <c r="H6" s="88" t="s">
        <v>46</v>
      </c>
      <c r="I6" s="88"/>
      <c r="J6" s="53"/>
      <c r="K6" s="93"/>
      <c r="L6" s="93"/>
      <c r="M6" s="54"/>
      <c r="N6" s="51" t="s">
        <v>8</v>
      </c>
      <c r="O6" s="88" t="s">
        <v>46</v>
      </c>
      <c r="P6" s="88"/>
      <c r="Q6" s="44"/>
      <c r="R6" s="93"/>
      <c r="S6" s="93"/>
      <c r="T6" s="43"/>
      <c r="U6" s="88" t="s">
        <v>46</v>
      </c>
      <c r="V6" s="88"/>
      <c r="W6" s="43"/>
    </row>
    <row r="7" spans="1:23" ht="12" customHeight="1" x14ac:dyDescent="0.2">
      <c r="A7" s="55"/>
      <c r="B7" s="55"/>
      <c r="C7" s="36"/>
      <c r="D7" s="36"/>
      <c r="E7" s="36"/>
      <c r="F7" s="36"/>
      <c r="G7" s="36"/>
      <c r="H7" s="36"/>
      <c r="I7" s="36"/>
      <c r="J7" s="36"/>
      <c r="K7" s="37"/>
      <c r="L7" s="36"/>
      <c r="M7" s="56"/>
      <c r="N7" s="37"/>
      <c r="Q7" s="37"/>
      <c r="R7" s="37"/>
      <c r="S7" s="37"/>
      <c r="T7" s="37"/>
      <c r="U7" s="37"/>
      <c r="V7" s="37"/>
    </row>
    <row r="8" spans="1:23" ht="12" customHeight="1" x14ac:dyDescent="0.2">
      <c r="A8" s="46" t="s">
        <v>9</v>
      </c>
      <c r="B8" s="57"/>
      <c r="C8" s="58">
        <v>6.2471131744099129</v>
      </c>
      <c r="D8" s="58"/>
      <c r="E8" s="58">
        <v>21.323958098884681</v>
      </c>
      <c r="F8" s="58"/>
      <c r="G8" s="58">
        <v>27.571071273294592</v>
      </c>
      <c r="H8" s="56">
        <v>305024</v>
      </c>
      <c r="I8" s="36"/>
      <c r="J8" s="36"/>
      <c r="K8" s="56">
        <v>1106319</v>
      </c>
      <c r="L8" s="37"/>
      <c r="M8" s="56"/>
      <c r="N8" s="58">
        <f t="shared" ref="N8:N39" si="0">O8*100/R8</f>
        <v>26.369848754738005</v>
      </c>
      <c r="O8" s="56">
        <v>348337</v>
      </c>
      <c r="P8" s="56"/>
      <c r="Q8" s="37"/>
      <c r="R8" s="56">
        <v>1320967</v>
      </c>
      <c r="S8" s="56"/>
      <c r="T8" s="37"/>
      <c r="U8" s="56">
        <f t="shared" ref="U8:U39" si="1">O8-H8</f>
        <v>43313</v>
      </c>
      <c r="V8" s="56"/>
      <c r="W8" s="37"/>
    </row>
    <row r="9" spans="1:23" ht="12" customHeight="1" x14ac:dyDescent="0.2">
      <c r="A9" s="46" t="s">
        <v>10</v>
      </c>
      <c r="B9" s="57"/>
      <c r="C9" s="58">
        <v>5.6147445966522591</v>
      </c>
      <c r="D9" s="58"/>
      <c r="E9" s="58">
        <v>22.554621433262668</v>
      </c>
      <c r="F9" s="58"/>
      <c r="G9" s="58">
        <v>28.169366029914926</v>
      </c>
      <c r="H9" s="56">
        <v>843228</v>
      </c>
      <c r="I9" s="36"/>
      <c r="J9" s="36"/>
      <c r="K9" s="56">
        <v>2993422</v>
      </c>
      <c r="L9" s="37"/>
      <c r="M9" s="56"/>
      <c r="N9" s="58">
        <f t="shared" si="0"/>
        <v>26.963710556195718</v>
      </c>
      <c r="O9" s="56">
        <v>1119691</v>
      </c>
      <c r="P9" s="56"/>
      <c r="Q9" s="37"/>
      <c r="R9" s="56">
        <v>4152585</v>
      </c>
      <c r="S9" s="56"/>
      <c r="T9" s="37"/>
      <c r="U9" s="56">
        <f t="shared" si="1"/>
        <v>276463</v>
      </c>
      <c r="V9" s="56"/>
      <c r="W9" s="37"/>
    </row>
    <row r="10" spans="1:23" ht="12" customHeight="1" x14ac:dyDescent="0.2">
      <c r="A10" s="46" t="s">
        <v>11</v>
      </c>
      <c r="B10" s="57"/>
      <c r="C10" s="58">
        <v>5.5336262477073435</v>
      </c>
      <c r="D10" s="58"/>
      <c r="E10" s="58">
        <v>22.753010681081726</v>
      </c>
      <c r="F10" s="58"/>
      <c r="G10" s="58">
        <v>28.286636928789068</v>
      </c>
      <c r="H10" s="56">
        <v>152065</v>
      </c>
      <c r="I10" s="36"/>
      <c r="J10" s="36"/>
      <c r="K10" s="56">
        <v>537586</v>
      </c>
      <c r="L10" s="37"/>
      <c r="M10" s="56"/>
      <c r="N10" s="58">
        <f t="shared" si="0"/>
        <v>24.916115035020482</v>
      </c>
      <c r="O10" s="56">
        <v>177548</v>
      </c>
      <c r="P10" s="56"/>
      <c r="Q10" s="37"/>
      <c r="R10" s="56">
        <v>712583</v>
      </c>
      <c r="S10" s="56"/>
      <c r="T10" s="37"/>
      <c r="U10" s="56">
        <f t="shared" si="1"/>
        <v>25483</v>
      </c>
      <c r="V10" s="56"/>
      <c r="W10" s="37"/>
    </row>
    <row r="11" spans="1:23" ht="12" customHeight="1" x14ac:dyDescent="0.2">
      <c r="A11" s="46" t="s">
        <v>12</v>
      </c>
      <c r="B11" s="57"/>
      <c r="C11" s="58">
        <v>6.3128773282778523</v>
      </c>
      <c r="D11" s="58"/>
      <c r="E11" s="58">
        <v>22.461562997584586</v>
      </c>
      <c r="F11" s="58"/>
      <c r="G11" s="58">
        <v>28.774440325862436</v>
      </c>
      <c r="H11" s="56">
        <v>223723</v>
      </c>
      <c r="I11" s="36"/>
      <c r="J11" s="36"/>
      <c r="K11" s="56">
        <v>777506</v>
      </c>
      <c r="L11" s="37"/>
      <c r="M11" s="56"/>
      <c r="N11" s="58">
        <f t="shared" si="0"/>
        <v>24.874088526226057</v>
      </c>
      <c r="O11" s="56">
        <v>222345</v>
      </c>
      <c r="P11" s="56"/>
      <c r="Q11" s="37"/>
      <c r="R11" s="56">
        <v>893882</v>
      </c>
      <c r="S11" s="56"/>
      <c r="T11" s="37"/>
      <c r="U11" s="56">
        <f t="shared" si="1"/>
        <v>-1378</v>
      </c>
      <c r="V11" s="56"/>
      <c r="W11" s="37"/>
    </row>
    <row r="12" spans="1:23" ht="12" customHeight="1" x14ac:dyDescent="0.2">
      <c r="A12" s="46" t="s">
        <v>13</v>
      </c>
      <c r="B12" s="57"/>
      <c r="C12" s="58">
        <v>5.7708580197750541</v>
      </c>
      <c r="D12" s="58"/>
      <c r="E12" s="58">
        <v>21.062219545834225</v>
      </c>
      <c r="F12" s="58"/>
      <c r="G12" s="58">
        <v>26.833077565609276</v>
      </c>
      <c r="H12" s="56">
        <v>690670</v>
      </c>
      <c r="I12" s="36"/>
      <c r="J12" s="36"/>
      <c r="K12" s="56">
        <v>2573950</v>
      </c>
      <c r="L12" s="37"/>
      <c r="M12" s="56"/>
      <c r="N12" s="58">
        <f t="shared" si="0"/>
        <v>25.131972343797621</v>
      </c>
      <c r="O12" s="56">
        <v>724838</v>
      </c>
      <c r="P12" s="56"/>
      <c r="Q12" s="37"/>
      <c r="R12" s="56">
        <v>2884127</v>
      </c>
      <c r="S12" s="56"/>
      <c r="T12" s="37"/>
      <c r="U12" s="56">
        <f t="shared" si="1"/>
        <v>34168</v>
      </c>
      <c r="V12" s="56"/>
      <c r="W12" s="37"/>
    </row>
    <row r="13" spans="1:23" ht="12" customHeight="1" x14ac:dyDescent="0.2">
      <c r="A13" s="46" t="s">
        <v>14</v>
      </c>
      <c r="B13" s="57"/>
      <c r="C13" s="58">
        <v>5.8997760616573487</v>
      </c>
      <c r="D13" s="58"/>
      <c r="E13" s="58">
        <v>21.828436924033486</v>
      </c>
      <c r="F13" s="58"/>
      <c r="G13" s="58">
        <v>27.728212985690835</v>
      </c>
      <c r="H13" s="56">
        <v>162329</v>
      </c>
      <c r="I13" s="36"/>
      <c r="J13" s="36"/>
      <c r="K13" s="56">
        <v>585429</v>
      </c>
      <c r="L13" s="37"/>
      <c r="M13" s="56"/>
      <c r="N13" s="58">
        <f t="shared" si="0"/>
        <v>23.870590332880965</v>
      </c>
      <c r="O13" s="56">
        <v>161998</v>
      </c>
      <c r="P13" s="56"/>
      <c r="Q13" s="37"/>
      <c r="R13" s="56">
        <v>678651</v>
      </c>
      <c r="S13" s="56"/>
      <c r="T13" s="37"/>
      <c r="U13" s="56">
        <f t="shared" si="1"/>
        <v>-331</v>
      </c>
      <c r="V13" s="56"/>
      <c r="W13" s="37"/>
    </row>
    <row r="14" spans="1:23" ht="12" customHeight="1" x14ac:dyDescent="0.2">
      <c r="A14" s="46" t="s">
        <v>15</v>
      </c>
      <c r="B14" s="57"/>
      <c r="C14" s="58">
        <v>6.9913513915383447</v>
      </c>
      <c r="D14" s="58"/>
      <c r="E14" s="58">
        <v>22.244553706779623</v>
      </c>
      <c r="F14" s="58"/>
      <c r="G14" s="58">
        <v>29.235905098317968</v>
      </c>
      <c r="H14" s="56">
        <v>1289832</v>
      </c>
      <c r="I14" s="36"/>
      <c r="J14" s="36"/>
      <c r="K14" s="56">
        <v>4411808</v>
      </c>
      <c r="L14" s="37"/>
      <c r="M14" s="56"/>
      <c r="N14" s="58">
        <f t="shared" si="0"/>
        <v>27.819168175053619</v>
      </c>
      <c r="O14" s="56">
        <v>1382917</v>
      </c>
      <c r="P14" s="56"/>
      <c r="Q14" s="37"/>
      <c r="R14" s="56">
        <v>4971094</v>
      </c>
      <c r="S14" s="56"/>
      <c r="T14" s="37"/>
      <c r="U14" s="56">
        <f t="shared" si="1"/>
        <v>93085</v>
      </c>
      <c r="V14" s="56"/>
      <c r="W14" s="37"/>
    </row>
    <row r="15" spans="1:23" ht="12" customHeight="1" x14ac:dyDescent="0.2">
      <c r="A15" s="46" t="s">
        <v>16</v>
      </c>
      <c r="B15" s="57"/>
      <c r="C15" s="58">
        <v>5.7237978383363162</v>
      </c>
      <c r="D15" s="58"/>
      <c r="E15" s="58">
        <v>20.9060315334298</v>
      </c>
      <c r="F15" s="58"/>
      <c r="G15" s="58">
        <v>26.629829371766117</v>
      </c>
      <c r="H15" s="56">
        <v>885943</v>
      </c>
      <c r="I15" s="36"/>
      <c r="J15" s="36"/>
      <c r="K15" s="56">
        <v>3326882</v>
      </c>
      <c r="L15" s="37"/>
      <c r="M15" s="56"/>
      <c r="N15" s="58">
        <f t="shared" si="0"/>
        <v>24.998380346828991</v>
      </c>
      <c r="O15" s="56">
        <v>918347</v>
      </c>
      <c r="P15" s="56"/>
      <c r="Q15" s="37"/>
      <c r="R15" s="56">
        <v>3673626</v>
      </c>
      <c r="S15" s="56"/>
      <c r="T15" s="37"/>
      <c r="U15" s="56">
        <f t="shared" si="1"/>
        <v>32404</v>
      </c>
      <c r="V15" s="56"/>
      <c r="W15" s="37"/>
    </row>
    <row r="16" spans="1:23" ht="12" customHeight="1" x14ac:dyDescent="0.2">
      <c r="A16" s="46" t="s">
        <v>17</v>
      </c>
      <c r="B16" s="57"/>
      <c r="C16" s="58">
        <v>4.9764180513267968</v>
      </c>
      <c r="D16" s="58"/>
      <c r="E16" s="58">
        <v>21.212178870578519</v>
      </c>
      <c r="F16" s="58"/>
      <c r="G16" s="58">
        <v>26.188596921905315</v>
      </c>
      <c r="H16" s="56">
        <v>2312302</v>
      </c>
      <c r="I16" s="36"/>
      <c r="J16" s="36"/>
      <c r="K16" s="56">
        <v>8829423</v>
      </c>
      <c r="L16" s="37"/>
      <c r="M16" s="56"/>
      <c r="N16" s="58">
        <f t="shared" si="0"/>
        <v>21.003779342696355</v>
      </c>
      <c r="O16" s="56">
        <v>1850099</v>
      </c>
      <c r="P16" s="56"/>
      <c r="Q16" s="37"/>
      <c r="R16" s="56">
        <v>8808410</v>
      </c>
      <c r="S16" s="56"/>
      <c r="T16" s="37"/>
      <c r="U16" s="56">
        <f t="shared" si="1"/>
        <v>-462203</v>
      </c>
      <c r="V16" s="56"/>
      <c r="W16" s="37"/>
    </row>
    <row r="17" spans="1:23" ht="12" customHeight="1" x14ac:dyDescent="0.2">
      <c r="A17" s="46" t="s">
        <v>18</v>
      </c>
      <c r="B17" s="57"/>
      <c r="C17" s="58">
        <v>6.3363521297889616</v>
      </c>
      <c r="D17" s="58"/>
      <c r="E17" s="58">
        <v>20.725746318383671</v>
      </c>
      <c r="F17" s="58"/>
      <c r="G17" s="58">
        <v>27.062098448172634</v>
      </c>
      <c r="H17" s="56">
        <v>416283</v>
      </c>
      <c r="I17" s="36"/>
      <c r="J17" s="36"/>
      <c r="K17" s="56">
        <v>1538251</v>
      </c>
      <c r="L17" s="37"/>
      <c r="M17" s="56"/>
      <c r="N17" s="58">
        <f t="shared" si="0"/>
        <v>25.090960436307522</v>
      </c>
      <c r="O17" s="56">
        <v>398044</v>
      </c>
      <c r="P17" s="56"/>
      <c r="Q17" s="37"/>
      <c r="R17" s="56">
        <v>1586404</v>
      </c>
      <c r="S17" s="56"/>
      <c r="T17" s="37"/>
      <c r="U17" s="56">
        <f t="shared" si="1"/>
        <v>-18239</v>
      </c>
      <c r="V17" s="56"/>
      <c r="W17" s="37"/>
    </row>
    <row r="18" spans="1:23" ht="12" customHeight="1" x14ac:dyDescent="0.2">
      <c r="A18" s="46" t="s">
        <v>19</v>
      </c>
      <c r="B18" s="57"/>
      <c r="C18" s="58">
        <v>6.4027465680411186</v>
      </c>
      <c r="D18" s="58"/>
      <c r="E18" s="58">
        <v>21.240179567895982</v>
      </c>
      <c r="F18" s="58"/>
      <c r="G18" s="58">
        <v>27.642926135937103</v>
      </c>
      <c r="H18" s="56">
        <v>1380854</v>
      </c>
      <c r="I18" s="36"/>
      <c r="J18" s="36"/>
      <c r="K18" s="56">
        <v>4995325</v>
      </c>
      <c r="L18" s="37"/>
      <c r="M18" s="56"/>
      <c r="N18" s="58">
        <f t="shared" si="0"/>
        <v>25.076413045828311</v>
      </c>
      <c r="O18" s="56">
        <v>1310626</v>
      </c>
      <c r="P18" s="56"/>
      <c r="Q18" s="37"/>
      <c r="R18" s="56">
        <v>5226529</v>
      </c>
      <c r="S18" s="56"/>
      <c r="T18" s="37"/>
      <c r="U18" s="56">
        <f t="shared" si="1"/>
        <v>-70228</v>
      </c>
      <c r="V18" s="56"/>
      <c r="W18" s="37"/>
    </row>
    <row r="19" spans="1:23" ht="12" customHeight="1" x14ac:dyDescent="0.2">
      <c r="A19" s="46" t="s">
        <v>20</v>
      </c>
      <c r="B19" s="57"/>
      <c r="C19" s="58">
        <v>6.8492807099590021</v>
      </c>
      <c r="D19" s="58"/>
      <c r="E19" s="58">
        <v>20.332456742746857</v>
      </c>
      <c r="F19" s="58"/>
      <c r="G19" s="58">
        <v>27.181737452705857</v>
      </c>
      <c r="H19" s="56">
        <v>856144</v>
      </c>
      <c r="I19" s="36"/>
      <c r="J19" s="36"/>
      <c r="K19" s="56">
        <v>3149703</v>
      </c>
      <c r="L19" s="37"/>
      <c r="M19" s="56"/>
      <c r="N19" s="58">
        <f t="shared" si="0"/>
        <v>25.896253655440077</v>
      </c>
      <c r="O19" s="56">
        <v>786535</v>
      </c>
      <c r="P19" s="56"/>
      <c r="Q19" s="37"/>
      <c r="R19" s="56">
        <v>3037254</v>
      </c>
      <c r="S19" s="56"/>
      <c r="T19" s="37"/>
      <c r="U19" s="56">
        <f t="shared" si="1"/>
        <v>-69609</v>
      </c>
      <c r="V19" s="56"/>
      <c r="W19" s="37"/>
    </row>
    <row r="20" spans="1:23" ht="12" customHeight="1" x14ac:dyDescent="0.2">
      <c r="A20" s="46" t="s">
        <v>21</v>
      </c>
      <c r="B20" s="57"/>
      <c r="C20" s="58">
        <v>6.2781461154552565</v>
      </c>
      <c r="D20" s="58"/>
      <c r="E20" s="58">
        <v>20.681695734205938</v>
      </c>
      <c r="F20" s="58"/>
      <c r="G20" s="58">
        <v>26.959841849661192</v>
      </c>
      <c r="H20" s="56">
        <v>646012</v>
      </c>
      <c r="I20" s="36"/>
      <c r="J20" s="36"/>
      <c r="K20" s="56">
        <v>2396201</v>
      </c>
      <c r="L20" s="37"/>
      <c r="M20" s="56"/>
      <c r="N20" s="58">
        <f t="shared" si="0"/>
        <v>23.540617948787947</v>
      </c>
      <c r="O20" s="56">
        <v>594987</v>
      </c>
      <c r="P20" s="56"/>
      <c r="Q20" s="37"/>
      <c r="R20" s="56">
        <v>2527491</v>
      </c>
      <c r="S20" s="56"/>
      <c r="T20" s="37"/>
      <c r="U20" s="56">
        <f t="shared" si="1"/>
        <v>-51025</v>
      </c>
      <c r="V20" s="56"/>
      <c r="W20" s="37"/>
    </row>
    <row r="21" spans="1:23" ht="12" customHeight="1" x14ac:dyDescent="0.2">
      <c r="A21" s="46" t="s">
        <v>22</v>
      </c>
      <c r="B21" s="57"/>
      <c r="C21" s="58">
        <v>6.0010887839893705</v>
      </c>
      <c r="D21" s="58"/>
      <c r="E21" s="58">
        <v>21.682910060590046</v>
      </c>
      <c r="F21" s="58"/>
      <c r="G21" s="58">
        <v>27.683998844579417</v>
      </c>
      <c r="H21" s="56">
        <v>1911058</v>
      </c>
      <c r="I21" s="36"/>
      <c r="J21" s="36"/>
      <c r="K21" s="56">
        <v>6903114</v>
      </c>
      <c r="L21" s="37"/>
      <c r="M21" s="56"/>
      <c r="N21" s="58">
        <f t="shared" si="0"/>
        <v>24.878799425701263</v>
      </c>
      <c r="O21" s="56">
        <v>1870571</v>
      </c>
      <c r="P21" s="56"/>
      <c r="Q21" s="37"/>
      <c r="R21" s="56">
        <v>7518735</v>
      </c>
      <c r="S21" s="56"/>
      <c r="T21" s="37"/>
      <c r="U21" s="56">
        <f t="shared" si="1"/>
        <v>-40487</v>
      </c>
      <c r="V21" s="56"/>
      <c r="W21" s="37"/>
    </row>
    <row r="22" spans="1:23" ht="12" customHeight="1" x14ac:dyDescent="0.2">
      <c r="A22" s="46" t="s">
        <v>23</v>
      </c>
      <c r="B22" s="57"/>
      <c r="C22" s="58">
        <v>5.8165603115255644</v>
      </c>
      <c r="D22" s="58"/>
      <c r="E22" s="58">
        <v>21.912197917269935</v>
      </c>
      <c r="F22" s="58"/>
      <c r="G22" s="58">
        <v>27.728758228795499</v>
      </c>
      <c r="H22" s="56">
        <v>4002725</v>
      </c>
      <c r="I22" s="36"/>
      <c r="J22" s="36"/>
      <c r="K22" s="56">
        <v>14435284</v>
      </c>
      <c r="L22" s="37"/>
      <c r="M22" s="56"/>
      <c r="N22" s="58">
        <f t="shared" si="0"/>
        <v>24.670882947842554</v>
      </c>
      <c r="O22" s="56">
        <v>4135101</v>
      </c>
      <c r="P22" s="56"/>
      <c r="Q22" s="37"/>
      <c r="R22" s="56">
        <v>16761058</v>
      </c>
      <c r="S22" s="56"/>
      <c r="T22" s="37"/>
      <c r="U22" s="56">
        <f t="shared" si="1"/>
        <v>132376</v>
      </c>
      <c r="V22" s="56"/>
      <c r="W22" s="37"/>
    </row>
    <row r="23" spans="1:23" ht="12" customHeight="1" x14ac:dyDescent="0.2">
      <c r="A23" s="46" t="s">
        <v>24</v>
      </c>
      <c r="B23" s="57"/>
      <c r="C23" s="58">
        <v>6.5070584229411335</v>
      </c>
      <c r="D23" s="58"/>
      <c r="E23" s="58">
        <v>20.879918239902945</v>
      </c>
      <c r="F23" s="58"/>
      <c r="G23" s="58">
        <v>27.386976662844081</v>
      </c>
      <c r="H23" s="56">
        <v>1093066</v>
      </c>
      <c r="I23" s="36"/>
      <c r="J23" s="36"/>
      <c r="K23" s="56">
        <v>3991189</v>
      </c>
      <c r="L23" s="37"/>
      <c r="M23" s="56"/>
      <c r="N23" s="58">
        <f t="shared" si="0"/>
        <v>23.738598253046984</v>
      </c>
      <c r="O23" s="56">
        <v>895188</v>
      </c>
      <c r="P23" s="56"/>
      <c r="Q23" s="37"/>
      <c r="R23" s="56">
        <v>3771023</v>
      </c>
      <c r="S23" s="56"/>
      <c r="T23" s="37"/>
      <c r="U23" s="56">
        <f t="shared" si="1"/>
        <v>-197878</v>
      </c>
      <c r="V23" s="56"/>
      <c r="W23" s="37"/>
    </row>
    <row r="24" spans="1:23" ht="12" customHeight="1" x14ac:dyDescent="0.2">
      <c r="A24" s="46" t="s">
        <v>25</v>
      </c>
      <c r="B24" s="57"/>
      <c r="C24" s="58">
        <v>5.9561543085892739</v>
      </c>
      <c r="D24" s="58"/>
      <c r="E24" s="58">
        <v>20.739137002165048</v>
      </c>
      <c r="F24" s="58"/>
      <c r="G24" s="58">
        <v>26.695291310754321</v>
      </c>
      <c r="H24" s="56">
        <v>440062</v>
      </c>
      <c r="I24" s="36"/>
      <c r="J24" s="36"/>
      <c r="K24" s="56">
        <v>1648463</v>
      </c>
      <c r="L24" s="37"/>
      <c r="M24" s="56"/>
      <c r="N24" s="58">
        <f t="shared" si="0"/>
        <v>23.708200416079098</v>
      </c>
      <c r="O24" s="56">
        <v>425185</v>
      </c>
      <c r="P24" s="56"/>
      <c r="Q24" s="37"/>
      <c r="R24" s="56">
        <v>1793409</v>
      </c>
      <c r="S24" s="56"/>
      <c r="T24" s="37"/>
      <c r="U24" s="56">
        <f t="shared" si="1"/>
        <v>-14877</v>
      </c>
      <c r="V24" s="56"/>
      <c r="W24" s="37"/>
    </row>
    <row r="25" spans="1:23" ht="12" customHeight="1" x14ac:dyDescent="0.2">
      <c r="A25" s="46" t="s">
        <v>26</v>
      </c>
      <c r="B25" s="57"/>
      <c r="C25" s="58">
        <v>6.1487008508895196</v>
      </c>
      <c r="D25" s="58"/>
      <c r="E25" s="58">
        <v>20.71877090279326</v>
      </c>
      <c r="F25" s="58"/>
      <c r="G25" s="58">
        <v>26.867471753682782</v>
      </c>
      <c r="H25" s="56">
        <v>259079</v>
      </c>
      <c r="I25" s="36"/>
      <c r="J25" s="36"/>
      <c r="K25" s="56">
        <v>964285</v>
      </c>
      <c r="L25" s="37"/>
      <c r="M25" s="56"/>
      <c r="N25" s="58">
        <f t="shared" si="0"/>
        <v>23.131143241636789</v>
      </c>
      <c r="O25" s="56">
        <v>228436</v>
      </c>
      <c r="P25" s="56"/>
      <c r="Q25" s="37"/>
      <c r="R25" s="56">
        <v>987569</v>
      </c>
      <c r="S25" s="56"/>
      <c r="T25" s="37"/>
      <c r="U25" s="56">
        <f t="shared" si="1"/>
        <v>-30643</v>
      </c>
      <c r="V25" s="56"/>
      <c r="W25" s="37"/>
    </row>
    <row r="26" spans="1:23" ht="12" customHeight="1" x14ac:dyDescent="0.2">
      <c r="A26" s="46" t="s">
        <v>27</v>
      </c>
      <c r="B26" s="57"/>
      <c r="C26" s="58">
        <v>5.3521201452127407</v>
      </c>
      <c r="D26" s="58"/>
      <c r="E26" s="58">
        <v>21.671768019303286</v>
      </c>
      <c r="F26" s="58"/>
      <c r="G26" s="58">
        <v>27.023888164516027</v>
      </c>
      <c r="H26" s="56">
        <v>1172049</v>
      </c>
      <c r="I26" s="36"/>
      <c r="J26" s="36"/>
      <c r="K26" s="56">
        <v>4337085</v>
      </c>
      <c r="L26" s="37"/>
      <c r="M26" s="56"/>
      <c r="N26" s="58">
        <f t="shared" si="0"/>
        <v>24.482916067730002</v>
      </c>
      <c r="O26" s="56">
        <v>1223083</v>
      </c>
      <c r="P26" s="56"/>
      <c r="Q26" s="37"/>
      <c r="R26" s="56">
        <v>4995659</v>
      </c>
      <c r="S26" s="56"/>
      <c r="T26" s="37"/>
      <c r="U26" s="56">
        <f t="shared" si="1"/>
        <v>51034</v>
      </c>
      <c r="V26" s="56"/>
      <c r="W26" s="37"/>
    </row>
    <row r="27" spans="1:23" ht="12" customHeight="1" x14ac:dyDescent="0.2">
      <c r="A27" s="46" t="s">
        <v>28</v>
      </c>
      <c r="B27" s="57"/>
      <c r="C27" s="58">
        <v>6.7632498093198272</v>
      </c>
      <c r="D27" s="58"/>
      <c r="E27" s="58">
        <v>20.309422555705346</v>
      </c>
      <c r="F27" s="58"/>
      <c r="G27" s="58">
        <v>27.072672365025177</v>
      </c>
      <c r="H27" s="56">
        <v>961911</v>
      </c>
      <c r="I27" s="36"/>
      <c r="J27" s="36"/>
      <c r="K27" s="56">
        <v>3553070</v>
      </c>
      <c r="L27" s="37"/>
      <c r="M27" s="56"/>
      <c r="N27" s="58">
        <f t="shared" si="0"/>
        <v>24.887271472685253</v>
      </c>
      <c r="O27" s="56">
        <v>871386</v>
      </c>
      <c r="P27" s="56"/>
      <c r="Q27" s="37"/>
      <c r="R27" s="56">
        <v>3501332</v>
      </c>
      <c r="S27" s="56"/>
      <c r="T27" s="37"/>
      <c r="U27" s="56">
        <f t="shared" si="1"/>
        <v>-90525</v>
      </c>
      <c r="V27" s="56"/>
      <c r="W27" s="37"/>
    </row>
    <row r="28" spans="1:23" ht="12" customHeight="1" x14ac:dyDescent="0.2">
      <c r="A28" s="46" t="s">
        <v>29</v>
      </c>
      <c r="B28" s="57"/>
      <c r="C28" s="58">
        <v>6.3874924823345021</v>
      </c>
      <c r="D28" s="58"/>
      <c r="E28" s="58">
        <v>21.478992695113099</v>
      </c>
      <c r="F28" s="58"/>
      <c r="G28" s="58">
        <v>27.866485177447601</v>
      </c>
      <c r="H28" s="56">
        <v>1543419</v>
      </c>
      <c r="I28" s="36"/>
      <c r="J28" s="36"/>
      <c r="K28" s="56">
        <v>5538621</v>
      </c>
      <c r="L28" s="37"/>
      <c r="M28" s="56"/>
      <c r="N28" s="58">
        <f t="shared" si="0"/>
        <v>25.902524476323347</v>
      </c>
      <c r="O28" s="56">
        <v>1600790</v>
      </c>
      <c r="P28" s="56"/>
      <c r="Q28" s="37"/>
      <c r="R28" s="56">
        <v>6180054</v>
      </c>
      <c r="S28" s="56"/>
      <c r="T28" s="37"/>
      <c r="U28" s="56">
        <f t="shared" si="1"/>
        <v>57371</v>
      </c>
      <c r="V28" s="56"/>
      <c r="W28" s="37"/>
    </row>
    <row r="29" spans="1:23" ht="12" customHeight="1" x14ac:dyDescent="0.2">
      <c r="A29" s="46" t="s">
        <v>30</v>
      </c>
      <c r="B29" s="57"/>
      <c r="C29" s="58">
        <v>6.3112597028740574</v>
      </c>
      <c r="D29" s="58"/>
      <c r="E29" s="58">
        <v>22.451249856125383</v>
      </c>
      <c r="F29" s="58"/>
      <c r="G29" s="58">
        <v>28.76250955899944</v>
      </c>
      <c r="H29" s="56">
        <v>477294</v>
      </c>
      <c r="I29" s="36"/>
      <c r="J29" s="36"/>
      <c r="K29" s="56">
        <v>1659431</v>
      </c>
      <c r="L29" s="37"/>
      <c r="M29" s="56"/>
      <c r="N29" s="58">
        <f t="shared" si="0"/>
        <v>25.495426400809869</v>
      </c>
      <c r="O29" s="56">
        <v>521576</v>
      </c>
      <c r="P29" s="56"/>
      <c r="Q29" s="37"/>
      <c r="R29" s="56">
        <v>2045763</v>
      </c>
      <c r="S29" s="56"/>
      <c r="T29" s="37"/>
      <c r="U29" s="56">
        <f t="shared" si="1"/>
        <v>44282</v>
      </c>
      <c r="V29" s="56"/>
      <c r="W29" s="37"/>
    </row>
    <row r="30" spans="1:23" ht="12" customHeight="1" x14ac:dyDescent="0.2">
      <c r="A30" s="46" t="s">
        <v>31</v>
      </c>
      <c r="B30" s="57"/>
      <c r="C30" s="58">
        <v>6.2151330462752199</v>
      </c>
      <c r="D30" s="58"/>
      <c r="E30" s="58">
        <v>24.655517978263415</v>
      </c>
      <c r="F30" s="58"/>
      <c r="G30" s="58">
        <v>30.870651024538635</v>
      </c>
      <c r="H30" s="56">
        <v>376897</v>
      </c>
      <c r="I30" s="36"/>
      <c r="J30" s="36"/>
      <c r="K30" s="56">
        <v>1220891</v>
      </c>
      <c r="L30" s="37"/>
      <c r="M30" s="56"/>
      <c r="N30" s="58">
        <f t="shared" si="0"/>
        <v>27.662592771668798</v>
      </c>
      <c r="O30" s="56">
        <v>520062</v>
      </c>
      <c r="P30" s="56"/>
      <c r="Q30" s="37"/>
      <c r="R30" s="56">
        <v>1880019</v>
      </c>
      <c r="S30" s="56"/>
      <c r="T30" s="37"/>
      <c r="U30" s="56">
        <f t="shared" si="1"/>
        <v>143165</v>
      </c>
      <c r="V30" s="56"/>
      <c r="W30" s="37"/>
    </row>
    <row r="31" spans="1:23" ht="12" customHeight="1" x14ac:dyDescent="0.2">
      <c r="A31" s="46" t="s">
        <v>32</v>
      </c>
      <c r="B31" s="57"/>
      <c r="C31" s="58">
        <v>6.4177144844216665</v>
      </c>
      <c r="D31" s="58"/>
      <c r="E31" s="58">
        <v>20.438661631508307</v>
      </c>
      <c r="F31" s="58"/>
      <c r="G31" s="58">
        <v>26.856376115929972</v>
      </c>
      <c r="H31" s="56">
        <v>661103</v>
      </c>
      <c r="I31" s="36"/>
      <c r="J31" s="36"/>
      <c r="K31" s="56">
        <v>2461624</v>
      </c>
      <c r="L31" s="37"/>
      <c r="M31" s="56"/>
      <c r="N31" s="58">
        <f t="shared" si="0"/>
        <v>24.912022365454895</v>
      </c>
      <c r="O31" s="56">
        <v>640515</v>
      </c>
      <c r="P31" s="56"/>
      <c r="Q31" s="37"/>
      <c r="R31" s="56">
        <v>2571108</v>
      </c>
      <c r="S31" s="56"/>
      <c r="T31" s="37"/>
      <c r="U31" s="56">
        <f t="shared" si="1"/>
        <v>-20588</v>
      </c>
      <c r="V31" s="56"/>
      <c r="W31" s="37"/>
    </row>
    <row r="32" spans="1:23" ht="12" customHeight="1" x14ac:dyDescent="0.2">
      <c r="A32" s="46" t="s">
        <v>33</v>
      </c>
      <c r="B32" s="57"/>
      <c r="C32" s="58">
        <v>6.0405456933440664</v>
      </c>
      <c r="D32" s="58"/>
      <c r="E32" s="58">
        <v>20.955644258296463</v>
      </c>
      <c r="F32" s="58"/>
      <c r="G32" s="58">
        <v>26.996189951640531</v>
      </c>
      <c r="H32" s="56">
        <v>713654</v>
      </c>
      <c r="I32" s="36"/>
      <c r="J32" s="36"/>
      <c r="K32" s="56">
        <v>2643536</v>
      </c>
      <c r="L32" s="37"/>
      <c r="M32" s="56"/>
      <c r="N32" s="58">
        <f t="shared" si="0"/>
        <v>24.063197765122087</v>
      </c>
      <c r="O32" s="56">
        <v>640256</v>
      </c>
      <c r="P32" s="56"/>
      <c r="Q32" s="37"/>
      <c r="R32" s="56">
        <v>2660727</v>
      </c>
      <c r="S32" s="56"/>
      <c r="T32" s="37"/>
      <c r="U32" s="56">
        <f t="shared" si="1"/>
        <v>-73398</v>
      </c>
      <c r="V32" s="56"/>
      <c r="W32" s="37"/>
    </row>
    <row r="33" spans="1:23" ht="12" customHeight="1" x14ac:dyDescent="0.2">
      <c r="A33" s="46" t="s">
        <v>34</v>
      </c>
      <c r="B33" s="57"/>
      <c r="C33" s="58">
        <v>5.698810775794362</v>
      </c>
      <c r="D33" s="58"/>
      <c r="E33" s="58">
        <v>20.795898213545687</v>
      </c>
      <c r="F33" s="58"/>
      <c r="G33" s="58">
        <v>26.494708989340047</v>
      </c>
      <c r="H33" s="56">
        <v>652752</v>
      </c>
      <c r="I33" s="36"/>
      <c r="J33" s="36"/>
      <c r="K33" s="56">
        <v>2463707</v>
      </c>
      <c r="L33" s="37"/>
      <c r="M33" s="56"/>
      <c r="N33" s="58">
        <f t="shared" si="0"/>
        <v>24.665277610617483</v>
      </c>
      <c r="O33" s="56">
        <v>670144</v>
      </c>
      <c r="P33" s="56"/>
      <c r="Q33" s="37"/>
      <c r="R33" s="56">
        <v>2716953</v>
      </c>
      <c r="S33" s="56"/>
      <c r="T33" s="37"/>
      <c r="U33" s="56">
        <f t="shared" si="1"/>
        <v>17392</v>
      </c>
      <c r="V33" s="56"/>
      <c r="W33" s="37"/>
    </row>
    <row r="34" spans="1:23" ht="12" customHeight="1" x14ac:dyDescent="0.2">
      <c r="A34" s="46" t="s">
        <v>35</v>
      </c>
      <c r="B34" s="57"/>
      <c r="C34" s="58">
        <v>6.3762823213990885</v>
      </c>
      <c r="D34" s="58"/>
      <c r="E34" s="58">
        <v>22.724989958280659</v>
      </c>
      <c r="F34" s="58"/>
      <c r="G34" s="58">
        <v>29.101272279679748</v>
      </c>
      <c r="H34" s="56">
        <v>590475</v>
      </c>
      <c r="I34" s="36"/>
      <c r="J34" s="36"/>
      <c r="K34" s="56">
        <v>2029035</v>
      </c>
      <c r="L34" s="37"/>
      <c r="M34" s="56"/>
      <c r="N34" s="58">
        <f t="shared" si="0"/>
        <v>24.638415375468426</v>
      </c>
      <c r="O34" s="56">
        <v>526706</v>
      </c>
      <c r="P34" s="56"/>
      <c r="Q34" s="37"/>
      <c r="R34" s="56">
        <v>2137743</v>
      </c>
      <c r="S34" s="56"/>
      <c r="T34" s="37"/>
      <c r="U34" s="56">
        <f t="shared" si="1"/>
        <v>-63769</v>
      </c>
      <c r="V34" s="56"/>
      <c r="W34" s="37"/>
    </row>
    <row r="35" spans="1:23" ht="12" customHeight="1" x14ac:dyDescent="0.2">
      <c r="A35" s="46" t="s">
        <v>36</v>
      </c>
      <c r="B35" s="57"/>
      <c r="C35" s="58">
        <v>5.5612322507889784</v>
      </c>
      <c r="D35" s="58"/>
      <c r="E35" s="58">
        <v>21.564035796555515</v>
      </c>
      <c r="F35" s="58"/>
      <c r="G35" s="58">
        <v>27.125268047344495</v>
      </c>
      <c r="H35" s="56">
        <v>845238</v>
      </c>
      <c r="I35" s="36"/>
      <c r="J35" s="36"/>
      <c r="K35" s="56">
        <v>3116054</v>
      </c>
      <c r="L35" s="37"/>
      <c r="M35" s="56"/>
      <c r="N35" s="58">
        <f t="shared" si="0"/>
        <v>24.637189696916661</v>
      </c>
      <c r="O35" s="56">
        <v>878371</v>
      </c>
      <c r="P35" s="56"/>
      <c r="Q35" s="37"/>
      <c r="R35" s="56">
        <v>3565224</v>
      </c>
      <c r="S35" s="56"/>
      <c r="T35" s="37"/>
      <c r="U35" s="56">
        <f t="shared" si="1"/>
        <v>33133</v>
      </c>
      <c r="V35" s="56"/>
      <c r="W35" s="37"/>
    </row>
    <row r="36" spans="1:23" ht="12" customHeight="1" x14ac:dyDescent="0.2">
      <c r="A36" s="46" t="s">
        <v>37</v>
      </c>
      <c r="B36" s="57"/>
      <c r="C36" s="58">
        <v>6.2248999619764982</v>
      </c>
      <c r="D36" s="58"/>
      <c r="E36" s="58">
        <v>22.2042767386699</v>
      </c>
      <c r="F36" s="58"/>
      <c r="G36" s="58">
        <v>28.429176700646398</v>
      </c>
      <c r="H36" s="56">
        <v>314023</v>
      </c>
      <c r="I36" s="36"/>
      <c r="J36" s="36"/>
      <c r="K36" s="56">
        <v>1104580</v>
      </c>
      <c r="L36" s="37"/>
      <c r="M36" s="56"/>
      <c r="N36" s="58">
        <f t="shared" si="0"/>
        <v>25.483469441159411</v>
      </c>
      <c r="O36" s="56">
        <v>328183</v>
      </c>
      <c r="P36" s="56"/>
      <c r="Q36" s="37"/>
      <c r="R36" s="56">
        <v>1287827</v>
      </c>
      <c r="S36" s="56"/>
      <c r="T36" s="37"/>
      <c r="U36" s="56">
        <f t="shared" si="1"/>
        <v>14160</v>
      </c>
      <c r="V36" s="56"/>
      <c r="W36" s="37"/>
    </row>
    <row r="37" spans="1:23" ht="12" customHeight="1" x14ac:dyDescent="0.2">
      <c r="A37" s="46" t="s">
        <v>38</v>
      </c>
      <c r="B37" s="57"/>
      <c r="C37" s="58">
        <v>6.1595112931507883</v>
      </c>
      <c r="D37" s="58"/>
      <c r="E37" s="58">
        <v>20.243483515146711</v>
      </c>
      <c r="F37" s="58"/>
      <c r="G37" s="58">
        <v>26.4029948082975</v>
      </c>
      <c r="H37" s="56">
        <v>1912140</v>
      </c>
      <c r="I37" s="36"/>
      <c r="J37" s="36"/>
      <c r="K37" s="56">
        <v>7242133</v>
      </c>
      <c r="L37" s="37"/>
      <c r="M37" s="56"/>
      <c r="N37" s="58">
        <f t="shared" si="0"/>
        <v>23.665944140709428</v>
      </c>
      <c r="O37" s="56">
        <v>1749743</v>
      </c>
      <c r="P37" s="56"/>
      <c r="Q37" s="37"/>
      <c r="R37" s="56">
        <v>7393506</v>
      </c>
      <c r="S37" s="56"/>
      <c r="T37" s="37"/>
      <c r="U37" s="56">
        <f t="shared" si="1"/>
        <v>-162397</v>
      </c>
      <c r="V37" s="56"/>
      <c r="W37" s="37"/>
    </row>
    <row r="38" spans="1:23" ht="12" customHeight="1" x14ac:dyDescent="0.2">
      <c r="A38" s="46" t="s">
        <v>39</v>
      </c>
      <c r="B38" s="57"/>
      <c r="C38" s="58">
        <v>6.0984348280765222</v>
      </c>
      <c r="D38" s="58"/>
      <c r="E38" s="58">
        <v>22.568674685938529</v>
      </c>
      <c r="F38" s="58"/>
      <c r="G38" s="58">
        <v>28.667109514015053</v>
      </c>
      <c r="H38" s="56">
        <v>537289</v>
      </c>
      <c r="I38" s="36"/>
      <c r="J38" s="36"/>
      <c r="K38" s="56">
        <v>1874235</v>
      </c>
      <c r="L38" s="37"/>
      <c r="M38" s="56"/>
      <c r="N38" s="58">
        <f t="shared" si="0"/>
        <v>24.899550142386126</v>
      </c>
      <c r="O38" s="56">
        <v>542982</v>
      </c>
      <c r="P38" s="56"/>
      <c r="Q38" s="37"/>
      <c r="R38" s="56">
        <v>2180690</v>
      </c>
      <c r="S38" s="56"/>
      <c r="T38" s="37"/>
      <c r="U38" s="56">
        <f t="shared" si="1"/>
        <v>5693</v>
      </c>
      <c r="V38" s="56"/>
      <c r="W38" s="37"/>
    </row>
    <row r="39" spans="1:23" ht="12" customHeight="1" x14ac:dyDescent="0.2">
      <c r="A39" s="46" t="s">
        <v>40</v>
      </c>
      <c r="B39" s="57"/>
      <c r="C39" s="58">
        <v>6.3897791308008269</v>
      </c>
      <c r="D39" s="58"/>
      <c r="E39" s="58">
        <v>20.601584136359264</v>
      </c>
      <c r="F39" s="58"/>
      <c r="G39" s="58">
        <v>26.991363267160089</v>
      </c>
      <c r="H39" s="56">
        <v>373178</v>
      </c>
      <c r="I39" s="36"/>
      <c r="J39" s="36"/>
      <c r="K39" s="56">
        <v>1382583</v>
      </c>
      <c r="L39" s="37"/>
      <c r="M39" s="56"/>
      <c r="N39" s="58">
        <f t="shared" si="0"/>
        <v>24.084990751980733</v>
      </c>
      <c r="O39" s="56">
        <v>322808</v>
      </c>
      <c r="P39" s="56"/>
      <c r="Q39" s="37"/>
      <c r="R39" s="56">
        <v>1340287</v>
      </c>
      <c r="S39" s="56"/>
      <c r="T39" s="37"/>
      <c r="U39" s="56">
        <f t="shared" si="1"/>
        <v>-50370</v>
      </c>
      <c r="V39" s="56"/>
      <c r="W39" s="37"/>
    </row>
    <row r="40" spans="1:23" ht="12" customHeight="1" x14ac:dyDescent="0.2">
      <c r="A40" s="59"/>
      <c r="B40" s="55"/>
      <c r="C40" s="58"/>
      <c r="D40" s="58"/>
      <c r="F40" s="58"/>
      <c r="G40" s="58"/>
      <c r="H40" s="37"/>
      <c r="I40" s="36"/>
      <c r="J40" s="36"/>
      <c r="K40" s="37"/>
      <c r="L40" s="37"/>
      <c r="M40" s="56"/>
      <c r="N40" s="37"/>
      <c r="O40" s="37"/>
      <c r="P40" s="37"/>
      <c r="Q40" s="37"/>
      <c r="R40" s="37"/>
      <c r="S40" s="37"/>
      <c r="T40" s="37"/>
      <c r="U40" s="56"/>
      <c r="V40" s="56"/>
      <c r="W40" s="37"/>
    </row>
    <row r="41" spans="1:23" ht="12" customHeight="1" x14ac:dyDescent="0.2">
      <c r="A41" s="60" t="s">
        <v>41</v>
      </c>
      <c r="B41" s="61"/>
      <c r="C41" s="62">
        <v>6.0278894959836977</v>
      </c>
      <c r="D41" s="62"/>
      <c r="E41" s="62">
        <v>21.38644290413928</v>
      </c>
      <c r="F41" s="62"/>
      <c r="G41" s="62">
        <v>27.41433240012298</v>
      </c>
      <c r="H41" s="63">
        <v>29001821</v>
      </c>
      <c r="I41" s="64"/>
      <c r="J41" s="64"/>
      <c r="K41" s="63">
        <v>105790725</v>
      </c>
      <c r="L41" s="65"/>
      <c r="M41" s="61"/>
      <c r="N41" s="62">
        <f>O41*100/R41</f>
        <v>24.694914247937859</v>
      </c>
      <c r="O41" s="63">
        <v>28587398</v>
      </c>
      <c r="P41" s="63"/>
      <c r="Q41" s="61"/>
      <c r="R41" s="63">
        <v>115762289</v>
      </c>
      <c r="S41" s="63"/>
      <c r="T41" s="61"/>
      <c r="U41" s="63">
        <f>O41-H41</f>
        <v>-414423</v>
      </c>
      <c r="V41" s="63"/>
      <c r="W41" s="43"/>
    </row>
    <row r="42" spans="1:23" s="69" customFormat="1" ht="12" customHeight="1" x14ac:dyDescent="0.2">
      <c r="A42" s="66"/>
      <c r="B42" s="6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8"/>
      <c r="O42" s="66"/>
      <c r="P42" s="66"/>
      <c r="Q42" s="68"/>
      <c r="R42" s="68"/>
      <c r="S42" s="68"/>
      <c r="T42" s="68"/>
      <c r="U42" s="68"/>
      <c r="V42" s="68"/>
    </row>
    <row r="43" spans="1:23" s="69" customFormat="1" ht="12" customHeight="1" x14ac:dyDescent="0.2">
      <c r="A43" s="70" t="s">
        <v>61</v>
      </c>
      <c r="B43" s="67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3" s="69" customFormat="1" ht="12" customHeight="1" x14ac:dyDescent="0.2">
      <c r="A44" s="66" t="s">
        <v>62</v>
      </c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3" s="69" customFormat="1" ht="12" customHeight="1" x14ac:dyDescent="0.2">
      <c r="B45" s="37"/>
    </row>
    <row r="46" spans="1:23" s="69" customFormat="1" x14ac:dyDescent="0.2">
      <c r="B46" s="37"/>
    </row>
    <row r="47" spans="1:23" x14ac:dyDescent="0.2">
      <c r="B47" s="37"/>
    </row>
    <row r="48" spans="1:23" x14ac:dyDescent="0.2">
      <c r="B48" s="37"/>
    </row>
    <row r="49" spans="2:2" x14ac:dyDescent="0.2">
      <c r="B49" s="37"/>
    </row>
    <row r="50" spans="2:2" x14ac:dyDescent="0.2">
      <c r="B50" s="37"/>
    </row>
    <row r="51" spans="2:2" x14ac:dyDescent="0.2">
      <c r="B51" s="37"/>
    </row>
    <row r="52" spans="2:2" x14ac:dyDescent="0.2">
      <c r="B52" s="37"/>
    </row>
    <row r="53" spans="2:2" x14ac:dyDescent="0.2">
      <c r="B53" s="37"/>
    </row>
    <row r="54" spans="2:2" x14ac:dyDescent="0.2">
      <c r="B54" s="37"/>
    </row>
    <row r="55" spans="2:2" x14ac:dyDescent="0.2">
      <c r="B55" s="37"/>
    </row>
    <row r="56" spans="2:2" x14ac:dyDescent="0.2">
      <c r="B56" s="37"/>
    </row>
    <row r="57" spans="2:2" x14ac:dyDescent="0.2">
      <c r="B57" s="37"/>
    </row>
    <row r="58" spans="2:2" x14ac:dyDescent="0.2">
      <c r="B58" s="37"/>
    </row>
    <row r="59" spans="2:2" x14ac:dyDescent="0.2">
      <c r="B59" s="37"/>
    </row>
    <row r="60" spans="2:2" x14ac:dyDescent="0.2">
      <c r="B60" s="37"/>
    </row>
    <row r="61" spans="2:2" x14ac:dyDescent="0.2">
      <c r="B61" s="37"/>
    </row>
    <row r="62" spans="2:2" x14ac:dyDescent="0.2">
      <c r="B62" s="37"/>
    </row>
    <row r="63" spans="2:2" x14ac:dyDescent="0.2">
      <c r="B63" s="37"/>
    </row>
    <row r="64" spans="2:2" x14ac:dyDescent="0.2">
      <c r="B64" s="37"/>
    </row>
    <row r="65" spans="2:2" x14ac:dyDescent="0.2">
      <c r="B65" s="37"/>
    </row>
    <row r="66" spans="2:2" x14ac:dyDescent="0.2">
      <c r="B66" s="37"/>
    </row>
    <row r="67" spans="2:2" x14ac:dyDescent="0.2">
      <c r="B67" s="37"/>
    </row>
    <row r="68" spans="2:2" x14ac:dyDescent="0.2">
      <c r="B68" s="37"/>
    </row>
    <row r="69" spans="2:2" x14ac:dyDescent="0.2">
      <c r="B69" s="37"/>
    </row>
    <row r="70" spans="2:2" x14ac:dyDescent="0.2">
      <c r="B70" s="37"/>
    </row>
    <row r="71" spans="2:2" x14ac:dyDescent="0.2">
      <c r="B71" s="37"/>
    </row>
    <row r="72" spans="2:2" x14ac:dyDescent="0.2">
      <c r="B72" s="37"/>
    </row>
    <row r="73" spans="2:2" x14ac:dyDescent="0.2">
      <c r="B73" s="37"/>
    </row>
  </sheetData>
  <mergeCells count="16">
    <mergeCell ref="A2:A6"/>
    <mergeCell ref="C2:L2"/>
    <mergeCell ref="N2:R2"/>
    <mergeCell ref="U2:V2"/>
    <mergeCell ref="C3:E3"/>
    <mergeCell ref="G3:I4"/>
    <mergeCell ref="K3:L6"/>
    <mergeCell ref="N3:P4"/>
    <mergeCell ref="R3:S6"/>
    <mergeCell ref="U3:V4"/>
    <mergeCell ref="G5:I5"/>
    <mergeCell ref="N5:P5"/>
    <mergeCell ref="U5:V5"/>
    <mergeCell ref="H6:I6"/>
    <mergeCell ref="O6:P6"/>
    <mergeCell ref="U6:V6"/>
  </mergeCells>
  <printOptions horizontalCentered="1" verticalCentered="1"/>
  <pageMargins left="0.19685039370078741" right="0.19685039370078741" top="0.59055118110236227" bottom="0.59055118110236227" header="0" footer="0"/>
  <pageSetup paperSize="119"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CD49917C-39D6-4432-B413-C9DC0593A783}"/>
</file>

<file path=customXml/itemProps2.xml><?xml version="1.0" encoding="utf-8"?>
<ds:datastoreItem xmlns:ds="http://schemas.openxmlformats.org/officeDocument/2006/customXml" ds:itemID="{2043193B-00C4-47F8-B472-6C6D793A0632}"/>
</file>

<file path=customXml/itemProps3.xml><?xml version="1.0" encoding="utf-8"?>
<ds:datastoreItem xmlns:ds="http://schemas.openxmlformats.org/officeDocument/2006/customXml" ds:itemID="{8532F888-B3EA-4981-BA32-0ED7B66F4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Indice</vt:lpstr>
      <vt:lpstr>CS01a-1</vt:lpstr>
      <vt:lpstr>CS01a-2</vt:lpstr>
      <vt:lpstr>'CS01a-1'!Área_de_impresión</vt:lpstr>
      <vt:lpstr>'CS01a-2'!Área_de_impresión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jnajera</dc:creator>
  <cp:lastModifiedBy>Luis Alberto Degante Mendez</cp:lastModifiedBy>
  <cp:lastPrinted>2008-12-05T22:23:37Z</cp:lastPrinted>
  <dcterms:created xsi:type="dcterms:W3CDTF">2008-07-08T15:45:26Z</dcterms:created>
  <dcterms:modified xsi:type="dcterms:W3CDTF">2013-11-28T19:39:26Z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