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castro\Documents\00 2016\MICROSITIO\INSUMOS JULIO 2016\TABLAS\AR_r\"/>
    </mc:Choice>
  </mc:AlternateContent>
  <bookViews>
    <workbookView xWindow="0" yWindow="0" windowWidth="28800" windowHeight="11835"/>
  </bookViews>
  <sheets>
    <sheet name="ÍNDICE" sheetId="1" r:id="rId1"/>
    <sheet name="AR03a-1" sheetId="3" r:id="rId2"/>
    <sheet name="AR03a-2" sheetId="2" r:id="rId3"/>
  </sheets>
  <definedNames>
    <definedName name="_Fill" localSheetId="1" hidden="1">#REF!</definedName>
    <definedName name="_Fill" hidden="1">#REF!</definedName>
    <definedName name="A_impresión_IM" localSheetId="1">#REF!</definedName>
    <definedName name="A_impresión_IM">#REF!</definedName>
    <definedName name="DIFERENCIAS">#N/A</definedName>
    <definedName name="iii" localSheetId="1">#REF!</definedName>
    <definedName name="iii">#REF!</definedName>
    <definedName name="Index_Sheet_Kutools">ÍNDICE!$A$1</definedName>
    <definedName name="jjj" localSheetId="1">#REF!</definedName>
    <definedName name="jjj">#REF!</definedName>
    <definedName name="kkk" localSheetId="1">#REF!</definedName>
    <definedName name="kkk">#REF!</definedName>
    <definedName name="oooo" localSheetId="1">#REF!</definedName>
    <definedName name="oooo">#REF!</definedName>
    <definedName name="pppp" localSheetId="1">#REF!</definedName>
    <definedName name="pppp">#REF!</definedName>
    <definedName name="QQQ" localSheetId="1">#REF!</definedName>
    <definedName name="QQQ">#REF!</definedName>
    <definedName name="VARIABLES">#N/A</definedName>
    <definedName name="xxx" localSheetId="1">#REF!</definedName>
    <definedName name="xxx">#REF!</definedName>
    <definedName name="yyy" localSheetId="1">#REF!</definedName>
    <definedName name="yyy">#REF!</definedName>
    <definedName name="zz" localSheetId="1">#REF!</definedName>
    <definedName name="zz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2" l="1"/>
  <c r="C30" i="2"/>
  <c r="B30" i="2"/>
  <c r="D26" i="2"/>
  <c r="C26" i="2"/>
  <c r="B26" i="2"/>
  <c r="D19" i="2"/>
  <c r="C19" i="2"/>
  <c r="B19" i="2"/>
  <c r="D12" i="2"/>
  <c r="C12" i="2"/>
  <c r="B12" i="2"/>
</calcChain>
</file>

<file path=xl/comments1.xml><?xml version="1.0" encoding="utf-8"?>
<comments xmlns="http://schemas.openxmlformats.org/spreadsheetml/2006/main">
  <authors>
    <author>Fernando Carlos Ii Rigel Castro Hernandez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 xml:space="preserve">Workbooks:_x000D_
AR03a-2_formación.xlsx_x000D_
Worksheets:_x000D_
Hoja1_x000D_
</t>
        </r>
      </text>
    </comment>
  </commentList>
</comments>
</file>

<file path=xl/sharedStrings.xml><?xml version="1.0" encoding="utf-8"?>
<sst xmlns="http://schemas.openxmlformats.org/spreadsheetml/2006/main" count="73" uniqueCount="38">
  <si>
    <r>
      <t>AR03a-2 Gasto nacional en educación según origen de los recursos (1994-2015) (millones de pesos a precios de 2012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y su crecimiento anual real)</t>
    </r>
  </si>
  <si>
    <t>Año</t>
  </si>
  <si>
    <r>
      <t>Millones de pesos a precios de 2012</t>
    </r>
    <r>
      <rPr>
        <b/>
        <vertAlign val="superscript"/>
        <sz val="8"/>
        <color theme="0"/>
        <rFont val="Arial"/>
        <family val="2"/>
      </rPr>
      <t>1</t>
    </r>
  </si>
  <si>
    <t>Crecimiento anual real (%)</t>
  </si>
  <si>
    <r>
      <t>Nacional</t>
    </r>
    <r>
      <rPr>
        <b/>
        <vertAlign val="superscript"/>
        <sz val="8"/>
        <color theme="1"/>
        <rFont val="Arial"/>
        <family val="2"/>
      </rPr>
      <t>2</t>
    </r>
  </si>
  <si>
    <t>Público</t>
  </si>
  <si>
    <t>Privado</t>
  </si>
  <si>
    <t>Nacional</t>
  </si>
  <si>
    <t>n.a</t>
  </si>
  <si>
    <t>Crecimiento medio anual 1995-2000</t>
  </si>
  <si>
    <t>Crecimiento medio anual 2001-2006</t>
  </si>
  <si>
    <t>Crecimiento medio anual 2007-2012</t>
  </si>
  <si>
    <t>2015e</t>
  </si>
  <si>
    <t>Crecimiento medio anual 2013-2015</t>
  </si>
  <si>
    <r>
      <t>1</t>
    </r>
    <r>
      <rPr>
        <sz val="7"/>
        <color theme="1"/>
        <rFont val="Arial"/>
        <family val="2"/>
      </rPr>
      <t xml:space="preserve"> Los valores nominales fueron deflactados mediante el Índice Nacional de Precios Productor (INPP) para Servicios Educativos por origen de la producción y sus categorías. Se anualizó el INPP mensual de base junio de 2012 y se tomó como referencia el promedio del mismo año. Para 2015 se considera el promedio enero-agosto.</t>
    </r>
  </si>
  <si>
    <r>
      <t>2</t>
    </r>
    <r>
      <rPr>
        <sz val="7"/>
        <color theme="1"/>
        <rFont val="Arial"/>
        <family val="2"/>
      </rPr>
      <t xml:space="preserve"> En 1996, la SEP aplicó una nueva metodología para el cálculo del gasto privado educativo (Latapí y Ulloa, 2002: 67).</t>
    </r>
  </si>
  <si>
    <r>
      <t>e</t>
    </r>
    <r>
      <rPr>
        <sz val="7"/>
        <color theme="1"/>
        <rFont val="Arial"/>
        <family val="2"/>
      </rPr>
      <t xml:space="preserve"> Cifras estimadas. El gasto público federal corresponde al Presupuesto Aprobado para 2015.</t>
    </r>
  </si>
  <si>
    <t>n.a. No aplica.</t>
  </si>
  <si>
    <r>
      <t xml:space="preserve">Fuentes: INEE, cálculos con base en el </t>
    </r>
    <r>
      <rPr>
        <i/>
        <sz val="7"/>
        <color theme="1"/>
        <rFont val="Arial"/>
        <family val="2"/>
      </rPr>
      <t>Anexo estadístico del Tercer Informe de Gobierno 2014-2015</t>
    </r>
    <r>
      <rPr>
        <sz val="7"/>
        <color theme="1"/>
        <rFont val="Arial"/>
        <family val="2"/>
      </rPr>
      <t xml:space="preserve">, Presidencia de la República (2015b); el </t>
    </r>
    <r>
      <rPr>
        <i/>
        <sz val="7"/>
        <color theme="1"/>
        <rFont val="Arial"/>
        <family val="2"/>
      </rPr>
      <t>Índice de Precios Productor</t>
    </r>
    <r>
      <rPr>
        <sz val="7"/>
        <color theme="1"/>
        <rFont val="Arial"/>
        <family val="2"/>
      </rPr>
      <t xml:space="preserve">, Inegi (2015f), y el </t>
    </r>
    <r>
      <rPr>
        <i/>
        <sz val="7"/>
        <color theme="1"/>
        <rFont val="Arial"/>
        <family val="2"/>
      </rPr>
      <t>Tercer</t>
    </r>
    <r>
      <rPr>
        <sz val="7"/>
        <color theme="1"/>
        <rFont val="Arial"/>
        <family val="2"/>
      </rPr>
      <t xml:space="preserve"> </t>
    </r>
    <r>
      <rPr>
        <i/>
        <sz val="7"/>
        <color theme="1"/>
        <rFont val="Arial"/>
        <family val="2"/>
      </rPr>
      <t>Informe de Labores 2014-2015</t>
    </r>
    <r>
      <rPr>
        <sz val="7"/>
        <color theme="1"/>
        <rFont val="Arial"/>
        <family val="2"/>
      </rPr>
      <t>, SEP (2015b).</t>
    </r>
  </si>
  <si>
    <t>AR03a-1 Gasto nacional en educación según origen de los recursos (1990-2015)
(millones de pesos a precios corrientes, como porcentaje del PIB y distribución porcentual)</t>
  </si>
  <si>
    <t>Millones de pesos corrientes</t>
  </si>
  <si>
    <r>
      <t>Porcentaje del PIB</t>
    </r>
    <r>
      <rPr>
        <b/>
        <vertAlign val="superscript"/>
        <sz val="8"/>
        <color theme="0"/>
        <rFont val="Arial"/>
        <family val="2"/>
      </rPr>
      <t>2</t>
    </r>
  </si>
  <si>
    <t>Distribución porcentual</t>
  </si>
  <si>
    <r>
      <t>Nacional</t>
    </r>
    <r>
      <rPr>
        <vertAlign val="superscript"/>
        <sz val="8"/>
        <color theme="1"/>
        <rFont val="Arial"/>
        <family val="2"/>
      </rPr>
      <t>1</t>
    </r>
  </si>
  <si>
    <t xml:space="preserve">Público </t>
  </si>
  <si>
    <t xml:space="preserve">Nacional </t>
  </si>
  <si>
    <t>Promedio
1995-2000</t>
  </si>
  <si>
    <t>n.c</t>
  </si>
  <si>
    <t>Promedio
2001-2006</t>
  </si>
  <si>
    <t>Promedio
2007-2012</t>
  </si>
  <si>
    <t>Promedio
2013-2015</t>
  </si>
  <si>
    <r>
      <t>1</t>
    </r>
    <r>
      <rPr>
        <sz val="7"/>
        <color theme="1"/>
        <rFont val="Arial"/>
        <family val="2"/>
      </rPr>
      <t xml:space="preserve"> En  1996,  la SEP aplicó una nueva metodología para el cálculo del gasto privado educativo (Latapí y Ulloa, 2002: 67).</t>
    </r>
  </si>
  <si>
    <r>
      <t>2</t>
    </r>
    <r>
      <rPr>
        <sz val="7"/>
        <color theme="1"/>
        <rFont val="Arial"/>
        <family val="2"/>
      </rPr>
      <t xml:space="preserve"> Para el periodo de 1990-1992 se realizaron los cálculos con el PIB reportado en el </t>
    </r>
    <r>
      <rPr>
        <i/>
        <sz val="7"/>
        <color theme="1"/>
        <rFont val="Arial"/>
        <family val="2"/>
      </rPr>
      <t xml:space="preserve">Informe anual </t>
    </r>
    <r>
      <rPr>
        <sz val="7"/>
        <color theme="1"/>
        <rFont val="Arial"/>
        <family val="2"/>
      </rPr>
      <t>de Banxico de los años 1998, 1999 y 2000, información que corresponde con el SCNM con base en 1993; para el periodo de 1993-2014 se realizaron con el PIB con base en 2008. Cifras preliminares a partir del año 2012; para 2015 se consideraron sólo los dos primeros trimestres del año.</t>
    </r>
  </si>
  <si>
    <r>
      <t>e</t>
    </r>
    <r>
      <rPr>
        <sz val="7"/>
        <color theme="1"/>
        <rFont val="Arial"/>
        <family val="2"/>
      </rPr>
      <t xml:space="preserve"> Cifras estimadas. El gasto federal corresponde al Presupuesto Aprobado para 2015.</t>
    </r>
  </si>
  <si>
    <t>n.c. No calculado por la diferencia en el poder adquisitivo de un peso a lo largo del periodo.</t>
  </si>
  <si>
    <r>
      <t>Fuentes: INEE, cálculos con base en el</t>
    </r>
    <r>
      <rPr>
        <i/>
        <sz val="7"/>
        <color theme="1"/>
        <rFont val="Arial"/>
        <family val="2"/>
      </rPr>
      <t xml:space="preserve"> Anexo estadístico del  Tercer Informe de Gobierno 2014-2015</t>
    </r>
    <r>
      <rPr>
        <sz val="7"/>
        <color theme="1"/>
        <rFont val="Arial"/>
        <family val="2"/>
      </rPr>
      <t xml:space="preserve">, Presidencia de la República (2015b); el </t>
    </r>
    <r>
      <rPr>
        <i/>
        <sz val="7"/>
        <color theme="1"/>
        <rFont val="Arial"/>
        <family val="2"/>
      </rPr>
      <t>PIB y Cuentas Nacionales</t>
    </r>
    <r>
      <rPr>
        <sz val="7"/>
        <color theme="1"/>
        <rFont val="Arial"/>
        <family val="2"/>
      </rPr>
      <t xml:space="preserve">, Inegi (2015g); el </t>
    </r>
    <r>
      <rPr>
        <i/>
        <sz val="7"/>
        <color theme="1"/>
        <rFont val="Arial"/>
        <family val="2"/>
      </rPr>
      <t>Informe anual 1998-2000</t>
    </r>
    <r>
      <rPr>
        <sz val="7"/>
        <color theme="1"/>
        <rFont val="Arial"/>
        <family val="2"/>
      </rPr>
      <t xml:space="preserve">, Banxico, y el </t>
    </r>
    <r>
      <rPr>
        <i/>
        <sz val="7"/>
        <color theme="1"/>
        <rFont val="Arial"/>
        <family val="2"/>
      </rPr>
      <t>Tercer Informe de Labores 2014-2015</t>
    </r>
    <r>
      <rPr>
        <sz val="7"/>
        <color theme="1"/>
        <rFont val="Arial"/>
        <family val="2"/>
      </rPr>
      <t>, SEP (2015b).</t>
    </r>
  </si>
  <si>
    <t>AR03a-2 Gasto nacional en educación según origen de los recursos (1994-2015) (millones de pesos a precios de 20121 y su crecimiento anual real)</t>
  </si>
  <si>
    <t>AR03a-1 Gasto nacional en educación según origen de los recursos (1990-2015) (millones de pesos a precios corrientes, como porcentaje del PIB y distribución porcentual)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</si>
</sst>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###\ ###\ ###.0"/>
    <numFmt numFmtId="166" formatCode="0.0"/>
    <numFmt numFmtId="167" formatCode="_-* #,##0.0_-;\-* #,##0.0_-;_-* &quot;-&quot;??_-;_-@_-"/>
    <numFmt numFmtId="168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vertAlign val="superscript"/>
      <sz val="7"/>
      <color theme="1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vertAlign val="superscript"/>
      <sz val="8"/>
      <color theme="1"/>
      <name val="Arial"/>
      <family val="2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/>
    </xf>
    <xf numFmtId="165" fontId="7" fillId="0" borderId="8" xfId="0" applyNumberFormat="1" applyFont="1" applyBorder="1"/>
    <xf numFmtId="0" fontId="7" fillId="0" borderId="8" xfId="0" applyFont="1" applyBorder="1" applyAlignment="1">
      <alignment horizontal="center"/>
    </xf>
    <xf numFmtId="0" fontId="8" fillId="3" borderId="7" xfId="0" applyFont="1" applyFill="1" applyBorder="1" applyAlignment="1">
      <alignment horizontal="left"/>
    </xf>
    <xf numFmtId="165" fontId="8" fillId="0" borderId="7" xfId="0" applyNumberFormat="1" applyFont="1" applyFill="1" applyBorder="1"/>
    <xf numFmtId="166" fontId="8" fillId="0" borderId="7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165" fontId="5" fillId="2" borderId="9" xfId="0" applyNumberFormat="1" applyFont="1" applyFill="1" applyBorder="1" applyAlignment="1">
      <alignment horizontal="center" vertical="center"/>
    </xf>
    <xf numFmtId="166" fontId="5" fillId="2" borderId="9" xfId="0" applyNumberFormat="1" applyFont="1" applyFill="1" applyBorder="1" applyAlignment="1">
      <alignment horizontal="center" vertical="center"/>
    </xf>
    <xf numFmtId="166" fontId="5" fillId="2" borderId="10" xfId="0" applyNumberFormat="1" applyFont="1" applyFill="1" applyBorder="1" applyAlignment="1">
      <alignment horizontal="center" vertical="center"/>
    </xf>
    <xf numFmtId="167" fontId="0" fillId="0" borderId="0" xfId="1" applyNumberFormat="1" applyFont="1"/>
    <xf numFmtId="0" fontId="0" fillId="0" borderId="0" xfId="0" applyAlignment="1">
      <alignment vertical="center"/>
    </xf>
    <xf numFmtId="165" fontId="7" fillId="0" borderId="7" xfId="0" applyNumberFormat="1" applyFont="1" applyBorder="1"/>
    <xf numFmtId="166" fontId="7" fillId="0" borderId="7" xfId="0" applyNumberFormat="1" applyFont="1" applyBorder="1" applyAlignment="1">
      <alignment horizontal="center"/>
    </xf>
    <xf numFmtId="168" fontId="0" fillId="0" borderId="0" xfId="2" applyNumberFormat="1" applyFont="1"/>
    <xf numFmtId="9" fontId="0" fillId="0" borderId="0" xfId="2" applyFont="1"/>
    <xf numFmtId="0" fontId="5" fillId="2" borderId="11" xfId="0" applyFont="1" applyFill="1" applyBorder="1" applyAlignment="1">
      <alignment horizontal="center" vertical="center" wrapText="1"/>
    </xf>
    <xf numFmtId="165" fontId="5" fillId="2" borderId="12" xfId="0" applyNumberFormat="1" applyFont="1" applyFill="1" applyBorder="1" applyAlignment="1">
      <alignment horizontal="center" vertical="center"/>
    </xf>
    <xf numFmtId="166" fontId="5" fillId="2" borderId="12" xfId="0" applyNumberFormat="1" applyFont="1" applyFill="1" applyBorder="1" applyAlignment="1">
      <alignment horizontal="center" vertical="center"/>
    </xf>
    <xf numFmtId="166" fontId="5" fillId="2" borderId="13" xfId="0" applyNumberFormat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wrapText="1"/>
    </xf>
    <xf numFmtId="166" fontId="7" fillId="0" borderId="7" xfId="0" applyNumberFormat="1" applyFont="1" applyBorder="1" applyAlignment="1">
      <alignment horizontal="center" vertical="center"/>
    </xf>
    <xf numFmtId="166" fontId="0" fillId="0" borderId="0" xfId="0" applyNumberFormat="1"/>
    <xf numFmtId="165" fontId="5" fillId="2" borderId="9" xfId="0" applyNumberFormat="1" applyFont="1" applyFill="1" applyBorder="1" applyAlignment="1">
      <alignment horizontal="right" vertical="center" wrapText="1"/>
    </xf>
    <xf numFmtId="165" fontId="5" fillId="2" borderId="12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2" fillId="4" borderId="0" xfId="0" applyFont="1" applyFill="1"/>
    <xf numFmtId="0" fontId="0" fillId="4" borderId="0" xfId="0" applyFill="1"/>
    <xf numFmtId="0" fontId="13" fillId="4" borderId="0" xfId="3" applyFill="1"/>
    <xf numFmtId="0" fontId="13" fillId="4" borderId="0" xfId="3" applyFill="1" applyAlignment="1">
      <alignment wrapText="1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85725</xdr:colOff>
      <xdr:row>34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552575" y="720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A11" sqref="A11"/>
    </sheetView>
  </sheetViews>
  <sheetFormatPr baseColWidth="10" defaultRowHeight="15" x14ac:dyDescent="0.25"/>
  <cols>
    <col min="1" max="1" width="163" style="50" customWidth="1"/>
    <col min="2" max="2" width="22.42578125" style="50" bestFit="1" customWidth="1"/>
    <col min="3" max="3" width="22.140625" style="50" bestFit="1" customWidth="1"/>
    <col min="4" max="16384" width="11.42578125" style="50"/>
  </cols>
  <sheetData>
    <row r="1" spans="1:3" ht="30" customHeight="1" x14ac:dyDescent="0.25">
      <c r="A1" s="49"/>
      <c r="B1" s="49"/>
      <c r="C1" s="49"/>
    </row>
    <row r="2" spans="1:3" x14ac:dyDescent="0.25">
      <c r="C2" s="51"/>
    </row>
    <row r="3" spans="1:3" ht="18" customHeight="1" x14ac:dyDescent="0.25">
      <c r="A3" s="52" t="s">
        <v>37</v>
      </c>
      <c r="C3" s="51"/>
    </row>
    <row r="4" spans="1:3" x14ac:dyDescent="0.25">
      <c r="A4" s="51" t="s">
        <v>36</v>
      </c>
    </row>
  </sheetData>
  <hyperlinks>
    <hyperlink ref="A4" location="'AR03a-2'!A1" display="AR03a-2 Gasto nacional en educación según origen de los recursos (1994-2015) (millones de pesos a precios de 20121 y su crecimiento anual real)"/>
    <hyperlink ref="A3" location="'AR03a-1'!A1" display="AR03a-1 Gasto nacional en educación según origen de los recursos (1990-2015) (millones de pesos a precios corrientes, como porcentaje del PIB y distribución porcentual)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zoomScaleNormal="100" zoomScaleSheetLayoutView="85" workbookViewId="0">
      <selection sqref="A1:J1"/>
    </sheetView>
  </sheetViews>
  <sheetFormatPr baseColWidth="10" defaultRowHeight="15" x14ac:dyDescent="0.25"/>
  <cols>
    <col min="2" max="10" width="10.5703125" customWidth="1"/>
  </cols>
  <sheetData>
    <row r="1" spans="1:14" ht="27.75" customHeight="1" x14ac:dyDescent="0.25">
      <c r="A1" s="35" t="s">
        <v>19</v>
      </c>
      <c r="B1" s="35"/>
      <c r="C1" s="35"/>
      <c r="D1" s="35"/>
      <c r="E1" s="35"/>
      <c r="F1" s="35"/>
      <c r="G1" s="35"/>
      <c r="H1" s="35"/>
      <c r="I1" s="35"/>
      <c r="J1" s="35"/>
    </row>
    <row r="2" spans="1:14" ht="11.25" customHeight="1" x14ac:dyDescent="0.25"/>
    <row r="3" spans="1:14" s="3" customFormat="1" ht="21.75" customHeight="1" x14ac:dyDescent="0.25">
      <c r="A3" s="36" t="s">
        <v>1</v>
      </c>
      <c r="B3" s="37" t="s">
        <v>20</v>
      </c>
      <c r="C3" s="38"/>
      <c r="D3" s="36"/>
      <c r="E3" s="39" t="s">
        <v>21</v>
      </c>
      <c r="F3" s="40"/>
      <c r="G3" s="41"/>
      <c r="H3" s="42" t="s">
        <v>22</v>
      </c>
      <c r="I3" s="38"/>
      <c r="J3" s="38"/>
    </row>
    <row r="4" spans="1:14" s="3" customFormat="1" ht="23.25" customHeight="1" x14ac:dyDescent="0.25">
      <c r="A4" s="36"/>
      <c r="B4" s="26" t="s">
        <v>23</v>
      </c>
      <c r="C4" s="27" t="s">
        <v>24</v>
      </c>
      <c r="D4" s="27" t="s">
        <v>6</v>
      </c>
      <c r="E4" s="27" t="s">
        <v>25</v>
      </c>
      <c r="F4" s="27" t="s">
        <v>24</v>
      </c>
      <c r="G4" s="27" t="s">
        <v>6</v>
      </c>
      <c r="H4" s="27" t="s">
        <v>25</v>
      </c>
      <c r="I4" s="27" t="s">
        <v>24</v>
      </c>
      <c r="J4" s="27" t="s">
        <v>6</v>
      </c>
    </row>
    <row r="5" spans="1:14" x14ac:dyDescent="0.25">
      <c r="A5" s="6">
        <v>1990</v>
      </c>
      <c r="B5" s="18">
        <v>29722.799999999999</v>
      </c>
      <c r="C5" s="18">
        <v>27321.7</v>
      </c>
      <c r="D5" s="18">
        <v>2401</v>
      </c>
      <c r="E5" s="28">
        <v>4.0225849846663548</v>
      </c>
      <c r="F5" s="28">
        <v>3.6976280893979951</v>
      </c>
      <c r="G5" s="28">
        <v>0.32494336160065396</v>
      </c>
      <c r="H5" s="28">
        <v>100</v>
      </c>
      <c r="I5" s="28">
        <v>91.921689746591852</v>
      </c>
      <c r="J5" s="28">
        <v>8.0779738113502102</v>
      </c>
      <c r="L5" s="29"/>
      <c r="M5" s="29"/>
      <c r="N5" s="29"/>
    </row>
    <row r="6" spans="1:14" x14ac:dyDescent="0.25">
      <c r="A6" s="6">
        <v>1991</v>
      </c>
      <c r="B6" s="18">
        <v>40644.199999999997</v>
      </c>
      <c r="C6" s="18">
        <v>38514.199999999997</v>
      </c>
      <c r="D6" s="18">
        <v>2130</v>
      </c>
      <c r="E6" s="28">
        <v>4.2821790836325135</v>
      </c>
      <c r="F6" s="28">
        <v>4.0577672008020667</v>
      </c>
      <c r="G6" s="28">
        <v>0.22441188283044705</v>
      </c>
      <c r="H6" s="28">
        <v>100</v>
      </c>
      <c r="I6" s="28">
        <v>94.759399865171417</v>
      </c>
      <c r="J6" s="28">
        <v>5.2406001348285862</v>
      </c>
      <c r="L6" s="29"/>
      <c r="M6" s="29"/>
      <c r="N6" s="29"/>
    </row>
    <row r="7" spans="1:14" x14ac:dyDescent="0.25">
      <c r="A7" s="6">
        <v>1992</v>
      </c>
      <c r="B7" s="18">
        <v>53234.3</v>
      </c>
      <c r="C7" s="18">
        <v>49828.1</v>
      </c>
      <c r="D7" s="18">
        <v>3406.2</v>
      </c>
      <c r="E7" s="28">
        <v>4.730532073891287</v>
      </c>
      <c r="F7" s="28">
        <v>4.4278486846086533</v>
      </c>
      <c r="G7" s="28">
        <v>0.30268338928263361</v>
      </c>
      <c r="H7" s="28">
        <v>100</v>
      </c>
      <c r="I7" s="28">
        <v>93.601493773751116</v>
      </c>
      <c r="J7" s="28">
        <v>6.3985062262488652</v>
      </c>
      <c r="L7" s="29"/>
      <c r="M7" s="29"/>
      <c r="N7" s="29"/>
    </row>
    <row r="8" spans="1:14" x14ac:dyDescent="0.25">
      <c r="A8" s="6">
        <v>1993</v>
      </c>
      <c r="B8" s="18">
        <v>66256.899999999994</v>
      </c>
      <c r="C8" s="18">
        <v>62408</v>
      </c>
      <c r="D8" s="18">
        <v>3848.9</v>
      </c>
      <c r="E8" s="28">
        <v>4.2197907273733932</v>
      </c>
      <c r="F8" s="28">
        <v>3.9746607479963405</v>
      </c>
      <c r="G8" s="28">
        <v>0.24512997937705289</v>
      </c>
      <c r="H8" s="28">
        <v>100</v>
      </c>
      <c r="I8" s="28">
        <v>94.19094464123738</v>
      </c>
      <c r="J8" s="28">
        <v>5.8090553587626355</v>
      </c>
      <c r="L8" s="29"/>
      <c r="M8" s="29"/>
      <c r="N8" s="29"/>
    </row>
    <row r="9" spans="1:14" x14ac:dyDescent="0.25">
      <c r="A9" s="6">
        <v>1994</v>
      </c>
      <c r="B9" s="18">
        <v>77339.199999999997</v>
      </c>
      <c r="C9" s="18">
        <v>73292.399999999994</v>
      </c>
      <c r="D9" s="18">
        <v>4046.8</v>
      </c>
      <c r="E9" s="28">
        <v>4.3455006342525779</v>
      </c>
      <c r="F9" s="28">
        <v>4.1181208324613339</v>
      </c>
      <c r="G9" s="28">
        <v>0.22737980179124342</v>
      </c>
      <c r="H9" s="28">
        <v>100</v>
      </c>
      <c r="I9" s="28">
        <v>94.767465916378754</v>
      </c>
      <c r="J9" s="28">
        <v>5.2325340836212426</v>
      </c>
      <c r="L9" s="29"/>
      <c r="M9" s="29"/>
      <c r="N9" s="29"/>
    </row>
    <row r="10" spans="1:14" x14ac:dyDescent="0.25">
      <c r="A10" s="6">
        <v>1995</v>
      </c>
      <c r="B10" s="18">
        <v>90113.2</v>
      </c>
      <c r="C10" s="18">
        <v>85858.4</v>
      </c>
      <c r="D10" s="18">
        <v>4254.8</v>
      </c>
      <c r="E10" s="28">
        <v>4.0831675947851629</v>
      </c>
      <c r="F10" s="28">
        <v>3.8903760672143752</v>
      </c>
      <c r="G10" s="28">
        <v>0.19279152757078777</v>
      </c>
      <c r="H10" s="28">
        <v>100</v>
      </c>
      <c r="I10" s="28">
        <v>95.278383189144321</v>
      </c>
      <c r="J10" s="28">
        <v>4.7216168108556795</v>
      </c>
      <c r="L10" s="29"/>
      <c r="M10" s="29"/>
      <c r="N10" s="29"/>
    </row>
    <row r="11" spans="1:14" x14ac:dyDescent="0.25">
      <c r="A11" s="6">
        <v>1996</v>
      </c>
      <c r="B11" s="18">
        <v>148683.29999999999</v>
      </c>
      <c r="C11" s="18">
        <v>122947.1</v>
      </c>
      <c r="D11" s="18">
        <v>25736.2</v>
      </c>
      <c r="E11" s="28">
        <v>4.9232342389316548</v>
      </c>
      <c r="F11" s="28">
        <v>4.0710515054303622</v>
      </c>
      <c r="G11" s="28">
        <v>0.85218273350129348</v>
      </c>
      <c r="H11" s="28">
        <v>100</v>
      </c>
      <c r="I11" s="28">
        <v>82.69059134415231</v>
      </c>
      <c r="J11" s="28">
        <v>17.309408655847701</v>
      </c>
      <c r="L11" s="29"/>
      <c r="M11" s="29"/>
      <c r="N11" s="29"/>
    </row>
    <row r="12" spans="1:14" x14ac:dyDescent="0.25">
      <c r="A12" s="6">
        <v>1997</v>
      </c>
      <c r="B12" s="18">
        <v>188156.9</v>
      </c>
      <c r="C12" s="18">
        <v>155889.5</v>
      </c>
      <c r="D12" s="18">
        <v>32267.3</v>
      </c>
      <c r="E12" s="28">
        <v>4.9446373886551207</v>
      </c>
      <c r="F12" s="28">
        <v>4.0966717149291494</v>
      </c>
      <c r="G12" s="28">
        <v>0.84796304579290682</v>
      </c>
      <c r="H12" s="28">
        <v>100</v>
      </c>
      <c r="I12" s="28">
        <v>82.850801644797514</v>
      </c>
      <c r="J12" s="28">
        <v>17.149145208068372</v>
      </c>
      <c r="L12" s="29"/>
      <c r="M12" s="29"/>
      <c r="N12" s="29"/>
    </row>
    <row r="13" spans="1:14" x14ac:dyDescent="0.25">
      <c r="A13" s="6">
        <v>1998</v>
      </c>
      <c r="B13" s="18">
        <v>246572</v>
      </c>
      <c r="C13" s="18">
        <v>192124.1</v>
      </c>
      <c r="D13" s="18">
        <v>54447.9</v>
      </c>
      <c r="E13" s="28">
        <v>5.3761958530069567</v>
      </c>
      <c r="F13" s="28">
        <v>4.1890270983027031</v>
      </c>
      <c r="G13" s="28">
        <v>1.1871687547042546</v>
      </c>
      <c r="H13" s="28">
        <v>100</v>
      </c>
      <c r="I13" s="28">
        <v>77.918052333598297</v>
      </c>
      <c r="J13" s="28">
        <v>22.0819476664017</v>
      </c>
      <c r="L13" s="29"/>
      <c r="M13" s="29"/>
      <c r="N13" s="29"/>
    </row>
    <row r="14" spans="1:14" x14ac:dyDescent="0.25">
      <c r="A14" s="6">
        <v>1999</v>
      </c>
      <c r="B14" s="18">
        <v>300212.3</v>
      </c>
      <c r="C14" s="18">
        <v>237196.6</v>
      </c>
      <c r="D14" s="18">
        <v>63015.7</v>
      </c>
      <c r="E14" s="28">
        <v>5.419125334441687</v>
      </c>
      <c r="F14" s="28">
        <v>4.2816303805787808</v>
      </c>
      <c r="G14" s="28">
        <v>1.1374949538629064</v>
      </c>
      <c r="H14" s="28">
        <v>100</v>
      </c>
      <c r="I14" s="28">
        <v>79.009620858305937</v>
      </c>
      <c r="J14" s="28">
        <v>20.99037914169406</v>
      </c>
      <c r="L14" s="29"/>
      <c r="M14" s="29"/>
      <c r="N14" s="29"/>
    </row>
    <row r="15" spans="1:14" x14ac:dyDescent="0.25">
      <c r="A15" s="6">
        <v>2000</v>
      </c>
      <c r="B15" s="18">
        <v>353052.41596800002</v>
      </c>
      <c r="C15" s="18">
        <v>276435.59999999998</v>
      </c>
      <c r="D15" s="18">
        <v>76616.800000000003</v>
      </c>
      <c r="E15" s="28">
        <v>5.4615708132914271</v>
      </c>
      <c r="F15" s="28">
        <v>4.2763412355505483</v>
      </c>
      <c r="G15" s="28">
        <v>1.1852293307227046</v>
      </c>
      <c r="H15" s="28">
        <v>100</v>
      </c>
      <c r="I15" s="28">
        <v>78.298741914020937</v>
      </c>
      <c r="J15" s="28">
        <v>21.701253563137886</v>
      </c>
    </row>
    <row r="16" spans="1:14" ht="22.5" x14ac:dyDescent="0.25">
      <c r="A16" s="12" t="s">
        <v>26</v>
      </c>
      <c r="B16" s="30" t="s">
        <v>27</v>
      </c>
      <c r="C16" s="30" t="s">
        <v>27</v>
      </c>
      <c r="D16" s="30" t="s">
        <v>27</v>
      </c>
      <c r="E16" s="14">
        <v>5.0346552038520018</v>
      </c>
      <c r="F16" s="14">
        <v>4.1341830003343203</v>
      </c>
      <c r="G16" s="14">
        <v>0.90047172435914236</v>
      </c>
      <c r="H16" s="14">
        <v>100</v>
      </c>
      <c r="I16" s="14">
        <v>82.674365214003217</v>
      </c>
      <c r="J16" s="15">
        <v>17.325625174334231</v>
      </c>
    </row>
    <row r="17" spans="1:10" x14ac:dyDescent="0.25">
      <c r="A17" s="6">
        <v>2001</v>
      </c>
      <c r="B17" s="18">
        <v>394685.79093600006</v>
      </c>
      <c r="C17" s="18">
        <v>311174.7</v>
      </c>
      <c r="D17" s="18">
        <v>83511.100000000006</v>
      </c>
      <c r="E17" s="28">
        <v>5.829579929912013</v>
      </c>
      <c r="F17" s="28">
        <v>4.5961061367687854</v>
      </c>
      <c r="G17" s="28">
        <v>1.2334739270201329</v>
      </c>
      <c r="H17" s="28">
        <v>100</v>
      </c>
      <c r="I17" s="28">
        <v>78.841120492847509</v>
      </c>
      <c r="J17" s="28">
        <v>21.158881803662823</v>
      </c>
    </row>
    <row r="18" spans="1:10" x14ac:dyDescent="0.25">
      <c r="A18" s="6">
        <v>2002</v>
      </c>
      <c r="B18" s="18">
        <v>439387.36099999998</v>
      </c>
      <c r="C18" s="18">
        <v>344332.1</v>
      </c>
      <c r="D18" s="18">
        <v>95055.2</v>
      </c>
      <c r="E18" s="28">
        <v>6.1362676279885235</v>
      </c>
      <c r="F18" s="28">
        <v>4.8087726367425194</v>
      </c>
      <c r="G18" s="28">
        <v>1.3274941393500272</v>
      </c>
      <c r="H18" s="28">
        <v>100</v>
      </c>
      <c r="I18" s="28">
        <v>78.366409815779832</v>
      </c>
      <c r="J18" s="28">
        <v>21.63357630125369</v>
      </c>
    </row>
    <row r="19" spans="1:10" x14ac:dyDescent="0.25">
      <c r="A19" s="6">
        <v>2003</v>
      </c>
      <c r="B19" s="18">
        <v>495110.48973704001</v>
      </c>
      <c r="C19" s="18">
        <v>386715.7</v>
      </c>
      <c r="D19" s="18">
        <v>108394.8</v>
      </c>
      <c r="E19" s="28">
        <v>6.4336630429030981</v>
      </c>
      <c r="F19" s="28">
        <v>5.0251379414760775</v>
      </c>
      <c r="G19" s="28">
        <v>1.4085252347880139</v>
      </c>
      <c r="H19" s="28">
        <v>100</v>
      </c>
      <c r="I19" s="28">
        <v>78.106949462005943</v>
      </c>
      <c r="J19" s="28">
        <v>21.893052610856614</v>
      </c>
    </row>
    <row r="20" spans="1:10" x14ac:dyDescent="0.25">
      <c r="A20" s="6">
        <v>2004</v>
      </c>
      <c r="B20" s="18">
        <v>534443.25245127664</v>
      </c>
      <c r="C20" s="18">
        <v>416141.2</v>
      </c>
      <c r="D20" s="18">
        <v>118302</v>
      </c>
      <c r="E20" s="28">
        <v>6.1478028020962379</v>
      </c>
      <c r="F20" s="28">
        <v>4.7869516991627243</v>
      </c>
      <c r="G20" s="28">
        <v>1.3608504995764623</v>
      </c>
      <c r="H20" s="28">
        <v>100</v>
      </c>
      <c r="I20" s="28">
        <v>77.864431460464218</v>
      </c>
      <c r="J20" s="28">
        <v>22.135558725345717</v>
      </c>
    </row>
    <row r="21" spans="1:10" x14ac:dyDescent="0.25">
      <c r="A21" s="6">
        <v>2005</v>
      </c>
      <c r="B21" s="18">
        <v>595378.43997033336</v>
      </c>
      <c r="C21" s="18">
        <v>464030.1</v>
      </c>
      <c r="D21" s="18">
        <v>131348.29999999999</v>
      </c>
      <c r="E21" s="28">
        <v>6.3060730866088388</v>
      </c>
      <c r="F21" s="28">
        <v>4.9148701540690922</v>
      </c>
      <c r="G21" s="28">
        <v>1.3912025091857476</v>
      </c>
      <c r="H21" s="28">
        <v>100</v>
      </c>
      <c r="I21" s="28">
        <v>77.938680484150851</v>
      </c>
      <c r="J21" s="28">
        <v>22.06131280241603</v>
      </c>
    </row>
    <row r="22" spans="1:10" x14ac:dyDescent="0.25">
      <c r="A22" s="6">
        <v>2006</v>
      </c>
      <c r="B22" s="18">
        <v>645865.32663333323</v>
      </c>
      <c r="C22" s="18">
        <v>503867.2</v>
      </c>
      <c r="D22" s="18">
        <v>141998.1</v>
      </c>
      <c r="E22" s="28">
        <v>6.1288509081483022</v>
      </c>
      <c r="F22" s="28">
        <v>4.7813790568437113</v>
      </c>
      <c r="G22" s="28">
        <v>1.3474715985712089</v>
      </c>
      <c r="H22" s="28">
        <v>100</v>
      </c>
      <c r="I22" s="28">
        <v>78.01428242424484</v>
      </c>
      <c r="J22" s="28">
        <v>21.98571345208849</v>
      </c>
    </row>
    <row r="23" spans="1:10" ht="22.5" x14ac:dyDescent="0.25">
      <c r="A23" s="12" t="s">
        <v>28</v>
      </c>
      <c r="B23" s="30" t="s">
        <v>27</v>
      </c>
      <c r="C23" s="30" t="s">
        <v>27</v>
      </c>
      <c r="D23" s="30" t="s">
        <v>27</v>
      </c>
      <c r="E23" s="14">
        <v>6.1637062329428352</v>
      </c>
      <c r="F23" s="14">
        <v>4.8188696041771513</v>
      </c>
      <c r="G23" s="14">
        <v>1.344836318081932</v>
      </c>
      <c r="H23" s="14">
        <v>100</v>
      </c>
      <c r="I23" s="14">
        <v>78.188645689915532</v>
      </c>
      <c r="J23" s="15">
        <v>21.811349282603896</v>
      </c>
    </row>
    <row r="24" spans="1:10" x14ac:dyDescent="0.25">
      <c r="A24" s="6">
        <v>2007</v>
      </c>
      <c r="B24" s="18">
        <v>694454.77964900003</v>
      </c>
      <c r="C24" s="18">
        <v>543583.9</v>
      </c>
      <c r="D24" s="18">
        <v>150870.79999999999</v>
      </c>
      <c r="E24" s="28">
        <v>6.0899653184031743</v>
      </c>
      <c r="F24" s="28">
        <v>4.7669152775009005</v>
      </c>
      <c r="G24" s="28">
        <v>1.3230493424267766</v>
      </c>
      <c r="H24" s="28">
        <v>100</v>
      </c>
      <c r="I24" s="28">
        <v>78.274916658323662</v>
      </c>
      <c r="J24" s="28">
        <v>21.725071872391027</v>
      </c>
    </row>
    <row r="25" spans="1:10" x14ac:dyDescent="0.25">
      <c r="A25" s="6">
        <v>2008</v>
      </c>
      <c r="B25" s="18">
        <v>762133.67009199981</v>
      </c>
      <c r="C25" s="18">
        <v>600896.57009199983</v>
      </c>
      <c r="D25" s="18">
        <v>161237.1</v>
      </c>
      <c r="E25" s="28">
        <v>6.2180154981703488</v>
      </c>
      <c r="F25" s="28">
        <v>4.9025313173454581</v>
      </c>
      <c r="G25" s="28">
        <v>1.3154841808248914</v>
      </c>
      <c r="H25" s="28">
        <v>100</v>
      </c>
      <c r="I25" s="28">
        <v>78.843986779833969</v>
      </c>
      <c r="J25" s="28">
        <v>21.156013220166024</v>
      </c>
    </row>
    <row r="26" spans="1:10" x14ac:dyDescent="0.25">
      <c r="A26" s="6">
        <v>2009</v>
      </c>
      <c r="B26" s="18">
        <v>816975.3781450002</v>
      </c>
      <c r="C26" s="18">
        <v>636702.80000000005</v>
      </c>
      <c r="D26" s="18">
        <v>180272.6</v>
      </c>
      <c r="E26" s="28">
        <v>6.7552738125585838</v>
      </c>
      <c r="F26" s="28">
        <v>5.2646650881801094</v>
      </c>
      <c r="G26" s="28">
        <v>1.4906089050895606</v>
      </c>
      <c r="H26" s="28">
        <v>100</v>
      </c>
      <c r="I26" s="28">
        <v>77.934147959964022</v>
      </c>
      <c r="J26" s="28">
        <v>22.065854715147175</v>
      </c>
    </row>
    <row r="27" spans="1:10" x14ac:dyDescent="0.25">
      <c r="A27" s="6">
        <v>2010</v>
      </c>
      <c r="B27" s="18">
        <v>882117.52342500002</v>
      </c>
      <c r="C27" s="18">
        <v>696119.1</v>
      </c>
      <c r="D27" s="18">
        <v>185998.4</v>
      </c>
      <c r="E27" s="28">
        <v>6.6414204931517578</v>
      </c>
      <c r="F27" s="28">
        <v>5.2410472909139934</v>
      </c>
      <c r="G27" s="28">
        <v>1.400373025872063</v>
      </c>
      <c r="H27" s="28">
        <v>100</v>
      </c>
      <c r="I27" s="28">
        <v>78.914552938159133</v>
      </c>
      <c r="J27" s="28">
        <v>21.085444406299008</v>
      </c>
    </row>
    <row r="28" spans="1:10" x14ac:dyDescent="0.25">
      <c r="A28" s="6">
        <v>2011</v>
      </c>
      <c r="B28" s="18">
        <v>956164.78300000005</v>
      </c>
      <c r="C28" s="18">
        <v>755054.2</v>
      </c>
      <c r="D28" s="18">
        <v>201110.6</v>
      </c>
      <c r="E28" s="28">
        <v>6.5715729807357475</v>
      </c>
      <c r="F28" s="28">
        <v>5.1893709828372172</v>
      </c>
      <c r="G28" s="28">
        <v>1.3822021147369057</v>
      </c>
      <c r="H28" s="28">
        <v>100</v>
      </c>
      <c r="I28" s="28">
        <v>78.966953544449865</v>
      </c>
      <c r="J28" s="28">
        <v>21.03304823348634</v>
      </c>
    </row>
    <row r="29" spans="1:10" x14ac:dyDescent="0.25">
      <c r="A29" s="6">
        <v>2012</v>
      </c>
      <c r="B29" s="18">
        <v>1025068.4910329999</v>
      </c>
      <c r="C29" s="18">
        <v>815249.88371399988</v>
      </c>
      <c r="D29" s="18">
        <v>209818.607319</v>
      </c>
      <c r="E29" s="28">
        <v>6.5596379054721172</v>
      </c>
      <c r="F29" s="28">
        <v>5.2169626580297734</v>
      </c>
      <c r="G29" s="28">
        <v>1.3426752474423425</v>
      </c>
      <c r="H29" s="28">
        <v>100</v>
      </c>
      <c r="I29" s="28">
        <v>79.531259700748578</v>
      </c>
      <c r="J29" s="28">
        <v>20.468740299251412</v>
      </c>
    </row>
    <row r="30" spans="1:10" ht="22.5" x14ac:dyDescent="0.25">
      <c r="A30" s="12" t="s">
        <v>29</v>
      </c>
      <c r="B30" s="30" t="s">
        <v>27</v>
      </c>
      <c r="C30" s="30" t="s">
        <v>27</v>
      </c>
      <c r="D30" s="30" t="s">
        <v>27</v>
      </c>
      <c r="E30" s="14">
        <v>6.4726476680819545</v>
      </c>
      <c r="F30" s="14">
        <v>5.0969154358012423</v>
      </c>
      <c r="G30" s="14">
        <v>1.3757321360654233</v>
      </c>
      <c r="H30" s="14">
        <v>100</v>
      </c>
      <c r="I30" s="14">
        <v>78.744302930246548</v>
      </c>
      <c r="J30" s="15">
        <v>21.255695457790164</v>
      </c>
    </row>
    <row r="31" spans="1:10" x14ac:dyDescent="0.25">
      <c r="A31" s="6">
        <v>2013</v>
      </c>
      <c r="B31" s="18">
        <v>1082839.279259</v>
      </c>
      <c r="C31" s="18">
        <v>862036.29704599991</v>
      </c>
      <c r="D31" s="18">
        <v>220802.98221300001</v>
      </c>
      <c r="E31" s="28">
        <v>6.7188573597433798</v>
      </c>
      <c r="F31" s="28">
        <v>5.3488075559439556</v>
      </c>
      <c r="G31" s="28">
        <v>1.3700498037994231</v>
      </c>
      <c r="H31" s="28">
        <v>100</v>
      </c>
      <c r="I31" s="28">
        <v>79.608886891866518</v>
      </c>
      <c r="J31" s="28">
        <v>20.391113108133478</v>
      </c>
    </row>
    <row r="32" spans="1:10" ht="16.5" customHeight="1" x14ac:dyDescent="0.25">
      <c r="A32" s="6">
        <v>2014</v>
      </c>
      <c r="B32" s="18">
        <v>1158868.1760259999</v>
      </c>
      <c r="C32" s="18">
        <v>923359.40495</v>
      </c>
      <c r="D32" s="18">
        <v>235508.771076</v>
      </c>
      <c r="E32" s="28">
        <v>6.7527716565128095</v>
      </c>
      <c r="F32" s="28">
        <v>5.380452537667237</v>
      </c>
      <c r="G32" s="28">
        <v>1.372319118845573</v>
      </c>
      <c r="H32" s="28">
        <v>100</v>
      </c>
      <c r="I32" s="28">
        <v>79.677691048208047</v>
      </c>
      <c r="J32" s="28">
        <v>20.32230895179196</v>
      </c>
    </row>
    <row r="33" spans="1:10" ht="16.5" customHeight="1" x14ac:dyDescent="0.25">
      <c r="A33" s="6" t="s">
        <v>12</v>
      </c>
      <c r="B33" s="18">
        <v>1212601.0112749999</v>
      </c>
      <c r="C33" s="18">
        <v>963666.14394999994</v>
      </c>
      <c r="D33" s="18">
        <v>248934.867325</v>
      </c>
      <c r="E33" s="28">
        <v>6.854898265294743</v>
      </c>
      <c r="F33" s="28">
        <v>5.4476561680749107</v>
      </c>
      <c r="G33" s="28">
        <v>1.4072420972198314</v>
      </c>
      <c r="H33" s="28">
        <v>100</v>
      </c>
      <c r="I33" s="28">
        <v>79.470999528257423</v>
      </c>
      <c r="J33" s="28">
        <v>20.529000471742577</v>
      </c>
    </row>
    <row r="34" spans="1:10" ht="22.5" x14ac:dyDescent="0.25">
      <c r="A34" s="22" t="s">
        <v>30</v>
      </c>
      <c r="B34" s="31" t="s">
        <v>27</v>
      </c>
      <c r="C34" s="31" t="s">
        <v>27</v>
      </c>
      <c r="D34" s="31" t="s">
        <v>27</v>
      </c>
      <c r="E34" s="24">
        <v>6.7755090938503102</v>
      </c>
      <c r="F34" s="24">
        <v>5.3923054205620344</v>
      </c>
      <c r="G34" s="24">
        <v>1.3832036732882758</v>
      </c>
      <c r="H34" s="24">
        <v>100</v>
      </c>
      <c r="I34" s="24">
        <v>79.585859156110658</v>
      </c>
      <c r="J34" s="25">
        <v>20.414140843889339</v>
      </c>
    </row>
    <row r="35" spans="1:10" ht="16.5" customHeight="1" x14ac:dyDescent="0.25">
      <c r="A35" s="33" t="s">
        <v>31</v>
      </c>
      <c r="B35" s="33"/>
      <c r="C35" s="33"/>
      <c r="D35" s="33"/>
      <c r="E35" s="33"/>
      <c r="F35" s="33"/>
      <c r="G35" s="33"/>
      <c r="H35" s="33"/>
      <c r="I35" s="33"/>
      <c r="J35" s="33"/>
    </row>
    <row r="36" spans="1:10" ht="40.5" customHeight="1" x14ac:dyDescent="0.25">
      <c r="A36" s="33" t="s">
        <v>32</v>
      </c>
      <c r="B36" s="33"/>
      <c r="C36" s="33"/>
      <c r="D36" s="33"/>
      <c r="E36" s="33"/>
      <c r="F36" s="33"/>
      <c r="G36" s="33"/>
      <c r="H36" s="33"/>
      <c r="I36" s="33"/>
      <c r="J36" s="33"/>
    </row>
    <row r="37" spans="1:10" ht="19.5" customHeight="1" x14ac:dyDescent="0.25">
      <c r="A37" s="33" t="s">
        <v>33</v>
      </c>
      <c r="B37" s="33"/>
      <c r="C37" s="33"/>
      <c r="D37" s="33"/>
      <c r="E37" s="33"/>
      <c r="F37" s="33"/>
      <c r="G37" s="33"/>
      <c r="H37" s="33"/>
      <c r="I37" s="33"/>
      <c r="J37" s="33"/>
    </row>
    <row r="38" spans="1:10" ht="16.5" customHeight="1" x14ac:dyDescent="0.25">
      <c r="A38" s="34" t="s">
        <v>34</v>
      </c>
      <c r="B38" s="34"/>
      <c r="C38" s="34"/>
      <c r="D38" s="34"/>
      <c r="E38" s="34"/>
      <c r="F38" s="34"/>
      <c r="G38" s="34"/>
      <c r="H38" s="34"/>
      <c r="I38" s="34"/>
      <c r="J38" s="34"/>
    </row>
    <row r="39" spans="1:10" ht="29.25" customHeight="1" x14ac:dyDescent="0.25">
      <c r="A39" s="34" t="s">
        <v>35</v>
      </c>
      <c r="B39" s="34"/>
      <c r="C39" s="34"/>
      <c r="D39" s="34"/>
      <c r="E39" s="34"/>
      <c r="F39" s="34"/>
      <c r="G39" s="34"/>
      <c r="H39" s="34"/>
      <c r="I39" s="34"/>
      <c r="J39" s="34"/>
    </row>
    <row r="40" spans="1:10" ht="17.25" x14ac:dyDescent="0.25">
      <c r="A40" s="32"/>
    </row>
  </sheetData>
  <mergeCells count="10">
    <mergeCell ref="A36:J36"/>
    <mergeCell ref="A37:J37"/>
    <mergeCell ref="A38:J38"/>
    <mergeCell ref="A39:J39"/>
    <mergeCell ref="A1:J1"/>
    <mergeCell ref="A3:A4"/>
    <mergeCell ref="B3:D3"/>
    <mergeCell ref="E3:G3"/>
    <mergeCell ref="H3:J3"/>
    <mergeCell ref="A35:J35"/>
  </mergeCells>
  <pageMargins left="0.7" right="0.7" top="0.75" bottom="0.75" header="0.3" footer="0.3"/>
  <pageSetup paperSize="9" scale="8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9"/>
  <sheetViews>
    <sheetView zoomScaleNormal="100" zoomScaleSheetLayoutView="85" workbookViewId="0">
      <selection sqref="A1:G1"/>
    </sheetView>
  </sheetViews>
  <sheetFormatPr baseColWidth="10" defaultRowHeight="15" x14ac:dyDescent="0.25"/>
  <cols>
    <col min="2" max="4" width="12.28515625" customWidth="1"/>
  </cols>
  <sheetData>
    <row r="1" spans="1:8" ht="31.5" customHeight="1" x14ac:dyDescent="0.25">
      <c r="A1" s="35" t="s">
        <v>0</v>
      </c>
      <c r="B1" s="35"/>
      <c r="C1" s="35"/>
      <c r="D1" s="35"/>
      <c r="E1" s="35"/>
      <c r="F1" s="35"/>
      <c r="G1" s="35"/>
    </row>
    <row r="2" spans="1:8" ht="9.75" customHeight="1" x14ac:dyDescent="0.25">
      <c r="A2" s="1"/>
      <c r="E2" s="2"/>
    </row>
    <row r="3" spans="1:8" s="3" customFormat="1" ht="25.5" customHeight="1" x14ac:dyDescent="0.25">
      <c r="A3" s="43" t="s">
        <v>1</v>
      </c>
      <c r="B3" s="45" t="s">
        <v>2</v>
      </c>
      <c r="C3" s="45"/>
      <c r="D3" s="45"/>
      <c r="E3" s="46" t="s">
        <v>3</v>
      </c>
      <c r="F3" s="46"/>
      <c r="G3" s="47"/>
    </row>
    <row r="4" spans="1:8" s="3" customFormat="1" ht="21" customHeight="1" x14ac:dyDescent="0.25">
      <c r="A4" s="44"/>
      <c r="B4" s="4" t="s">
        <v>4</v>
      </c>
      <c r="C4" s="5" t="s">
        <v>5</v>
      </c>
      <c r="D4" s="5" t="s">
        <v>6</v>
      </c>
      <c r="E4" s="5" t="s">
        <v>7</v>
      </c>
      <c r="F4" s="5" t="s">
        <v>5</v>
      </c>
      <c r="G4" s="5" t="s">
        <v>6</v>
      </c>
    </row>
    <row r="5" spans="1:8" x14ac:dyDescent="0.25">
      <c r="A5" s="6">
        <v>1994</v>
      </c>
      <c r="B5" s="7">
        <v>395714.78883164859</v>
      </c>
      <c r="C5" s="7">
        <v>375008.87763210275</v>
      </c>
      <c r="D5" s="7">
        <v>20705.911199545841</v>
      </c>
      <c r="E5" s="8" t="s">
        <v>8</v>
      </c>
      <c r="F5" s="8" t="s">
        <v>8</v>
      </c>
      <c r="G5" s="8" t="s">
        <v>8</v>
      </c>
    </row>
    <row r="6" spans="1:8" x14ac:dyDescent="0.25">
      <c r="A6" s="9">
        <v>1995</v>
      </c>
      <c r="B6" s="10">
        <v>399650.5080799904</v>
      </c>
      <c r="C6" s="10">
        <v>380780.54250581539</v>
      </c>
      <c r="D6" s="10">
        <v>18869.965574174963</v>
      </c>
      <c r="E6" s="11">
        <v>0.99458482710794716</v>
      </c>
      <c r="F6" s="11">
        <v>1.539074197431356</v>
      </c>
      <c r="G6" s="11">
        <v>-8.8667704969735759</v>
      </c>
    </row>
    <row r="7" spans="1:8" x14ac:dyDescent="0.25">
      <c r="A7" s="9">
        <v>1996</v>
      </c>
      <c r="B7" s="10">
        <v>547368.21077249886</v>
      </c>
      <c r="C7" s="10">
        <v>452622.01031768537</v>
      </c>
      <c r="D7" s="10">
        <v>94746.200454813603</v>
      </c>
      <c r="E7" s="11">
        <v>36.961720229551823</v>
      </c>
      <c r="F7" s="11">
        <v>18.866895702994803</v>
      </c>
      <c r="G7" s="11">
        <v>402.10054746724745</v>
      </c>
    </row>
    <row r="8" spans="1:8" x14ac:dyDescent="0.25">
      <c r="A8" s="9">
        <v>1997</v>
      </c>
      <c r="B8" s="10">
        <v>575826.61829605768</v>
      </c>
      <c r="C8" s="10">
        <v>477076.96934241202</v>
      </c>
      <c r="D8" s="10">
        <v>98749.34291830055</v>
      </c>
      <c r="E8" s="11">
        <v>5.1991341410557279</v>
      </c>
      <c r="F8" s="11">
        <v>5.4029540029576273</v>
      </c>
      <c r="G8" s="11">
        <v>4.2251218985779992</v>
      </c>
    </row>
    <row r="9" spans="1:8" x14ac:dyDescent="0.25">
      <c r="A9" s="9">
        <v>1998</v>
      </c>
      <c r="B9" s="10">
        <v>659835.41242540337</v>
      </c>
      <c r="C9" s="10">
        <v>514130.90196923993</v>
      </c>
      <c r="D9" s="10">
        <v>145704.51045616341</v>
      </c>
      <c r="E9" s="11">
        <v>14.589251601104891</v>
      </c>
      <c r="F9" s="11">
        <v>7.7668667757955001</v>
      </c>
      <c r="G9" s="11">
        <v>47.549853143540233</v>
      </c>
    </row>
    <row r="10" spans="1:8" x14ac:dyDescent="0.25">
      <c r="A10" s="9">
        <v>1999</v>
      </c>
      <c r="B10" s="10">
        <v>689974.12218755693</v>
      </c>
      <c r="C10" s="10">
        <v>545145.9379608134</v>
      </c>
      <c r="D10" s="10">
        <v>144828.18422674364</v>
      </c>
      <c r="E10" s="11">
        <v>4.5676102243998429</v>
      </c>
      <c r="F10" s="11">
        <v>6.0325173750067851</v>
      </c>
      <c r="G10" s="11">
        <v>-0.60144070123581139</v>
      </c>
    </row>
    <row r="11" spans="1:8" x14ac:dyDescent="0.25">
      <c r="A11" s="9">
        <v>2000</v>
      </c>
      <c r="B11" s="10">
        <v>715544.89681785565</v>
      </c>
      <c r="C11" s="10">
        <v>560262.65203836025</v>
      </c>
      <c r="D11" s="10">
        <v>155282.2124165362</v>
      </c>
      <c r="E11" s="11">
        <v>3.7060483586292881</v>
      </c>
      <c r="F11" s="11">
        <v>2.7729664709770674</v>
      </c>
      <c r="G11" s="11">
        <v>7.2182277542233608</v>
      </c>
    </row>
    <row r="12" spans="1:8" ht="36.75" customHeight="1" x14ac:dyDescent="0.25">
      <c r="A12" s="12" t="s">
        <v>9</v>
      </c>
      <c r="B12" s="13">
        <f>+(((B11/B6)^(1/($A11-$A6)))-1)*100</f>
        <v>12.354715367780233</v>
      </c>
      <c r="C12" s="13">
        <f t="shared" ref="C12:D12" si="0">+(((C11/C6)^(1/($A11-$A6)))-1)*100</f>
        <v>8.0297534394170977</v>
      </c>
      <c r="D12" s="13">
        <f t="shared" si="0"/>
        <v>52.429884465332385</v>
      </c>
      <c r="E12" s="14" t="s">
        <v>8</v>
      </c>
      <c r="F12" s="14" t="s">
        <v>8</v>
      </c>
      <c r="G12" s="15" t="s">
        <v>8</v>
      </c>
      <c r="H12" s="16"/>
    </row>
    <row r="13" spans="1:8" x14ac:dyDescent="0.25">
      <c r="A13" s="9">
        <v>2001</v>
      </c>
      <c r="B13" s="10">
        <v>718763.00277580577</v>
      </c>
      <c r="C13" s="10">
        <v>566680.80507648189</v>
      </c>
      <c r="D13" s="10">
        <v>152082.21420579049</v>
      </c>
      <c r="E13" s="11">
        <v>0.4497420039275779</v>
      </c>
      <c r="F13" s="11">
        <v>1.1455614638546718</v>
      </c>
      <c r="G13" s="11">
        <v>-2.0607628916066045</v>
      </c>
    </row>
    <row r="14" spans="1:8" x14ac:dyDescent="0.25">
      <c r="A14" s="9">
        <v>2002</v>
      </c>
      <c r="B14" s="10">
        <v>738827.15259972215</v>
      </c>
      <c r="C14" s="10">
        <v>578992.31423655536</v>
      </c>
      <c r="D14" s="10">
        <v>159834.73579204094</v>
      </c>
      <c r="E14" s="11">
        <v>2.791483388325533</v>
      </c>
      <c r="F14" s="11">
        <v>2.1725650577509636</v>
      </c>
      <c r="G14" s="11">
        <v>5.0975859516091182</v>
      </c>
    </row>
    <row r="15" spans="1:8" x14ac:dyDescent="0.25">
      <c r="A15" s="9">
        <v>2003</v>
      </c>
      <c r="B15" s="10">
        <v>781592.49719179119</v>
      </c>
      <c r="C15" s="10">
        <v>610478.05678042257</v>
      </c>
      <c r="D15" s="10">
        <v>171114.45661270682</v>
      </c>
      <c r="E15" s="11">
        <v>5.7882746243948846</v>
      </c>
      <c r="F15" s="11">
        <v>5.4380242655523769</v>
      </c>
      <c r="G15" s="11">
        <v>7.0571148159820574</v>
      </c>
    </row>
    <row r="16" spans="1:8" x14ac:dyDescent="0.25">
      <c r="A16" s="9">
        <v>2004</v>
      </c>
      <c r="B16" s="10">
        <v>796024.9744636059</v>
      </c>
      <c r="C16" s="10">
        <v>619820.3206493922</v>
      </c>
      <c r="D16" s="10">
        <v>176204.57569080975</v>
      </c>
      <c r="E16" s="11">
        <v>1.8465475709745993</v>
      </c>
      <c r="F16" s="11">
        <v>1.5303193563155126</v>
      </c>
      <c r="G16" s="11">
        <v>2.9746867557915779</v>
      </c>
    </row>
    <row r="17" spans="1:10" x14ac:dyDescent="0.25">
      <c r="A17" s="9">
        <v>2005</v>
      </c>
      <c r="B17" s="10">
        <v>839128.1502174692</v>
      </c>
      <c r="C17" s="10">
        <v>654005.40785055864</v>
      </c>
      <c r="D17" s="10">
        <v>185122.68603260335</v>
      </c>
      <c r="E17" s="11">
        <v>5.414801939211511</v>
      </c>
      <c r="F17" s="11">
        <v>5.5153221122776985</v>
      </c>
      <c r="G17" s="11">
        <v>5.0612251735405511</v>
      </c>
    </row>
    <row r="18" spans="1:10" x14ac:dyDescent="0.25">
      <c r="A18" s="9">
        <v>2006</v>
      </c>
      <c r="B18" s="10">
        <v>865781.864717433</v>
      </c>
      <c r="C18" s="10">
        <v>675433.50911855174</v>
      </c>
      <c r="D18" s="10">
        <v>190348.31989692326</v>
      </c>
      <c r="E18" s="11">
        <v>3.1763580441266592</v>
      </c>
      <c r="F18" s="11">
        <v>3.2764409912783954</v>
      </c>
      <c r="G18" s="11">
        <v>2.8227949671168817</v>
      </c>
    </row>
    <row r="19" spans="1:10" ht="39" customHeight="1" x14ac:dyDescent="0.25">
      <c r="A19" s="12" t="s">
        <v>10</v>
      </c>
      <c r="B19" s="13">
        <f>+(((B18/B13)^(1/($A18-$A13)))-1)*100</f>
        <v>3.7921609469896644</v>
      </c>
      <c r="C19" s="13">
        <f t="shared" ref="C19:D19" si="1">+(((C18/C13)^(1/($A18-$A13)))-1)*100</f>
        <v>3.5735400042845811</v>
      </c>
      <c r="D19" s="13">
        <f t="shared" si="1"/>
        <v>4.5909539688166578</v>
      </c>
      <c r="E19" s="14" t="s">
        <v>8</v>
      </c>
      <c r="F19" s="14" t="s">
        <v>8</v>
      </c>
      <c r="G19" s="15" t="s">
        <v>8</v>
      </c>
    </row>
    <row r="20" spans="1:10" x14ac:dyDescent="0.25">
      <c r="A20" s="9">
        <v>2007</v>
      </c>
      <c r="B20" s="10">
        <v>880789.15319010464</v>
      </c>
      <c r="C20" s="10">
        <v>689436.97559510916</v>
      </c>
      <c r="D20" s="10">
        <v>191352.07657477452</v>
      </c>
      <c r="E20" s="11">
        <v>1.7333798597836791</v>
      </c>
      <c r="F20" s="11">
        <v>2.0732561070048394</v>
      </c>
      <c r="G20" s="11">
        <v>0.5273262608226803</v>
      </c>
    </row>
    <row r="21" spans="1:10" x14ac:dyDescent="0.25">
      <c r="A21" s="9">
        <v>2008</v>
      </c>
      <c r="B21" s="10">
        <v>918818.81215297477</v>
      </c>
      <c r="C21" s="10">
        <v>724433.38278451888</v>
      </c>
      <c r="D21" s="10">
        <v>194385.42936845578</v>
      </c>
      <c r="E21" s="11">
        <v>4.3176802104262446</v>
      </c>
      <c r="F21" s="11">
        <v>5.0760850415952019</v>
      </c>
      <c r="G21" s="11">
        <v>1.5852207344590363</v>
      </c>
    </row>
    <row r="22" spans="1:10" x14ac:dyDescent="0.25">
      <c r="A22" s="9">
        <v>2009</v>
      </c>
      <c r="B22" s="10">
        <v>935223.52435785264</v>
      </c>
      <c r="C22" s="10">
        <v>728858.4852294391</v>
      </c>
      <c r="D22" s="10">
        <v>206365.06414668282</v>
      </c>
      <c r="E22" s="11">
        <v>1.7854131835240095</v>
      </c>
      <c r="F22" s="11">
        <v>0.61083635156504723</v>
      </c>
      <c r="G22" s="11">
        <v>6.1628254839614316</v>
      </c>
    </row>
    <row r="23" spans="1:10" x14ac:dyDescent="0.25">
      <c r="A23" s="9">
        <v>2010</v>
      </c>
      <c r="B23" s="10">
        <v>966029.59534482926</v>
      </c>
      <c r="C23" s="10">
        <v>762337.93641667976</v>
      </c>
      <c r="D23" s="10">
        <v>203691.63327482922</v>
      </c>
      <c r="E23" s="11">
        <v>3.2939794802669065</v>
      </c>
      <c r="F23" s="11">
        <v>4.5934089903201913</v>
      </c>
      <c r="G23" s="11">
        <v>-1.2954861729664424</v>
      </c>
    </row>
    <row r="24" spans="1:10" x14ac:dyDescent="0.25">
      <c r="A24" s="9">
        <v>2011</v>
      </c>
      <c r="B24" s="10">
        <v>1003566.4462361634</v>
      </c>
      <c r="C24" s="10">
        <v>792485.84938699764</v>
      </c>
      <c r="D24" s="10">
        <v>211080.61469193699</v>
      </c>
      <c r="E24" s="11">
        <v>3.885683324011957</v>
      </c>
      <c r="F24" s="11">
        <v>3.9546651858920034</v>
      </c>
      <c r="G24" s="11">
        <v>3.6275330990832799</v>
      </c>
    </row>
    <row r="25" spans="1:10" x14ac:dyDescent="0.25">
      <c r="A25" s="9">
        <v>2012</v>
      </c>
      <c r="B25" s="10">
        <v>1021434.8645991322</v>
      </c>
      <c r="C25" s="10">
        <v>812360.01483832544</v>
      </c>
      <c r="D25" s="10">
        <v>209074.84976080668</v>
      </c>
      <c r="E25" s="11">
        <v>1.7804918079897591</v>
      </c>
      <c r="F25" s="11">
        <v>2.5078259083995968</v>
      </c>
      <c r="G25" s="11">
        <v>-0.95023644594631751</v>
      </c>
    </row>
    <row r="26" spans="1:10" ht="38.25" customHeight="1" x14ac:dyDescent="0.25">
      <c r="A26" s="12" t="s">
        <v>11</v>
      </c>
      <c r="B26" s="13">
        <f>+(((B25/B20)^(1/($A25-$A20)))-1)*100</f>
        <v>3.007238392786804</v>
      </c>
      <c r="C26" s="13">
        <f t="shared" ref="C26:D26" si="2">+(((C25/C20)^(1/($A25-$A20)))-1)*100</f>
        <v>3.3357970094482603</v>
      </c>
      <c r="D26" s="13">
        <f t="shared" si="2"/>
        <v>1.7873300680647963</v>
      </c>
      <c r="E26" s="14" t="s">
        <v>8</v>
      </c>
      <c r="F26" s="14" t="s">
        <v>8</v>
      </c>
      <c r="G26" s="15" t="s">
        <v>8</v>
      </c>
      <c r="H26" s="17"/>
    </row>
    <row r="27" spans="1:10" x14ac:dyDescent="0.25">
      <c r="A27" s="9">
        <v>2013</v>
      </c>
      <c r="B27" s="10">
        <v>1023782.0957681985</v>
      </c>
      <c r="C27" s="10">
        <v>815021.53063928569</v>
      </c>
      <c r="D27" s="10">
        <v>208760.56512891277</v>
      </c>
      <c r="E27" s="11">
        <v>0.2297974398971947</v>
      </c>
      <c r="F27" s="11">
        <v>0.32762762227900311</v>
      </c>
      <c r="G27" s="11">
        <v>-0.15032158686397734</v>
      </c>
    </row>
    <row r="28" spans="1:10" x14ac:dyDescent="0.25">
      <c r="A28" s="6">
        <v>2014</v>
      </c>
      <c r="B28" s="18">
        <v>1049451.410277816</v>
      </c>
      <c r="C28" s="18">
        <v>836178.65238222037</v>
      </c>
      <c r="D28" s="18">
        <v>213272.75789559554</v>
      </c>
      <c r="E28" s="19">
        <v>2.5073025417929884</v>
      </c>
      <c r="F28" s="19">
        <v>2.5958972797123003</v>
      </c>
      <c r="G28" s="19">
        <v>2.1614200765821989</v>
      </c>
      <c r="H28" s="20"/>
    </row>
    <row r="29" spans="1:10" x14ac:dyDescent="0.25">
      <c r="A29" s="6" t="s">
        <v>12</v>
      </c>
      <c r="B29" s="18">
        <v>1063423.6902866666</v>
      </c>
      <c r="C29" s="18">
        <v>845113.43589109462</v>
      </c>
      <c r="D29" s="18">
        <v>218310.25439557212</v>
      </c>
      <c r="E29" s="19">
        <v>1.3313889401655787</v>
      </c>
      <c r="F29" s="19">
        <v>1.068525665349096</v>
      </c>
      <c r="G29" s="19">
        <v>2.3619971672343754</v>
      </c>
      <c r="H29" s="21"/>
      <c r="I29" s="21"/>
      <c r="J29" s="21"/>
    </row>
    <row r="30" spans="1:10" ht="41.25" customHeight="1" x14ac:dyDescent="0.25">
      <c r="A30" s="22" t="s">
        <v>13</v>
      </c>
      <c r="B30" s="23">
        <f>+(((B29/B27)^(1/(2015-$A27)))-1)*100</f>
        <v>1.9176498113533169</v>
      </c>
      <c r="C30" s="23">
        <f t="shared" ref="C30:D30" si="3">+(((C29/C27)^(1/(2015-$A27)))-1)*100</f>
        <v>1.8293478196444113</v>
      </c>
      <c r="D30" s="23">
        <f t="shared" si="3"/>
        <v>2.2616594451691174</v>
      </c>
      <c r="E30" s="24" t="s">
        <v>8</v>
      </c>
      <c r="F30" s="24" t="s">
        <v>8</v>
      </c>
      <c r="G30" s="25" t="s">
        <v>8</v>
      </c>
    </row>
    <row r="31" spans="1:10" ht="41.25" customHeight="1" x14ac:dyDescent="0.25">
      <c r="A31" s="48" t="s">
        <v>14</v>
      </c>
      <c r="B31" s="48"/>
      <c r="C31" s="48"/>
      <c r="D31" s="48"/>
      <c r="E31" s="48"/>
      <c r="F31" s="48"/>
      <c r="G31" s="48"/>
    </row>
    <row r="32" spans="1:10" ht="14.25" customHeight="1" x14ac:dyDescent="0.25">
      <c r="A32" s="33" t="s">
        <v>15</v>
      </c>
      <c r="B32" s="33"/>
      <c r="C32" s="33"/>
      <c r="D32" s="33"/>
      <c r="E32" s="33"/>
      <c r="F32" s="33"/>
      <c r="G32" s="33"/>
    </row>
    <row r="33" spans="1:7" ht="17.25" customHeight="1" x14ac:dyDescent="0.25">
      <c r="A33" s="33" t="s">
        <v>16</v>
      </c>
      <c r="B33" s="33"/>
      <c r="C33" s="33"/>
      <c r="D33" s="33"/>
      <c r="E33" s="33"/>
      <c r="F33" s="33"/>
      <c r="G33" s="33"/>
    </row>
    <row r="34" spans="1:7" x14ac:dyDescent="0.25">
      <c r="A34" s="34" t="s">
        <v>17</v>
      </c>
      <c r="B34" s="34"/>
      <c r="C34" s="34"/>
      <c r="D34" s="34"/>
      <c r="E34" s="34"/>
      <c r="F34" s="34"/>
      <c r="G34" s="34"/>
    </row>
    <row r="35" spans="1:7" ht="29.25" customHeight="1" x14ac:dyDescent="0.25">
      <c r="A35" s="34" t="s">
        <v>18</v>
      </c>
      <c r="B35" s="34"/>
      <c r="C35" s="34"/>
      <c r="D35" s="34"/>
      <c r="E35" s="34"/>
      <c r="F35" s="34"/>
      <c r="G35" s="34"/>
    </row>
    <row r="38" spans="1:7" ht="3.75" customHeight="1" x14ac:dyDescent="0.25"/>
    <row r="39" spans="1:7" hidden="1" x14ac:dyDescent="0.25"/>
  </sheetData>
  <mergeCells count="9">
    <mergeCell ref="A33:G33"/>
    <mergeCell ref="A34:G34"/>
    <mergeCell ref="A35:G35"/>
    <mergeCell ref="A1:G1"/>
    <mergeCell ref="A3:A4"/>
    <mergeCell ref="B3:D3"/>
    <mergeCell ref="E3:G3"/>
    <mergeCell ref="A31:G31"/>
    <mergeCell ref="A32:G32"/>
  </mergeCell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94e54fed29eb59c50921fec992b39190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815e76b3b3edc4a603e37f2983688cfe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Props1.xml><?xml version="1.0" encoding="utf-8"?>
<ds:datastoreItem xmlns:ds="http://schemas.openxmlformats.org/officeDocument/2006/customXml" ds:itemID="{94BCAC6D-8430-44B9-A98C-0C67C1E50A64}"/>
</file>

<file path=customXml/itemProps2.xml><?xml version="1.0" encoding="utf-8"?>
<ds:datastoreItem xmlns:ds="http://schemas.openxmlformats.org/officeDocument/2006/customXml" ds:itemID="{9C004453-7E2A-42FB-966A-EA7606A09473}"/>
</file>

<file path=customXml/itemProps3.xml><?xml version="1.0" encoding="utf-8"?>
<ds:datastoreItem xmlns:ds="http://schemas.openxmlformats.org/officeDocument/2006/customXml" ds:itemID="{BDDED2DF-A2E1-43E5-93E8-5B623005C6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ÍNDICE</vt:lpstr>
      <vt:lpstr>AR03a-1</vt:lpstr>
      <vt:lpstr>AR03a-2</vt:lpstr>
      <vt:lpstr>Index_Sheet_Kutools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Carlos Ii Rigel Castro Hernandez</dc:creator>
  <cp:lastModifiedBy>Fernando Carlos Ii Rigel Castro Hernandez</cp:lastModifiedBy>
  <dcterms:created xsi:type="dcterms:W3CDTF">2016-08-09T20:43:10Z</dcterms:created>
  <dcterms:modified xsi:type="dcterms:W3CDTF">2016-08-11T18:35:06Z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