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lopezma\Desktop\Micrositio2\PORTAL 2017_insumos\Actualización Yukiko\Tablas para portal_feb19\3.AR_micrositio\AR03_micrositio\AR03b.2_micrositio\"/>
    </mc:Choice>
  </mc:AlternateContent>
  <xr:revisionPtr revIDLastSave="0" documentId="13_ncr:1_{0C893429-7055-4A59-8DEA-3BABC151361F}" xr6:coauthVersionLast="40" xr6:coauthVersionMax="40" xr10:uidLastSave="{00000000-0000-0000-0000-000000000000}"/>
  <bookViews>
    <workbookView xWindow="3600" yWindow="2100" windowWidth="21600" windowHeight="11385" firstSheet="1" activeTab="3" xr2:uid="{9E3CC7A4-97F1-487D-B55A-EF1A7A8D2386}"/>
  </bookViews>
  <sheets>
    <sheet name="Índice" sheetId="1" r:id="rId1"/>
    <sheet name="Gráfica AR03b.2-1" sheetId="2" r:id="rId2"/>
    <sheet name="Tabla AR03b.2-1" sheetId="4" r:id="rId3"/>
    <sheet name="Gráfica AR03b.2-1.1" sheetId="11" r:id="rId4"/>
    <sheet name="Tabla AR03b.2-1.1" sheetId="6" r:id="rId5"/>
    <sheet name="Gráfica AR03b.2-1.2" sheetId="12" r:id="rId6"/>
    <sheet name="Tabla AR03b.2-A1" sheetId="8" r:id="rId7"/>
    <sheet name="546545" sheetId="7" state="hidden" r:id="rId8"/>
    <sheet name="DatosG8.3" sheetId="5" state="hidden" r:id="rId9"/>
    <sheet name="AR03b.2-A1 Tabla_2016" sheetId="3" state="hidden" r:id="rId10"/>
  </sheets>
  <externalReferences>
    <externalReference r:id="rId11"/>
    <externalReference r:id="rId12"/>
    <externalReference r:id="rId13"/>
    <externalReference r:id="rId14"/>
  </externalReferences>
  <definedNames>
    <definedName name="_008" localSheetId="9">#REF!</definedName>
    <definedName name="_008" localSheetId="6">#REF!</definedName>
    <definedName name="_008">#REF!</definedName>
    <definedName name="_009" localSheetId="9">#REF!</definedName>
    <definedName name="_009" localSheetId="6">#REF!</definedName>
    <definedName name="_009">#REF!</definedName>
    <definedName name="_010" localSheetId="9">#REF!</definedName>
    <definedName name="_010" localSheetId="6">#REF!</definedName>
    <definedName name="_010">#REF!</definedName>
    <definedName name="_011" localSheetId="9">#REF!</definedName>
    <definedName name="_011" localSheetId="6">#REF!</definedName>
    <definedName name="_011">#REF!</definedName>
    <definedName name="_012" localSheetId="9">#REF!</definedName>
    <definedName name="_012" localSheetId="6">#REF!</definedName>
    <definedName name="_012">#REF!</definedName>
    <definedName name="_013" localSheetId="9">#REF!</definedName>
    <definedName name="_013" localSheetId="6">#REF!</definedName>
    <definedName name="_013">#REF!</definedName>
    <definedName name="_014" localSheetId="9">#REF!</definedName>
    <definedName name="_014" localSheetId="6">#REF!</definedName>
    <definedName name="_014">#REF!</definedName>
    <definedName name="_015" localSheetId="9">#REF!</definedName>
    <definedName name="_015" localSheetId="6">#REF!</definedName>
    <definedName name="_015">#REF!</definedName>
    <definedName name="_016" localSheetId="7">#REF!</definedName>
    <definedName name="_016" localSheetId="9">'AR03b.2-A1 Tabla_2016'!$B$40:$N$55</definedName>
    <definedName name="_016" localSheetId="8">#REF!</definedName>
    <definedName name="_016" localSheetId="1">'Gráfica AR03b.2-1'!$B$40:$O$55</definedName>
    <definedName name="_016" localSheetId="4">#REF!</definedName>
    <definedName name="_016" localSheetId="6">'Tabla AR03b.2-A1'!$A$3:$H$57</definedName>
    <definedName name="_016">#REF!</definedName>
    <definedName name="_Fill" localSheetId="7" hidden="1">#REF!</definedName>
    <definedName name="_Fill" localSheetId="4" hidden="1">#REF!</definedName>
    <definedName name="_Fill" hidden="1">#REF!</definedName>
    <definedName name="_xlchart.v1.0" hidden="1">'Gráfica AR03b.2-1'!$A$41:$B$55</definedName>
    <definedName name="_xlchart.v1.1" hidden="1">'Gráfica AR03b.2-1'!$D$41:$D$55</definedName>
    <definedName name="A_impresión_IM" localSheetId="7">#REF!</definedName>
    <definedName name="A_impresión_IM" localSheetId="4">#REF!</definedName>
    <definedName name="A_impresión_IM">#REF!</definedName>
    <definedName name="_xlnm.Print_Area" localSheetId="2">'Tabla AR03b.2-1'!$A$1:$J$48</definedName>
    <definedName name="_xlnm.Print_Area" localSheetId="4">'Tabla AR03b.2-1.1'!$A$1:$J$53</definedName>
    <definedName name="DIFERENCIAS">#N/A</definedName>
    <definedName name="iii" localSheetId="7">#REF!</definedName>
    <definedName name="iii" localSheetId="4">#REF!</definedName>
    <definedName name="iii">#REF!</definedName>
    <definedName name="jjj" localSheetId="7">#REF!</definedName>
    <definedName name="jjj" localSheetId="4">#REF!</definedName>
    <definedName name="jjj">#REF!</definedName>
    <definedName name="kkk" localSheetId="7">#REF!</definedName>
    <definedName name="kkk" localSheetId="4">#REF!</definedName>
    <definedName name="kkk">#REF!</definedName>
    <definedName name="oooo" localSheetId="7">#REF!</definedName>
    <definedName name="oooo" localSheetId="4">#REF!</definedName>
    <definedName name="oooo">#REF!</definedName>
    <definedName name="pppp" localSheetId="7">#REF!</definedName>
    <definedName name="pppp" localSheetId="4">#REF!</definedName>
    <definedName name="pppp">#REF!</definedName>
    <definedName name="QQQ" localSheetId="7">#REF!</definedName>
    <definedName name="QQQ" localSheetId="4">#REF!</definedName>
    <definedName name="QQQ">#REF!</definedName>
    <definedName name="rerere" localSheetId="7">#REF!</definedName>
    <definedName name="rerere" localSheetId="4">#REF!</definedName>
    <definedName name="rerere">#REF!</definedName>
    <definedName name="VARIABLES">#N/A</definedName>
    <definedName name="xxx" localSheetId="7">#REF!</definedName>
    <definedName name="xxx" localSheetId="4">#REF!</definedName>
    <definedName name="xxx">#REF!</definedName>
    <definedName name="yyy" localSheetId="7">#REF!</definedName>
    <definedName name="yyy" localSheetId="4">#REF!</definedName>
    <definedName name="yyy">#REF!</definedName>
    <definedName name="zz" localSheetId="7">#REF!</definedName>
    <definedName name="zz" localSheetId="4">#REF!</definedName>
    <definedName name="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6" i="3" l="1"/>
  <c r="K46" i="3"/>
  <c r="J46" i="3"/>
  <c r="J45" i="3"/>
  <c r="L44" i="3"/>
  <c r="K44" i="3"/>
  <c r="J44" i="3"/>
  <c r="J43" i="3"/>
  <c r="J42" i="3"/>
  <c r="J41" i="3"/>
</calcChain>
</file>

<file path=xl/sharedStrings.xml><?xml version="1.0" encoding="utf-8"?>
<sst xmlns="http://schemas.openxmlformats.org/spreadsheetml/2006/main" count="445" uniqueCount="165">
  <si>
    <t>Fuente: INEE, con base en la Cuenta de la Hacienda Pública Federal 2016 (SHCP, 2017).</t>
  </si>
  <si>
    <t>Programas federales</t>
  </si>
  <si>
    <t>11E007</t>
  </si>
  <si>
    <t>Servicios de Educación Media Superior</t>
  </si>
  <si>
    <t>11S072</t>
  </si>
  <si>
    <t>PROSPERA Programa de Inclusión Social</t>
  </si>
  <si>
    <t>11U006</t>
  </si>
  <si>
    <t>Subsidios para organismos descentralizados estatales</t>
  </si>
  <si>
    <t>11S221 y 25E221</t>
  </si>
  <si>
    <t>Escuelas de Tiempo Completo</t>
  </si>
  <si>
    <t>11E066</t>
  </si>
  <si>
    <t>Educación Inicial y Básica Comunitaria</t>
  </si>
  <si>
    <t>Otros</t>
  </si>
  <si>
    <t>Programas de gasto federalizado</t>
  </si>
  <si>
    <t>33I013</t>
  </si>
  <si>
    <t>FONE Servicios Personales</t>
  </si>
  <si>
    <t>33I015</t>
  </si>
  <si>
    <t>FONE Gasto de Operación</t>
  </si>
  <si>
    <t>33I014</t>
  </si>
  <si>
    <t>FONE Otros de Gasto Corriente</t>
  </si>
  <si>
    <t>33I016</t>
  </si>
  <si>
    <t>FONE Fondo de Compensación</t>
  </si>
  <si>
    <t>25E003</t>
  </si>
  <si>
    <t>Servicios de educación básica en el D.F.</t>
  </si>
  <si>
    <t>33I007</t>
  </si>
  <si>
    <t>FAM Infraestructura Educativa Básica</t>
  </si>
  <si>
    <t>33I009</t>
  </si>
  <si>
    <t>FAETA Educación Tecnológica</t>
  </si>
  <si>
    <t>33I010</t>
  </si>
  <si>
    <t>FAETA Educación de Adultos</t>
  </si>
  <si>
    <t>33I008</t>
  </si>
  <si>
    <t>FAM Infraestructura Educativa Media Superior y Superior</t>
  </si>
  <si>
    <t>Fuente: INEE, con base en la Cuenta de la Hacienda Pública Federal 2016, SHCP (2017).</t>
  </si>
  <si>
    <t>tp</t>
  </si>
  <si>
    <t>RAMO</t>
  </si>
  <si>
    <t>Modalidad_del_Programa_presupues</t>
  </si>
  <si>
    <t>Descripci_n_de_la_modalidad_del</t>
  </si>
  <si>
    <t>Programa_Presupuestario</t>
  </si>
  <si>
    <t>Descripci_n_de_Programa_Presupue</t>
  </si>
  <si>
    <t>Ptj</t>
  </si>
  <si>
    <t>Pfed</t>
  </si>
  <si>
    <t>bsc2016</t>
  </si>
  <si>
    <t>msp2016</t>
  </si>
  <si>
    <t>epa2016</t>
  </si>
  <si>
    <t>E</t>
  </si>
  <si>
    <t>Prestación de Servicios Públicos</t>
  </si>
  <si>
    <t>11E7</t>
  </si>
  <si>
    <t>S</t>
  </si>
  <si>
    <t>Sujetos a Reglas de Operación</t>
  </si>
  <si>
    <t>11S72</t>
  </si>
  <si>
    <t>U</t>
  </si>
  <si>
    <t>Otros Subsidios</t>
  </si>
  <si>
    <t>11U6</t>
  </si>
  <si>
    <t>11E66</t>
  </si>
  <si>
    <t>[]</t>
  </si>
  <si>
    <t>I</t>
  </si>
  <si>
    <t>Gasto Federalizado</t>
  </si>
  <si>
    <t>33I13</t>
  </si>
  <si>
    <t>25E3</t>
  </si>
  <si>
    <t>33I15</t>
  </si>
  <si>
    <t>33I14</t>
  </si>
  <si>
    <t>33I16</t>
  </si>
  <si>
    <t>33I7</t>
  </si>
  <si>
    <t>33I9</t>
  </si>
  <si>
    <t>33I10</t>
  </si>
  <si>
    <t>33I8</t>
  </si>
  <si>
    <t>AR03b.2-1 Gasto federal ejercido en educación obligatoria por tipo de gasto y tipo de programa (2008-2016) (millones de pesos a precios corrientes)</t>
  </si>
  <si>
    <t>Tipo de gasto</t>
  </si>
  <si>
    <t>Programas Federales</t>
  </si>
  <si>
    <t>Básica</t>
  </si>
  <si>
    <t>Corriente</t>
  </si>
  <si>
    <t>Servicios personales</t>
  </si>
  <si>
    <r>
      <t>Subsidios</t>
    </r>
    <r>
      <rPr>
        <b/>
        <vertAlign val="superscript"/>
        <sz val="8"/>
        <color theme="1"/>
        <rFont val="Arial"/>
        <family val="2"/>
      </rPr>
      <t>1</t>
    </r>
  </si>
  <si>
    <r>
      <t>Gastos de Operación</t>
    </r>
    <r>
      <rPr>
        <b/>
        <vertAlign val="superscript"/>
        <sz val="8"/>
        <color theme="1"/>
        <rFont val="Arial"/>
        <family val="2"/>
      </rPr>
      <t>2</t>
    </r>
  </si>
  <si>
    <r>
      <t>Otros</t>
    </r>
    <r>
      <rPr>
        <b/>
        <vertAlign val="superscript"/>
        <sz val="8"/>
        <color theme="1"/>
        <rFont val="Arial"/>
        <family val="2"/>
      </rPr>
      <t>3</t>
    </r>
  </si>
  <si>
    <t>Inversión</t>
  </si>
  <si>
    <t>Total</t>
  </si>
  <si>
    <t>Media superior</t>
  </si>
  <si>
    <t>Educación para adultos</t>
  </si>
  <si>
    <t>Programas de Gasto Federalizado</t>
  </si>
  <si>
    <t xml:space="preserve"> - Sin registro.</t>
  </si>
  <si>
    <r>
      <t>1</t>
    </r>
    <r>
      <rPr>
        <sz val="7"/>
        <color theme="1"/>
        <rFont val="Arial"/>
        <family val="2"/>
      </rPr>
      <t xml:space="preserve"> Asignaciones que se otorgan para el desarrollo de actividades prioritarias de interés general a los diferentes sectores de la sociedad por medio de los entes públicos, con el propósito de apoyar sus operaciones; mantener los niveles en los precios; apoyar al consumo, la distribución y la comercialización de los bienes; motivar la inversión; cubrir impactos financieros; promover la innovación tecnológica, así como para el fomento de las actividades agropecuarias, industriales o de servicios.</t>
    </r>
  </si>
  <si>
    <r>
      <t>2</t>
    </r>
    <r>
      <rPr>
        <sz val="7"/>
        <color theme="1"/>
        <rFont val="Arial"/>
        <family val="2"/>
      </rPr>
      <t xml:space="preserve"> Asignaciones destinadas a la adquisición de toda clase de insumos y suministros requeridos para la prestación de bienes y servicios; también incluye aquellas destinadas a cubrir el costo de todo tipo de servicios que se contraten con particulares o instituciones del propio sector público.</t>
    </r>
  </si>
  <si>
    <r>
      <t>3</t>
    </r>
    <r>
      <rPr>
        <sz val="7"/>
        <color theme="1"/>
        <rFont val="Arial"/>
        <family val="2"/>
      </rPr>
      <t xml:space="preserve"> Asignaciones destinadas en forma directa o indirecta a los sectores público, privado y externo, organismos, empresas paraestatales y apoyos como parte de su política económica y social, de acuerdo con estrategias y prioridades de desarrollo (no incluye subsidios, pensiones y jubilaciones, ni transferencias a la seguridad social).</t>
    </r>
  </si>
  <si>
    <t>Fuente: INEE, cálculos con base en la Cuenta de la Hacienda Pública Federal 2008-2016 (SHCP, 2017).</t>
  </si>
  <si>
    <t>Educación obligatoria</t>
  </si>
  <si>
    <t>Educación básica</t>
  </si>
  <si>
    <t>Educación media superior</t>
  </si>
  <si>
    <t>Estos datos corresponden a la Gráfica 8.3. No se forma la tabla.</t>
  </si>
  <si>
    <r>
      <t>AR03b.2-1.1 Gasto federal ejercido en educación obligatoria por tipo de gasto y tipo de programa (2008-2016)
(millones de pesos a precios de 2012)</t>
    </r>
    <r>
      <rPr>
        <b/>
        <vertAlign val="superscript"/>
        <sz val="8"/>
        <color rgb="FF000000"/>
        <rFont val="Arial"/>
        <family val="2"/>
      </rPr>
      <t>1</t>
    </r>
  </si>
  <si>
    <r>
      <t>Subsidios</t>
    </r>
    <r>
      <rPr>
        <b/>
        <vertAlign val="superscript"/>
        <sz val="8"/>
        <color theme="1"/>
        <rFont val="Arial"/>
        <family val="2"/>
      </rPr>
      <t>2</t>
    </r>
  </si>
  <si>
    <r>
      <t>Gastos de Operación</t>
    </r>
    <r>
      <rPr>
        <b/>
        <vertAlign val="superscript"/>
        <sz val="8"/>
        <color theme="1"/>
        <rFont val="Arial"/>
        <family val="2"/>
      </rPr>
      <t>3</t>
    </r>
  </si>
  <si>
    <r>
      <t>Otros</t>
    </r>
    <r>
      <rPr>
        <b/>
        <vertAlign val="superscript"/>
        <sz val="8"/>
        <color theme="1"/>
        <rFont val="Arial"/>
        <family val="2"/>
      </rPr>
      <t>4</t>
    </r>
  </si>
  <si>
    <t>- Sin registro</t>
  </si>
  <si>
    <r>
      <t>1</t>
    </r>
    <r>
      <rPr>
        <sz val="7"/>
        <color theme="1"/>
        <rFont val="Arial"/>
        <family val="2"/>
      </rPr>
      <t xml:space="preserve"> Los valores nominales fueron deflactados mediante el INPC. Se anualizó el INPC mensual y se tomó como referencia el promedio de 2012.</t>
    </r>
  </si>
  <si>
    <r>
      <t>2</t>
    </r>
    <r>
      <rPr>
        <sz val="7"/>
        <color theme="1"/>
        <rFont val="Arial"/>
        <family val="2"/>
      </rPr>
      <t xml:space="preserve"> Asignaciones que se otorgan para el desarrollo de actividades prioritarias de interés general a los diferentes sectores de la sociedad por medio de los entes públicos , con el propósito de apoyar sus operaciones; mantener los niveles en los precios; apoyar al consumo, la distribución y comercialización de los bienes; motivar la inversión; cubrir impactos financieros; promover la innovación tecnológica, así como para el fomento de las actividades agropecuarias, industriales o de servicios.</t>
    </r>
  </si>
  <si>
    <r>
      <t>3</t>
    </r>
    <r>
      <rPr>
        <sz val="7"/>
        <color theme="1"/>
        <rFont val="Arial"/>
        <family val="2"/>
      </rPr>
      <t xml:space="preserve"> Asignaciones destinadas a la adquisición de toda clase de insumos y suministros requeridos para la prestación de bienes y servicios; también incluye aquellas destinadas a cubrir el costo de todo tipo de servicios que se contraten con particulares o instituciones del propio sector público.</t>
    </r>
  </si>
  <si>
    <r>
      <t>4</t>
    </r>
    <r>
      <rPr>
        <sz val="7"/>
        <color theme="1"/>
        <rFont val="Arial"/>
        <family val="2"/>
      </rPr>
      <t xml:space="preserve"> Asignaciones destinadas en forma directa o indirecta a los sectores público, privado y externo, organismos, empresas paraestatales y apoyos como parte de su política económica y social, de acuerdo con estrategias y prioridades de desarrollo (no incluye subsidios, pensiones y jubilaciones, ni transferencias a la seguridad social)</t>
    </r>
  </si>
  <si>
    <t>Fuentes: INEE, cálculos con base en la Cuenta de la Hacienda Pública Federal 2008-2016 (SHCP, 2017), Índice Nacional de Precios al Consumidor (INEGI, 2017g).</t>
  </si>
  <si>
    <t>PF</t>
  </si>
  <si>
    <t>Subsidios</t>
  </si>
  <si>
    <t>Gastos de operación</t>
  </si>
  <si>
    <t>PGF</t>
  </si>
  <si>
    <t>AR03b.2-A1 Programas presupuestarios de Educación Obligatoria (2016) (millones de pesos a precios corrientes)</t>
  </si>
  <si>
    <t>Ramo</t>
  </si>
  <si>
    <t>Modalidad</t>
  </si>
  <si>
    <t>Programa presupuestario</t>
  </si>
  <si>
    <t>Média superior</t>
  </si>
  <si>
    <t>A</t>
  </si>
  <si>
    <t>Funciones de las Fuerzas Armadas</t>
  </si>
  <si>
    <t>Sistema educativo militar</t>
  </si>
  <si>
    <t>Programa de igualdad entre mujeres y hombres SDN</t>
  </si>
  <si>
    <t>R</t>
  </si>
  <si>
    <t>Específicos</t>
  </si>
  <si>
    <t>Programa de Becas para los hijos del Personal de las Fuerza Armadas en activo</t>
  </si>
  <si>
    <t>Desarrollo y aplicación de programas educativos en materia agropecuaria</t>
  </si>
  <si>
    <t>K</t>
  </si>
  <si>
    <t>Proyectos de Inversión</t>
  </si>
  <si>
    <t>Proyectos de infraestructura social de educación</t>
  </si>
  <si>
    <t>M</t>
  </si>
  <si>
    <t>Apoyo al proceso presupuestario y para mejorar la eficiencia institucional</t>
  </si>
  <si>
    <t>Actividades de apoyo administrativo</t>
  </si>
  <si>
    <t>B</t>
  </si>
  <si>
    <t>Provisión de Bienes Públicos</t>
  </si>
  <si>
    <t>Producción y distribución de libros y materiales educativos</t>
  </si>
  <si>
    <t>Formación y certificación para el trabajo</t>
  </si>
  <si>
    <t>Programa de Formación de Recursos Humanos basada en Competencias</t>
  </si>
  <si>
    <t>Producción y transmisión de materiales educativos</t>
  </si>
  <si>
    <t>Investigación Científica y Desarrollo Tecnológico</t>
  </si>
  <si>
    <t>Programa de infraestructura física educativa</t>
  </si>
  <si>
    <t>Educación para Adultos (INEA)</t>
  </si>
  <si>
    <t>G</t>
  </si>
  <si>
    <t>Regulación y supervisión</t>
  </si>
  <si>
    <t>Normar los servicios educativos</t>
  </si>
  <si>
    <t>Proyectos de infraestructura social del sector educativo</t>
  </si>
  <si>
    <t>Mantenimiento de infraestructura</t>
  </si>
  <si>
    <t>P</t>
  </si>
  <si>
    <t>Planeación, seguimiento y evaluación de políticas públicas</t>
  </si>
  <si>
    <t>Diseño de la Política Educativa</t>
  </si>
  <si>
    <t>Programa Nacional de Becas</t>
  </si>
  <si>
    <t>Programa para la Inclusión y la Equidad Educativa</t>
  </si>
  <si>
    <t>Programa para el Desarrollo Profesional Docente</t>
  </si>
  <si>
    <t>Fortalecimiento de la Calidad Educativa</t>
  </si>
  <si>
    <t>Programa Nacional de Inglés</t>
  </si>
  <si>
    <t>Programa Nacional de Convivencia Escolar</t>
  </si>
  <si>
    <t>Fortalecimiento a la educación temprana y el desarrollo infantil</t>
  </si>
  <si>
    <t>Programa de Inclusión Digital</t>
  </si>
  <si>
    <t>Expansión de la Educación Media Superior y Superior</t>
  </si>
  <si>
    <t>Apoyos a centros y organizaciones de educación</t>
  </si>
  <si>
    <t>Programa de la Reforma Educativa</t>
  </si>
  <si>
    <t>Programa de Separación Laboral </t>
  </si>
  <si>
    <t>Programa para la Inclusión y la Equidad Educativa.</t>
  </si>
  <si>
    <t>Programa Nacional de Inglés.</t>
  </si>
  <si>
    <t>Becas para la población atendida por el sector educativo</t>
  </si>
  <si>
    <t>Evaluación del Sistema Educativo Nacional</t>
  </si>
  <si>
    <t>Información y Fomento de la Cultura de la Evaluación</t>
  </si>
  <si>
    <t>Normatividad y Política Educativa</t>
  </si>
  <si>
    <t>- Sin registro.</t>
  </si>
  <si>
    <t>Fuente: INEE, cálculos con base en la Cuenta de la Hacienda Pública Federal 2015 (SHCP, 2016).</t>
  </si>
  <si>
    <t>AR03</t>
  </si>
  <si>
    <t>¿Cuánto gastan el Estado y la sociedad en la formación integral de la población, especialmente en educación obligatoria?</t>
  </si>
  <si>
    <t>AR03b.2-1 Gráfica Participiación porcentual del gasto de Programas presupuestarios de educación obligatoria, por tipo de programa (2016)</t>
  </si>
  <si>
    <t>AR03b.2-1.1 Gasto federal ejercido en educación obligatoria por tipo de gasto y tipo de programa (2008-2016)
(millones de pesos a precios de 2012)1</t>
  </si>
  <si>
    <t>AR03b.2-1.1 Gráfica Gasto Federal ejercido en educación básica y media superior según tipo de programa (2008-2016) (millones de pesos a precios de 2012)</t>
  </si>
  <si>
    <t>AR03b.2-1.2 Gráfica  Porcentaje de gasto ejercido en educación básica y media superior según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</si>
</sst>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.00_);_(* \(#,##0.00\);_(* &quot;-&quot;??_);_(@_)"/>
    <numFmt numFmtId="165" formatCode="0.0%"/>
    <numFmt numFmtId="166" formatCode="_-* #,##0.0_-;\-* #,##0.0_-;_-* &quot;-&quot;??_-;_-@_-"/>
    <numFmt numFmtId="167" formatCode="###########0"/>
    <numFmt numFmtId="168" formatCode="########0"/>
    <numFmt numFmtId="169" formatCode="###################0"/>
    <numFmt numFmtId="170" formatCode="###\ ###\ ###\ ##0.0"/>
    <numFmt numFmtId="171" formatCode="0.0"/>
    <numFmt numFmtId="172" formatCode="########0.00"/>
    <numFmt numFmtId="173" formatCode="###\ ###\ ###"/>
    <numFmt numFmtId="174" formatCode="#,##0.0_ ;[Red]\-#,##0.0\ "/>
    <numFmt numFmtId="175" formatCode="###\ ###\ 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rgb="FF000000"/>
      <name val="Arial"/>
    </font>
    <font>
      <b/>
      <sz val="8"/>
      <color rgb="FF000000"/>
      <name val="Arial"/>
      <family val="2"/>
    </font>
    <font>
      <sz val="9.5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color theme="1"/>
      <name val="Arial"/>
      <family val="2"/>
    </font>
    <font>
      <sz val="9.5"/>
      <color rgb="FF000000"/>
      <name val="Arial"/>
      <family val="2"/>
    </font>
    <font>
      <sz val="8"/>
      <color rgb="FF000000"/>
      <name val="Arial"/>
      <family val="2"/>
    </font>
    <font>
      <sz val="7"/>
      <name val="Arial"/>
      <family val="2"/>
    </font>
    <font>
      <vertAlign val="superscript"/>
      <sz val="7"/>
      <color theme="1"/>
      <name val="Arial"/>
      <family val="2"/>
    </font>
    <font>
      <sz val="7"/>
      <color theme="1"/>
      <name val="Arial"/>
      <family val="2"/>
    </font>
    <font>
      <b/>
      <sz val="9.5"/>
      <name val="Arial"/>
      <family val="2"/>
    </font>
    <font>
      <b/>
      <vertAlign val="superscript"/>
      <sz val="8"/>
      <color rgb="FF00000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quotePrefix="1" applyAlignment="1">
      <alignment horizontal="right"/>
    </xf>
    <xf numFmtId="165" fontId="0" fillId="0" borderId="0" xfId="2" applyNumberFormat="1" applyFont="1"/>
    <xf numFmtId="166" fontId="0" fillId="0" borderId="0" xfId="1" applyNumberFormat="1" applyFont="1"/>
    <xf numFmtId="0" fontId="0" fillId="0" borderId="0" xfId="0" applyAlignment="1">
      <alignment horizontal="right"/>
    </xf>
    <xf numFmtId="0" fontId="5" fillId="0" borderId="0" xfId="3" applyFont="1"/>
    <xf numFmtId="167" fontId="6" fillId="2" borderId="3" xfId="3" applyNumberFormat="1" applyFont="1" applyFill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left"/>
    </xf>
    <xf numFmtId="169" fontId="8" fillId="0" borderId="5" xfId="3" applyNumberFormat="1" applyFont="1" applyBorder="1" applyAlignment="1">
      <alignment horizontal="left" vertical="center"/>
    </xf>
    <xf numFmtId="170" fontId="8" fillId="0" borderId="5" xfId="3" applyNumberFormat="1" applyFont="1" applyBorder="1" applyAlignment="1">
      <alignment horizontal="right" vertical="center"/>
    </xf>
    <xf numFmtId="3" fontId="3" fillId="0" borderId="0" xfId="3" applyNumberFormat="1"/>
    <xf numFmtId="3" fontId="5" fillId="0" borderId="0" xfId="3" applyNumberFormat="1" applyFont="1" applyAlignment="1">
      <alignment horizontal="left"/>
    </xf>
    <xf numFmtId="0" fontId="8" fillId="0" borderId="5" xfId="3" applyFont="1" applyBorder="1" applyAlignment="1">
      <alignment vertical="center"/>
    </xf>
    <xf numFmtId="165" fontId="5" fillId="0" borderId="0" xfId="4" applyNumberFormat="1" applyFont="1" applyAlignment="1">
      <alignment horizontal="left"/>
    </xf>
    <xf numFmtId="164" fontId="8" fillId="0" borderId="5" xfId="5" applyFont="1" applyBorder="1" applyAlignment="1">
      <alignment horizontal="right" vertical="center"/>
    </xf>
    <xf numFmtId="171" fontId="5" fillId="0" borderId="0" xfId="3" applyNumberFormat="1" applyFont="1" applyAlignment="1">
      <alignment horizontal="center"/>
    </xf>
    <xf numFmtId="171" fontId="5" fillId="0" borderId="0" xfId="3" applyNumberFormat="1" applyFont="1"/>
    <xf numFmtId="2" fontId="5" fillId="0" borderId="0" xfId="3" applyNumberFormat="1" applyFont="1" applyAlignment="1">
      <alignment horizontal="center"/>
    </xf>
    <xf numFmtId="2" fontId="5" fillId="0" borderId="0" xfId="3" applyNumberFormat="1" applyFont="1"/>
    <xf numFmtId="172" fontId="11" fillId="4" borderId="5" xfId="3" applyNumberFormat="1" applyFont="1" applyFill="1" applyBorder="1" applyAlignment="1">
      <alignment horizontal="right" vertical="center"/>
    </xf>
    <xf numFmtId="0" fontId="12" fillId="0" borderId="0" xfId="3" applyFont="1" applyAlignment="1">
      <alignment vertical="center"/>
    </xf>
    <xf numFmtId="0" fontId="8" fillId="0" borderId="0" xfId="3" applyFont="1"/>
    <xf numFmtId="171" fontId="8" fillId="0" borderId="0" xfId="5" applyNumberFormat="1" applyFont="1" applyAlignment="1">
      <alignment horizontal="center"/>
    </xf>
    <xf numFmtId="171" fontId="5" fillId="0" borderId="0" xfId="5" applyNumberFormat="1" applyFont="1" applyAlignment="1">
      <alignment horizontal="center"/>
    </xf>
    <xf numFmtId="2" fontId="15" fillId="0" borderId="0" xfId="3" applyNumberFormat="1" applyFont="1"/>
    <xf numFmtId="0" fontId="0" fillId="3" borderId="0" xfId="0" applyFill="1"/>
    <xf numFmtId="0" fontId="0" fillId="3" borderId="5" xfId="0" applyFill="1" applyBorder="1" applyAlignment="1">
      <alignment horizontal="center"/>
    </xf>
    <xf numFmtId="0" fontId="0" fillId="3" borderId="5" xfId="0" applyFill="1" applyBorder="1"/>
    <xf numFmtId="173" fontId="0" fillId="3" borderId="5" xfId="0" applyNumberFormat="1" applyFill="1" applyBorder="1"/>
    <xf numFmtId="165" fontId="0" fillId="3" borderId="5" xfId="2" applyNumberFormat="1" applyFont="1" applyFill="1" applyBorder="1"/>
    <xf numFmtId="171" fontId="0" fillId="0" borderId="0" xfId="0" applyNumberFormat="1"/>
    <xf numFmtId="0" fontId="3" fillId="0" borderId="0" xfId="3"/>
    <xf numFmtId="167" fontId="6" fillId="2" borderId="6" xfId="3" applyNumberFormat="1" applyFont="1" applyFill="1" applyBorder="1" applyAlignment="1">
      <alignment horizontal="center" vertical="center"/>
    </xf>
    <xf numFmtId="9" fontId="5" fillId="0" borderId="0" xfId="6" applyFont="1" applyAlignment="1">
      <alignment horizontal="left"/>
    </xf>
    <xf numFmtId="0" fontId="5" fillId="0" borderId="0" xfId="3" applyFont="1" applyAlignment="1">
      <alignment horizontal="center" vertical="center" wrapText="1"/>
    </xf>
    <xf numFmtId="174" fontId="5" fillId="0" borderId="0" xfId="6" applyNumberFormat="1" applyFont="1" applyAlignment="1">
      <alignment horizontal="center"/>
    </xf>
    <xf numFmtId="165" fontId="5" fillId="0" borderId="0" xfId="6" applyNumberFormat="1" applyFont="1" applyAlignment="1">
      <alignment horizontal="center"/>
    </xf>
    <xf numFmtId="165" fontId="0" fillId="0" borderId="0" xfId="6" applyNumberFormat="1" applyFont="1"/>
    <xf numFmtId="171" fontId="3" fillId="0" borderId="0" xfId="3" applyNumberFormat="1"/>
    <xf numFmtId="171" fontId="5" fillId="0" borderId="0" xfId="3" applyNumberFormat="1" applyFont="1" applyAlignment="1">
      <alignment horizontal="left"/>
    </xf>
    <xf numFmtId="0" fontId="3" fillId="0" borderId="0" xfId="3" applyAlignment="1">
      <alignment horizontal="center"/>
    </xf>
    <xf numFmtId="0" fontId="5" fillId="0" borderId="0" xfId="3" applyFont="1" applyAlignment="1">
      <alignment horizontal="center"/>
    </xf>
    <xf numFmtId="2" fontId="5" fillId="0" borderId="0" xfId="6" applyNumberFormat="1" applyFont="1" applyAlignment="1">
      <alignment horizontal="center"/>
    </xf>
    <xf numFmtId="2" fontId="3" fillId="0" borderId="0" xfId="3" applyNumberFormat="1"/>
    <xf numFmtId="0" fontId="5" fillId="0" borderId="0" xfId="6" applyNumberFormat="1" applyFont="1" applyAlignment="1">
      <alignment horizontal="center"/>
    </xf>
    <xf numFmtId="0" fontId="12" fillId="0" borderId="0" xfId="3" quotePrefix="1" applyFont="1"/>
    <xf numFmtId="168" fontId="7" fillId="0" borderId="0" xfId="3" applyNumberFormat="1" applyFont="1" applyAlignment="1">
      <alignment horizontal="center" vertical="center"/>
    </xf>
    <xf numFmtId="170" fontId="8" fillId="0" borderId="0" xfId="3" applyNumberFormat="1" applyFont="1" applyAlignment="1">
      <alignment horizontal="right" vertical="center"/>
    </xf>
    <xf numFmtId="0" fontId="14" fillId="0" borderId="0" xfId="3" applyFont="1" applyAlignment="1">
      <alignment vertical="center"/>
    </xf>
    <xf numFmtId="0" fontId="12" fillId="0" borderId="0" xfId="3" applyFont="1"/>
    <xf numFmtId="165" fontId="5" fillId="0" borderId="0" xfId="2" applyNumberFormat="1" applyFont="1" applyAlignment="1">
      <alignment horizontal="left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18" fillId="0" borderId="0" xfId="0" applyFont="1"/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5" xfId="0" applyBorder="1"/>
    <xf numFmtId="164" fontId="0" fillId="0" borderId="15" xfId="1" applyFont="1" applyBorder="1"/>
    <xf numFmtId="175" fontId="0" fillId="0" borderId="15" xfId="0" applyNumberFormat="1" applyBorder="1"/>
    <xf numFmtId="0" fontId="0" fillId="0" borderId="16" xfId="0" applyBorder="1"/>
    <xf numFmtId="164" fontId="0" fillId="0" borderId="16" xfId="1" applyFont="1" applyBorder="1"/>
    <xf numFmtId="175" fontId="0" fillId="0" borderId="16" xfId="0" applyNumberFormat="1" applyBorder="1"/>
    <xf numFmtId="0" fontId="0" fillId="0" borderId="17" xfId="0" applyBorder="1"/>
    <xf numFmtId="175" fontId="0" fillId="0" borderId="17" xfId="0" applyNumberFormat="1" applyBorder="1"/>
    <xf numFmtId="164" fontId="0" fillId="0" borderId="17" xfId="1" applyFont="1" applyBorder="1"/>
    <xf numFmtId="0" fontId="14" fillId="0" borderId="0" xfId="0" quotePrefix="1" applyFont="1" applyAlignment="1">
      <alignment vertical="center"/>
    </xf>
    <xf numFmtId="0" fontId="12" fillId="0" borderId="0" xfId="0" applyFont="1"/>
    <xf numFmtId="0" fontId="19" fillId="0" borderId="0" xfId="0" applyFont="1"/>
    <xf numFmtId="0" fontId="20" fillId="0" borderId="0" xfId="7"/>
    <xf numFmtId="0" fontId="0" fillId="0" borderId="0" xfId="0" applyAlignment="1">
      <alignment horizontal="center" vertical="center" wrapText="1"/>
    </xf>
    <xf numFmtId="0" fontId="13" fillId="0" borderId="0" xfId="3" applyFont="1" applyAlignment="1">
      <alignment horizontal="left" vertical="top" wrapText="1"/>
    </xf>
    <xf numFmtId="0" fontId="7" fillId="3" borderId="5" xfId="3" applyFont="1" applyFill="1" applyBorder="1" applyAlignment="1">
      <alignment horizontal="center" vertical="center"/>
    </xf>
    <xf numFmtId="168" fontId="8" fillId="0" borderId="5" xfId="3" applyNumberFormat="1" applyFont="1" applyBorder="1" applyAlignment="1">
      <alignment horizontal="center" vertical="center"/>
    </xf>
    <xf numFmtId="168" fontId="7" fillId="0" borderId="5" xfId="3" applyNumberFormat="1" applyFont="1" applyBorder="1" applyAlignment="1">
      <alignment horizontal="center" vertical="center"/>
    </xf>
    <xf numFmtId="168" fontId="6" fillId="2" borderId="5" xfId="3" applyNumberFormat="1" applyFont="1" applyFill="1" applyBorder="1" applyAlignment="1">
      <alignment horizontal="center" vertical="center"/>
    </xf>
    <xf numFmtId="0" fontId="7" fillId="3" borderId="5" xfId="3" applyFont="1" applyFill="1" applyBorder="1" applyAlignment="1">
      <alignment horizontal="center" vertical="center" wrapText="1"/>
    </xf>
    <xf numFmtId="0" fontId="4" fillId="0" borderId="0" xfId="3" applyFont="1" applyAlignment="1">
      <alignment horizontal="left" vertical="center" wrapText="1"/>
    </xf>
    <xf numFmtId="0" fontId="6" fillId="2" borderId="1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7" fillId="3" borderId="4" xfId="3" applyFont="1" applyFill="1" applyBorder="1" applyAlignment="1">
      <alignment horizontal="center" vertical="center"/>
    </xf>
    <xf numFmtId="0" fontId="7" fillId="3" borderId="0" xfId="3" applyFont="1" applyFill="1" applyAlignment="1">
      <alignment horizontal="center" vertical="center"/>
    </xf>
    <xf numFmtId="0" fontId="13" fillId="0" borderId="0" xfId="3" applyFont="1" applyAlignment="1">
      <alignment horizontal="left" vertical="center" wrapText="1"/>
    </xf>
    <xf numFmtId="168" fontId="6" fillId="2" borderId="9" xfId="3" applyNumberFormat="1" applyFont="1" applyFill="1" applyBorder="1" applyAlignment="1">
      <alignment horizontal="center" vertical="center"/>
    </xf>
    <xf numFmtId="168" fontId="6" fillId="2" borderId="10" xfId="3" applyNumberFormat="1" applyFont="1" applyFill="1" applyBorder="1" applyAlignment="1">
      <alignment horizontal="center" vertical="center"/>
    </xf>
    <xf numFmtId="168" fontId="6" fillId="2" borderId="11" xfId="3" applyNumberFormat="1" applyFont="1" applyFill="1" applyBorder="1" applyAlignment="1">
      <alignment horizontal="center" vertical="center"/>
    </xf>
    <xf numFmtId="0" fontId="6" fillId="2" borderId="7" xfId="3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0" fontId="0" fillId="0" borderId="0" xfId="0" applyAlignment="1">
      <alignment horizontal="left" vertical="center" wrapText="1"/>
    </xf>
  </cellXfs>
  <cellStyles count="8">
    <cellStyle name="Hipervínculo" xfId="7" builtinId="8"/>
    <cellStyle name="Millares" xfId="1" builtinId="3"/>
    <cellStyle name="Millares 2" xfId="5" xr:uid="{76180AF9-0546-4D84-846D-73DD1CDFE82D}"/>
    <cellStyle name="Normal" xfId="0" builtinId="0"/>
    <cellStyle name="Normal 2" xfId="3" xr:uid="{F4515D41-E9E9-4186-ABCE-9AF29388F0AB}"/>
    <cellStyle name="Porcentaje" xfId="2" builtinId="5"/>
    <cellStyle name="Porcentaje 2" xfId="4" xr:uid="{75BAB6FB-3C11-476B-9E36-29B5707BAEC7}"/>
    <cellStyle name="Porcentaje 3" xfId="6" xr:uid="{E229D9CF-5F6F-417E-A973-FE1F7E7B65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8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7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100" b="1" i="0" baseline="0">
                <a:effectLst/>
              </a:rPr>
              <a:t>AR03b.2-1.1 Gasto Federal ejercido en educación básica y media superior según tipo de programa (2008-2016) (millones de pesos a precios de 2012)</a:t>
            </a:r>
            <a:endParaRPr lang="es-MX" sz="11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>
        <c:manualLayout>
          <c:layoutTarget val="inner"/>
          <c:xMode val="edge"/>
          <c:yMode val="edge"/>
          <c:x val="8.4090823293467107E-2"/>
          <c:y val="0.10934126466924508"/>
          <c:w val="0.89978135663251113"/>
          <c:h val="0.728766013990436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[1]DatosG8.3!$A$3</c:f>
              <c:strCache>
                <c:ptCount val="1"/>
                <c:pt idx="0">
                  <c:v>Programas Federales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C5D1C8F-6485-44AD-8F80-75BA2992489C}" type="CELLRANGE">
                      <a:rPr lang="es-419"/>
                      <a:pPr/>
                      <a:t>[CELLRANGE]</a:t>
                    </a:fld>
                    <a:endParaRPr lang="es-419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61AA-4CCD-A29E-33D4B94CE8C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374F9A1-B153-4FB5-911B-C7FD7E952173}" type="CELLRANGE">
                      <a:rPr lang="es-419"/>
                      <a:pPr/>
                      <a:t>[CELLRANGE]</a:t>
                    </a:fld>
                    <a:endParaRPr lang="es-419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61AA-4CCD-A29E-33D4B94CE8C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8105B66-4271-4F40-B60C-28BDD14AE586}" type="CELLRANGE">
                      <a:rPr lang="es-419"/>
                      <a:pPr/>
                      <a:t>[CELLRANGE]</a:t>
                    </a:fld>
                    <a:endParaRPr lang="es-419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61AA-4CCD-A29E-33D4B94CE8C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596ADC1-35DA-49CD-9404-F406CBAAF503}" type="CELLRANGE">
                      <a:rPr lang="es-419"/>
                      <a:pPr/>
                      <a:t>[CELLRANGE]</a:t>
                    </a:fld>
                    <a:endParaRPr lang="es-419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61AA-4CCD-A29E-33D4B94CE8C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327F141-E798-47E4-B6E0-F993FD35B6D7}" type="CELLRANGE">
                      <a:rPr lang="es-419"/>
                      <a:pPr/>
                      <a:t>[CELLRANGE]</a:t>
                    </a:fld>
                    <a:endParaRPr lang="es-419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61AA-4CCD-A29E-33D4B94CE8C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D237F19-BF4E-4748-97BE-C0E40A819546}" type="CELLRANGE">
                      <a:rPr lang="es-419"/>
                      <a:pPr/>
                      <a:t>[CELLRANGE]</a:t>
                    </a:fld>
                    <a:endParaRPr lang="es-419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61AA-4CCD-A29E-33D4B94CE8C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F61EAB6-37A2-4661-98E6-8DCF715AFBBE}" type="CELLRANGE">
                      <a:rPr lang="es-419"/>
                      <a:pPr/>
                      <a:t>[CELLRANGE]</a:t>
                    </a:fld>
                    <a:endParaRPr lang="es-419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61AA-4CCD-A29E-33D4B94CE8C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4185B3E-8BDC-401B-A33F-9E27A8D772F0}" type="CELLRANGE">
                      <a:rPr lang="es-419"/>
                      <a:pPr/>
                      <a:t>[CELLRANGE]</a:t>
                    </a:fld>
                    <a:endParaRPr lang="es-419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61AA-4CCD-A29E-33D4B94CE8C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A1760B1-9D7D-4947-9FA7-C727CBB1E711}" type="CELLRANGE">
                      <a:rPr lang="es-419"/>
                      <a:pPr/>
                      <a:t>[CELLRANGE]</a:t>
                    </a:fld>
                    <a:endParaRPr lang="es-419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61AA-4CCD-A29E-33D4B94CE8C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E061F711-C420-4BD1-BD9E-839FABB7328F}" type="CELLRANGE">
                      <a:rPr lang="es-419"/>
                      <a:pPr/>
                      <a:t>[CELLRANGE]</a:t>
                    </a:fld>
                    <a:endParaRPr lang="es-419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61AA-4CCD-A29E-33D4B94CE8C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509A6DAB-5C11-421D-AF9C-1B27F9F4F895}" type="CELLRANGE">
                      <a:rPr lang="es-419"/>
                      <a:pPr/>
                      <a:t>[CELLRANGE]</a:t>
                    </a:fld>
                    <a:endParaRPr lang="es-419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61AA-4CCD-A29E-33D4B94CE8C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54708310-AD59-4BA6-8073-C00CE4391E23}" type="CELLRANGE">
                      <a:rPr lang="es-419"/>
                      <a:pPr/>
                      <a:t>[CELLRANGE]</a:t>
                    </a:fld>
                    <a:endParaRPr lang="es-419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61AA-4CCD-A29E-33D4B94CE8C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4B77B610-BE5A-4909-961C-9026BB924F6F}" type="CELLRANGE">
                      <a:rPr lang="es-419"/>
                      <a:pPr/>
                      <a:t>[CELLRANGE]</a:t>
                    </a:fld>
                    <a:endParaRPr lang="es-419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61AA-4CCD-A29E-33D4B94CE8CC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13AD8F57-5B00-4B1E-B7D4-A6B59CEE3B70}" type="CELLRANGE">
                      <a:rPr lang="es-419"/>
                      <a:pPr/>
                      <a:t>[CELLRANGE]</a:t>
                    </a:fld>
                    <a:endParaRPr lang="es-419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61AA-4CCD-A29E-33D4B94CE8CC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88049DF4-DAA9-4668-9426-81AE5B44B926}" type="CELLRANGE">
                      <a:rPr lang="es-419"/>
                      <a:pPr/>
                      <a:t>[CELLRANGE]</a:t>
                    </a:fld>
                    <a:endParaRPr lang="es-419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61AA-4CCD-A29E-33D4B94CE8CC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A88B6B36-0C7F-4E97-9DF3-02D0C3DFC619}" type="CELLRANGE">
                      <a:rPr lang="es-419"/>
                      <a:pPr/>
                      <a:t>[CELLRANGE]</a:t>
                    </a:fld>
                    <a:endParaRPr lang="es-419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61AA-4CCD-A29E-33D4B94CE8CC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D00E915B-2F0F-4658-B83D-B5BDD192EDFD}" type="CELLRANGE">
                      <a:rPr lang="es-419"/>
                      <a:pPr/>
                      <a:t>[CELLRANGE]</a:t>
                    </a:fld>
                    <a:endParaRPr lang="es-419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61AA-4CCD-A29E-33D4B94CE8CC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11913F88-E048-4C3D-9D10-83BBD15E3F9A}" type="CELLRANGE">
                      <a:rPr lang="es-419"/>
                      <a:pPr/>
                      <a:t>[CELLRANGE]</a:t>
                    </a:fld>
                    <a:endParaRPr lang="es-419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61AA-4CCD-A29E-33D4B94CE8C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[1]DatosG8.3!$B$1:$AB$2</c15:sqref>
                  </c15:fullRef>
                </c:ext>
              </c:extLst>
              <c:f>[3]DatosG8.3!$K$1:$AB$2</c:f>
              <c:multiLvlStrCache>
                <c:ptCount val="1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</c:v>
                  </c:pt>
                </c:lvl>
                <c:lvl>
                  <c:pt idx="0">
                    <c:v>Educación básica</c:v>
                  </c:pt>
                  <c:pt idx="9">
                    <c:v>Educación media superior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[1]DatosG8.3!$B$3:$AB$3</c15:sqref>
                  </c15:fullRef>
                </c:ext>
              </c:extLst>
              <c:f>[3]DatosG8.3!$K$3:$AB$3</c:f>
              <c:numCache>
                <c:formatCode>General</c:formatCode>
                <c:ptCount val="18"/>
                <c:pt idx="0">
                  <c:v>47853.09</c:v>
                </c:pt>
                <c:pt idx="1">
                  <c:v>38167.410000000003</c:v>
                </c:pt>
                <c:pt idx="2">
                  <c:v>37467.519999999997</c:v>
                </c:pt>
                <c:pt idx="3">
                  <c:v>41743.460000000006</c:v>
                </c:pt>
                <c:pt idx="4">
                  <c:v>38157.119999999995</c:v>
                </c:pt>
                <c:pt idx="5">
                  <c:v>36086.879999999997</c:v>
                </c:pt>
                <c:pt idx="6">
                  <c:v>48915.45</c:v>
                </c:pt>
                <c:pt idx="7">
                  <c:v>43046.89</c:v>
                </c:pt>
                <c:pt idx="8">
                  <c:v>39982.300000000003</c:v>
                </c:pt>
                <c:pt idx="9">
                  <c:v>55774.07</c:v>
                </c:pt>
                <c:pt idx="10">
                  <c:v>56138.11</c:v>
                </c:pt>
                <c:pt idx="11">
                  <c:v>59017.06</c:v>
                </c:pt>
                <c:pt idx="12">
                  <c:v>63119.749999999993</c:v>
                </c:pt>
                <c:pt idx="13">
                  <c:v>69702.340000000011</c:v>
                </c:pt>
                <c:pt idx="14">
                  <c:v>67091.53</c:v>
                </c:pt>
                <c:pt idx="15">
                  <c:v>74922.490000000005</c:v>
                </c:pt>
                <c:pt idx="16">
                  <c:v>79042.080000000002</c:v>
                </c:pt>
                <c:pt idx="17">
                  <c:v>80398.25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[1]DatosG8.3!$B$5:$AB$5</c15:f>
                <c15:dlblRangeCache>
                  <c:ptCount val="27"/>
                  <c:pt idx="0">
                    <c:v>0.254331281</c:v>
                  </c:pt>
                  <c:pt idx="1">
                    <c:v>0.238641379</c:v>
                  </c:pt>
                  <c:pt idx="2">
                    <c:v>0.240656682</c:v>
                  </c:pt>
                  <c:pt idx="3">
                    <c:v>0.251478499</c:v>
                  </c:pt>
                  <c:pt idx="4">
                    <c:v>0.253016752</c:v>
                  </c:pt>
                  <c:pt idx="5">
                    <c:v>0.243232613</c:v>
                  </c:pt>
                  <c:pt idx="6">
                    <c:v>0.277396722</c:v>
                  </c:pt>
                  <c:pt idx="7">
                    <c:v>0.259067673</c:v>
                  </c:pt>
                  <c:pt idx="8">
                    <c:v>0.254970234</c:v>
                  </c:pt>
                  <c:pt idx="9">
                    <c:v>0.137253927</c:v>
                  </c:pt>
                  <c:pt idx="10">
                    <c:v>0.113582244</c:v>
                  </c:pt>
                  <c:pt idx="11">
                    <c:v>0.110577785</c:v>
                  </c:pt>
                  <c:pt idx="12">
                    <c:v>0.119032833</c:v>
                  </c:pt>
                  <c:pt idx="13">
                    <c:v>0.108101471</c:v>
                  </c:pt>
                  <c:pt idx="14">
                    <c:v>0.102113807</c:v>
                  </c:pt>
                  <c:pt idx="15">
                    <c:v>0.133051063</c:v>
                  </c:pt>
                  <c:pt idx="16">
                    <c:v>0.110868819</c:v>
                  </c:pt>
                  <c:pt idx="17">
                    <c:v>0.103136091</c:v>
                  </c:pt>
                  <c:pt idx="18">
                    <c:v>0.94848881</c:v>
                  </c:pt>
                  <c:pt idx="19">
                    <c:v>0.949185237</c:v>
                  </c:pt>
                  <c:pt idx="20">
                    <c:v>0.950539405</c:v>
                  </c:pt>
                  <c:pt idx="21">
                    <c:v>0.952059008</c:v>
                  </c:pt>
                  <c:pt idx="22">
                    <c:v>0.950675898</c:v>
                  </c:pt>
                  <c:pt idx="23">
                    <c:v>0.947648979</c:v>
                  </c:pt>
                  <c:pt idx="24">
                    <c:v>0.95097617</c:v>
                  </c:pt>
                  <c:pt idx="25">
                    <c:v>0.952381087</c:v>
                  </c:pt>
                  <c:pt idx="26">
                    <c:v>0.951792285</c:v>
                  </c:pt>
                </c15:dlblRangeCache>
              </c15:datalabelsRange>
            </c:ext>
            <c:ext xmlns:c15="http://schemas.microsoft.com/office/drawing/2012/chart" uri="{02D57815-91ED-43cb-92C2-25804820EDAC}">
              <c15:categoryFilterExceptions>
                <c15:categoryFilterException>
                  <c15:sqref>[3]DatosG8.3!$B$3</c15:sqref>
                  <c15:dLbl>
                    <c:idx val="-1"/>
                    <c:tx>
                      <c:rich>
                        <a:bodyPr/>
                        <a:lstStyle/>
                        <a:p>
                          <a:fld id="{17E00733-FC43-4F5E-913D-9A03E7BDEF38}" type="CELLRANGE">
                            <a:rPr lang="en-US"/>
                            <a:pPr/>
                            <a:t>[CELLRANGE]</a:t>
                          </a:fld>
                          <a:endParaRPr lang="es-419"/>
                        </a:p>
                      </c:rich>
                    </c:tx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0-4314-43DB-B3F0-C02A814DC736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2-61AA-4CCD-A29E-33D4B94CE8CC}"/>
            </c:ext>
          </c:extLst>
        </c:ser>
        <c:ser>
          <c:idx val="1"/>
          <c:order val="1"/>
          <c:tx>
            <c:strRef>
              <c:f>[1]DatosG8.3!$A$4</c:f>
              <c:strCache>
                <c:ptCount val="1"/>
                <c:pt idx="0">
                  <c:v>Programas de Gasto Federalizado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A863E7B-D2A4-4B23-A07B-81402C4F95AB}" type="CELLRANGE">
                      <a:rPr lang="es-419"/>
                      <a:pPr/>
                      <a:t>[CELLRANGE]</a:t>
                    </a:fld>
                    <a:endParaRPr lang="es-419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61AA-4CCD-A29E-33D4B94CE8C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C15810E-C5DE-4D76-B520-9193D856BFAD}" type="CELLRANGE">
                      <a:rPr lang="es-419"/>
                      <a:pPr/>
                      <a:t>[CELLRANGE]</a:t>
                    </a:fld>
                    <a:endParaRPr lang="es-419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61AA-4CCD-A29E-33D4B94CE8C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FDB07F5-CCC1-4526-B6A1-0AA48EDF86DB}" type="CELLRANGE">
                      <a:rPr lang="es-419"/>
                      <a:pPr/>
                      <a:t>[CELLRANGE]</a:t>
                    </a:fld>
                    <a:endParaRPr lang="es-419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61AA-4CCD-A29E-33D4B94CE8C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F8D63F7-E4FA-4418-A141-084ED3E3A87F}" type="CELLRANGE">
                      <a:rPr lang="es-419"/>
                      <a:pPr/>
                      <a:t>[CELLRANGE]</a:t>
                    </a:fld>
                    <a:endParaRPr lang="es-419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61AA-4CCD-A29E-33D4B94CE8C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BAD02AE-DBE3-4B4E-8FE2-0B024BAFA068}" type="CELLRANGE">
                      <a:rPr lang="es-419"/>
                      <a:pPr/>
                      <a:t>[CELLRANGE]</a:t>
                    </a:fld>
                    <a:endParaRPr lang="es-419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61AA-4CCD-A29E-33D4B94CE8C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33B1B76-76D9-4F4A-B521-79CDEF64EA74}" type="CELLRANGE">
                      <a:rPr lang="es-419"/>
                      <a:pPr/>
                      <a:t>[CELLRANGE]</a:t>
                    </a:fld>
                    <a:endParaRPr lang="es-419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61AA-4CCD-A29E-33D4B94CE8C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DC94669-6288-44B6-A760-504D7E4484E5}" type="CELLRANGE">
                      <a:rPr lang="es-419"/>
                      <a:pPr/>
                      <a:t>[CELLRANGE]</a:t>
                    </a:fld>
                    <a:endParaRPr lang="es-419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61AA-4CCD-A29E-33D4B94CE8C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48E518C-FB61-48E6-9DE3-B9E31D90E385}" type="CELLRANGE">
                      <a:rPr lang="es-419"/>
                      <a:pPr/>
                      <a:t>[CELLRANGE]</a:t>
                    </a:fld>
                    <a:endParaRPr lang="es-419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61AA-4CCD-A29E-33D4B94CE8C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7534AA70-6292-46C9-A2D1-5B0C0A2DF328}" type="CELLRANGE">
                      <a:rPr lang="es-419"/>
                      <a:pPr/>
                      <a:t>[CELLRANGE]</a:t>
                    </a:fld>
                    <a:endParaRPr lang="es-419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61AA-4CCD-A29E-33D4B94CE8C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39D2DB4-11F8-4766-A23E-6CD9CE921EC1}" type="CELLRANGE">
                      <a:rPr lang="es-419"/>
                      <a:pPr/>
                      <a:t>[CELLRANGE]</a:t>
                    </a:fld>
                    <a:endParaRPr lang="es-419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61AA-4CCD-A29E-33D4B94CE8C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8156FC7-A22C-418F-910D-1B57B425ADD2}" type="CELLRANGE">
                      <a:rPr lang="es-419"/>
                      <a:pPr/>
                      <a:t>[CELLRANGE]</a:t>
                    </a:fld>
                    <a:endParaRPr lang="es-419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61AA-4CCD-A29E-33D4B94CE8C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3D23D16E-F36C-4323-B570-A0DEC1BB683B}" type="CELLRANGE">
                      <a:rPr lang="es-419"/>
                      <a:pPr/>
                      <a:t>[CELLRANGE]</a:t>
                    </a:fld>
                    <a:endParaRPr lang="es-419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61AA-4CCD-A29E-33D4B94CE8C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E045BE9B-D6D8-4648-AF68-BD8B7EE20DF5}" type="CELLRANGE">
                      <a:rPr lang="es-419"/>
                      <a:pPr/>
                      <a:t>[CELLRANGE]</a:t>
                    </a:fld>
                    <a:endParaRPr lang="es-419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61AA-4CCD-A29E-33D4B94CE8CC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1047A511-C1DF-45F0-B4EF-B029DB154639}" type="CELLRANGE">
                      <a:rPr lang="es-419"/>
                      <a:pPr/>
                      <a:t>[CELLRANGE]</a:t>
                    </a:fld>
                    <a:endParaRPr lang="es-419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61AA-4CCD-A29E-33D4B94CE8CC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0BB9AF00-CB7C-4B33-B969-795AC17B1788}" type="CELLRANGE">
                      <a:rPr lang="es-419"/>
                      <a:pPr/>
                      <a:t>[CELLRANGE]</a:t>
                    </a:fld>
                    <a:endParaRPr lang="es-419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61AA-4CCD-A29E-33D4B94CE8CC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0C55B9E3-CD7B-4692-B378-D64732ACA3AE}" type="CELLRANGE">
                      <a:rPr lang="es-419"/>
                      <a:pPr/>
                      <a:t>[CELLRANGE]</a:t>
                    </a:fld>
                    <a:endParaRPr lang="es-419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61AA-4CCD-A29E-33D4B94CE8CC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D55D7A31-C133-45A5-8E6B-24778CCC76F9}" type="CELLRANGE">
                      <a:rPr lang="es-419"/>
                      <a:pPr/>
                      <a:t>[CELLRANGE]</a:t>
                    </a:fld>
                    <a:endParaRPr lang="es-419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61AA-4CCD-A29E-33D4B94CE8CC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7844E0A3-9622-45E3-9DBA-4E30EAAF8480}" type="CELLRANGE">
                      <a:rPr lang="es-419"/>
                      <a:pPr/>
                      <a:t>[CELLRANGE]</a:t>
                    </a:fld>
                    <a:endParaRPr lang="es-419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61AA-4CCD-A29E-33D4B94CE8C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[1]DatosG8.3!$B$1:$AB$2</c15:sqref>
                  </c15:fullRef>
                </c:ext>
              </c:extLst>
              <c:f>[3]DatosG8.3!$K$1:$AB$2</c:f>
              <c:multiLvlStrCache>
                <c:ptCount val="1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</c:v>
                  </c:pt>
                </c:lvl>
                <c:lvl>
                  <c:pt idx="0">
                    <c:v>Educación básica</c:v>
                  </c:pt>
                  <c:pt idx="9">
                    <c:v>Educación media superior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[1]DatosG8.3!$B$4:$AB$4</c15:sqref>
                  </c15:fullRef>
                </c:ext>
              </c:extLst>
              <c:f>[3]DatosG8.3!$K$4:$AB$4</c:f>
              <c:numCache>
                <c:formatCode>General</c:formatCode>
                <c:ptCount val="18"/>
                <c:pt idx="0">
                  <c:v>300793.37</c:v>
                </c:pt>
                <c:pt idx="1">
                  <c:v>297865.84999999998</c:v>
                </c:pt>
                <c:pt idx="2">
                  <c:v>301366.64999999997</c:v>
                </c:pt>
                <c:pt idx="3">
                  <c:v>308945.21000000002</c:v>
                </c:pt>
                <c:pt idx="4">
                  <c:v>314817.91000000003</c:v>
                </c:pt>
                <c:pt idx="5">
                  <c:v>317311.78000000003</c:v>
                </c:pt>
                <c:pt idx="6">
                  <c:v>318728.74</c:v>
                </c:pt>
                <c:pt idx="7">
                  <c:v>345221.84</c:v>
                </c:pt>
                <c:pt idx="8">
                  <c:v>347683.05</c:v>
                </c:pt>
                <c:pt idx="9">
                  <c:v>3029.02</c:v>
                </c:pt>
                <c:pt idx="10">
                  <c:v>3005.36</c:v>
                </c:pt>
                <c:pt idx="11">
                  <c:v>3070.9</c:v>
                </c:pt>
                <c:pt idx="12">
                  <c:v>3178.3900000000003</c:v>
                </c:pt>
                <c:pt idx="13">
                  <c:v>3616.3799999999997</c:v>
                </c:pt>
                <c:pt idx="14">
                  <c:v>3706.3399999999997</c:v>
                </c:pt>
                <c:pt idx="15">
                  <c:v>3862.34</c:v>
                </c:pt>
                <c:pt idx="16">
                  <c:v>3952.09</c:v>
                </c:pt>
                <c:pt idx="17">
                  <c:v>4072.1299999999997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[1]DatosG8.3!$B$6:$AB$6</c15:f>
                <c15:dlblRangeCache>
                  <c:ptCount val="27"/>
                  <c:pt idx="0">
                    <c:v>0.745668719</c:v>
                  </c:pt>
                  <c:pt idx="1">
                    <c:v>0.761358621</c:v>
                  </c:pt>
                  <c:pt idx="2">
                    <c:v>0.759343318</c:v>
                  </c:pt>
                  <c:pt idx="3">
                    <c:v>0.748521501</c:v>
                  </c:pt>
                  <c:pt idx="4">
                    <c:v>0.746983248</c:v>
                  </c:pt>
                  <c:pt idx="5">
                    <c:v>0.756767387</c:v>
                  </c:pt>
                  <c:pt idx="6">
                    <c:v>0.722603278</c:v>
                  </c:pt>
                  <c:pt idx="7">
                    <c:v>0.740932327</c:v>
                  </c:pt>
                  <c:pt idx="8">
                    <c:v>0.745029766</c:v>
                  </c:pt>
                  <c:pt idx="9">
                    <c:v>0.862746073</c:v>
                  </c:pt>
                  <c:pt idx="10">
                    <c:v>0.886417756</c:v>
                  </c:pt>
                  <c:pt idx="11">
                    <c:v>0.889422215</c:v>
                  </c:pt>
                  <c:pt idx="12">
                    <c:v>0.880967167</c:v>
                  </c:pt>
                  <c:pt idx="13">
                    <c:v>0.891898529</c:v>
                  </c:pt>
                  <c:pt idx="14">
                    <c:v>0.897886193</c:v>
                  </c:pt>
                  <c:pt idx="15">
                    <c:v>0.866948937</c:v>
                  </c:pt>
                  <c:pt idx="16">
                    <c:v>0.889131181</c:v>
                  </c:pt>
                  <c:pt idx="17">
                    <c:v>0.896863909</c:v>
                  </c:pt>
                  <c:pt idx="18">
                    <c:v>0.05151119</c:v>
                  </c:pt>
                  <c:pt idx="19">
                    <c:v>0.050814763</c:v>
                  </c:pt>
                  <c:pt idx="20">
                    <c:v>0.049460595</c:v>
                  </c:pt>
                  <c:pt idx="21">
                    <c:v>0.047940992</c:v>
                  </c:pt>
                  <c:pt idx="22">
                    <c:v>0.049324102</c:v>
                  </c:pt>
                  <c:pt idx="23">
                    <c:v>0.052351021</c:v>
                  </c:pt>
                  <c:pt idx="24">
                    <c:v>0.04902383</c:v>
                  </c:pt>
                  <c:pt idx="25">
                    <c:v>0.047618913</c:v>
                  </c:pt>
                  <c:pt idx="26">
                    <c:v>0.048207715</c:v>
                  </c:pt>
                </c15:dlblRangeCache>
              </c15:datalabelsRange>
            </c:ext>
            <c:ext xmlns:c15="http://schemas.microsoft.com/office/drawing/2012/chart" uri="{02D57815-91ED-43cb-92C2-25804820EDAC}">
              <c15:categoryFilterExceptions>
                <c15:categoryFilterException>
                  <c15:sqref>[3]DatosG8.3!$B$4</c15:sqref>
                  <c15:dLbl>
                    <c:idx val="-1"/>
                    <c:tx>
                      <c:rich>
                        <a:bodyPr/>
                        <a:lstStyle/>
                        <a:p>
                          <a:fld id="{CF7702A5-E548-4D20-B368-D4C1A2ED6D84}" type="CELLRANGE">
                            <a:rPr lang="en-US"/>
                            <a:pPr/>
                            <a:t>[CELLRANGE]</a:t>
                          </a:fld>
                          <a:endParaRPr lang="es-419"/>
                        </a:p>
                      </c:rich>
                    </c:tx>
                    <c:dLblPos val="ctr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1-4314-43DB-B3F0-C02A814DC736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25-61AA-4CCD-A29E-33D4B94CE8C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12610192"/>
        <c:axId val="900188048"/>
      </c:barChart>
      <c:catAx>
        <c:axId val="91261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00188048"/>
        <c:crosses val="autoZero"/>
        <c:auto val="1"/>
        <c:lblAlgn val="ctr"/>
        <c:lblOffset val="100"/>
        <c:noMultiLvlLbl val="0"/>
      </c:catAx>
      <c:valAx>
        <c:axId val="90018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1261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670034152419562"/>
          <c:y val="0.91549135525383474"/>
          <c:w val="0.3778022087378613"/>
          <c:h val="3.40558648138816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200" b="0"/>
              <a:t>AR03b.2-1.2 Porcentaje de gasto ejercido en educación básica y media superior según tipo de programa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>
        <c:manualLayout>
          <c:layoutTarget val="inner"/>
          <c:xMode val="edge"/>
          <c:yMode val="edge"/>
          <c:x val="6.2702085316258538E-2"/>
          <c:y val="6.7433182047402923E-2"/>
          <c:w val="0.92118069856652518"/>
          <c:h val="0.583489265052155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'[2]546545'!$E$1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6">
                <a:tint val="44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'[2]546545'!$A$2:$D$21</c:f>
              <c:multiLvlStrCache>
                <c:ptCount val="20"/>
                <c:lvl>
                  <c:pt idx="0">
                    <c:v>Servicios personales</c:v>
                  </c:pt>
                  <c:pt idx="1">
                    <c:v>Subsidios</c:v>
                  </c:pt>
                  <c:pt idx="2">
                    <c:v>Gastos de operación</c:v>
                  </c:pt>
                  <c:pt idx="3">
                    <c:v>Otros</c:v>
                  </c:pt>
                  <c:pt idx="4">
                    <c:v>Inversión</c:v>
                  </c:pt>
                  <c:pt idx="5">
                    <c:v>Servicios personales</c:v>
                  </c:pt>
                  <c:pt idx="6">
                    <c:v>Subsidios</c:v>
                  </c:pt>
                  <c:pt idx="7">
                    <c:v>Gastos de operación</c:v>
                  </c:pt>
                  <c:pt idx="8">
                    <c:v>Otros</c:v>
                  </c:pt>
                  <c:pt idx="9">
                    <c:v>Inversión</c:v>
                  </c:pt>
                  <c:pt idx="10">
                    <c:v>Servicios personales</c:v>
                  </c:pt>
                  <c:pt idx="11">
                    <c:v>Subsidios</c:v>
                  </c:pt>
                  <c:pt idx="12">
                    <c:v>Gastos de operación</c:v>
                  </c:pt>
                  <c:pt idx="13">
                    <c:v>Otros</c:v>
                  </c:pt>
                  <c:pt idx="14">
                    <c:v>Inversión</c:v>
                  </c:pt>
                  <c:pt idx="15">
                    <c:v>Servicios personales</c:v>
                  </c:pt>
                  <c:pt idx="16">
                    <c:v>Subsidios</c:v>
                  </c:pt>
                  <c:pt idx="17">
                    <c:v>Gastos de operación</c:v>
                  </c:pt>
                  <c:pt idx="18">
                    <c:v>Otros</c:v>
                  </c:pt>
                  <c:pt idx="19">
                    <c:v>Inversión</c:v>
                  </c:pt>
                </c:lvl>
                <c:lvl>
                  <c:pt idx="0">
                    <c:v>PF</c:v>
                  </c:pt>
                  <c:pt idx="5">
                    <c:v>PGF</c:v>
                  </c:pt>
                  <c:pt idx="10">
                    <c:v>PF</c:v>
                  </c:pt>
                  <c:pt idx="15">
                    <c:v>PGF</c:v>
                  </c:pt>
                </c:lvl>
                <c:lvl/>
                <c:lvl>
                  <c:pt idx="0">
                    <c:v>Educación básica</c:v>
                  </c:pt>
                  <c:pt idx="10">
                    <c:v>Educación media superior</c:v>
                  </c:pt>
                </c:lvl>
              </c:multiLvlStrCache>
            </c:multiLvlStrRef>
          </c:cat>
          <c:val>
            <c:numRef>
              <c:f>'[2]546545'!$E$2:$E$21</c:f>
              <c:numCache>
                <c:formatCode>General</c:formatCode>
                <c:ptCount val="20"/>
                <c:pt idx="0">
                  <c:v>1.6047925408569585E-2</c:v>
                </c:pt>
                <c:pt idx="1">
                  <c:v>0.52299966590982327</c:v>
                </c:pt>
                <c:pt idx="2">
                  <c:v>0.17307549006883641</c:v>
                </c:pt>
                <c:pt idx="3">
                  <c:v>0.14965956852525095</c:v>
                </c:pt>
                <c:pt idx="4">
                  <c:v>0.13821735008751979</c:v>
                </c:pt>
                <c:pt idx="5">
                  <c:v>0.93879031707238569</c:v>
                </c:pt>
                <c:pt idx="8">
                  <c:v>4.1517585517375118E-2</c:v>
                </c:pt>
                <c:pt idx="9">
                  <c:v>1.9692097410239244E-2</c:v>
                </c:pt>
                <c:pt idx="10">
                  <c:v>0.48385071274407793</c:v>
                </c:pt>
                <c:pt idx="11">
                  <c:v>0.41847831494534415</c:v>
                </c:pt>
                <c:pt idx="12">
                  <c:v>1.6888652724749639E-2</c:v>
                </c:pt>
                <c:pt idx="13">
                  <c:v>1.8676467007999121E-2</c:v>
                </c:pt>
                <c:pt idx="14">
                  <c:v>6.2105852577829197E-2</c:v>
                </c:pt>
                <c:pt idx="15">
                  <c:v>0.93801625509189768</c:v>
                </c:pt>
                <c:pt idx="18">
                  <c:v>6.1983744908102198E-2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3-4CC8-A880-74EE7DEF48B5}"/>
            </c:ext>
          </c:extLst>
        </c:ser>
        <c:ser>
          <c:idx val="1"/>
          <c:order val="1"/>
          <c:tx>
            <c:strRef>
              <c:f>'[2]546545'!$F$1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6">
                <a:tint val="58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'[2]546545'!$A$2:$D$21</c:f>
              <c:multiLvlStrCache>
                <c:ptCount val="20"/>
                <c:lvl>
                  <c:pt idx="0">
                    <c:v>Servicios personales</c:v>
                  </c:pt>
                  <c:pt idx="1">
                    <c:v>Subsidios</c:v>
                  </c:pt>
                  <c:pt idx="2">
                    <c:v>Gastos de operación</c:v>
                  </c:pt>
                  <c:pt idx="3">
                    <c:v>Otros</c:v>
                  </c:pt>
                  <c:pt idx="4">
                    <c:v>Inversión</c:v>
                  </c:pt>
                  <c:pt idx="5">
                    <c:v>Servicios personales</c:v>
                  </c:pt>
                  <c:pt idx="6">
                    <c:v>Subsidios</c:v>
                  </c:pt>
                  <c:pt idx="7">
                    <c:v>Gastos de operación</c:v>
                  </c:pt>
                  <c:pt idx="8">
                    <c:v>Otros</c:v>
                  </c:pt>
                  <c:pt idx="9">
                    <c:v>Inversión</c:v>
                  </c:pt>
                  <c:pt idx="10">
                    <c:v>Servicios personales</c:v>
                  </c:pt>
                  <c:pt idx="11">
                    <c:v>Subsidios</c:v>
                  </c:pt>
                  <c:pt idx="12">
                    <c:v>Gastos de operación</c:v>
                  </c:pt>
                  <c:pt idx="13">
                    <c:v>Otros</c:v>
                  </c:pt>
                  <c:pt idx="14">
                    <c:v>Inversión</c:v>
                  </c:pt>
                  <c:pt idx="15">
                    <c:v>Servicios personales</c:v>
                  </c:pt>
                  <c:pt idx="16">
                    <c:v>Subsidios</c:v>
                  </c:pt>
                  <c:pt idx="17">
                    <c:v>Gastos de operación</c:v>
                  </c:pt>
                  <c:pt idx="18">
                    <c:v>Otros</c:v>
                  </c:pt>
                  <c:pt idx="19">
                    <c:v>Inversión</c:v>
                  </c:pt>
                </c:lvl>
                <c:lvl>
                  <c:pt idx="0">
                    <c:v>PF</c:v>
                  </c:pt>
                  <c:pt idx="5">
                    <c:v>PGF</c:v>
                  </c:pt>
                  <c:pt idx="10">
                    <c:v>PF</c:v>
                  </c:pt>
                  <c:pt idx="15">
                    <c:v>PGF</c:v>
                  </c:pt>
                </c:lvl>
                <c:lvl/>
                <c:lvl>
                  <c:pt idx="0">
                    <c:v>Educación básica</c:v>
                  </c:pt>
                  <c:pt idx="10">
                    <c:v>Educación media superior</c:v>
                  </c:pt>
                </c:lvl>
              </c:multiLvlStrCache>
            </c:multiLvlStrRef>
          </c:cat>
          <c:val>
            <c:numRef>
              <c:f>'[2]546545'!$F$2:$F$21</c:f>
              <c:numCache>
                <c:formatCode>General</c:formatCode>
                <c:ptCount val="20"/>
                <c:pt idx="0">
                  <c:v>2.062707676578342E-2</c:v>
                </c:pt>
                <c:pt idx="1">
                  <c:v>0.53063962182664315</c:v>
                </c:pt>
                <c:pt idx="2">
                  <c:v>0.26128570715068467</c:v>
                </c:pt>
                <c:pt idx="3">
                  <c:v>6.6496461235174345E-2</c:v>
                </c:pt>
                <c:pt idx="4">
                  <c:v>0.12095113302171441</c:v>
                </c:pt>
                <c:pt idx="5">
                  <c:v>0.93879439074099258</c:v>
                </c:pt>
                <c:pt idx="8">
                  <c:v>4.152169570678655E-2</c:v>
                </c:pt>
                <c:pt idx="9">
                  <c:v>1.9683913552220753E-2</c:v>
                </c:pt>
                <c:pt idx="10">
                  <c:v>0.48305228292616276</c:v>
                </c:pt>
                <c:pt idx="11">
                  <c:v>0.43363832006548497</c:v>
                </c:pt>
                <c:pt idx="12">
                  <c:v>3.9599803289350415E-2</c:v>
                </c:pt>
                <c:pt idx="13">
                  <c:v>1.9611140917772632E-3</c:v>
                </c:pt>
                <c:pt idx="14">
                  <c:v>4.1748479627224527E-2</c:v>
                </c:pt>
                <c:pt idx="15">
                  <c:v>0.94067496222226366</c:v>
                </c:pt>
                <c:pt idx="18">
                  <c:v>5.9325037777736317E-2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E8E3-4CC8-A880-74EE7DEF48B5}"/>
            </c:ext>
          </c:extLst>
        </c:ser>
        <c:ser>
          <c:idx val="2"/>
          <c:order val="2"/>
          <c:tx>
            <c:strRef>
              <c:f>'[2]546545'!$G$1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>
                <a:tint val="72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'[2]546545'!$A$2:$D$21</c:f>
              <c:multiLvlStrCache>
                <c:ptCount val="20"/>
                <c:lvl>
                  <c:pt idx="0">
                    <c:v>Servicios personales</c:v>
                  </c:pt>
                  <c:pt idx="1">
                    <c:v>Subsidios</c:v>
                  </c:pt>
                  <c:pt idx="2">
                    <c:v>Gastos de operación</c:v>
                  </c:pt>
                  <c:pt idx="3">
                    <c:v>Otros</c:v>
                  </c:pt>
                  <c:pt idx="4">
                    <c:v>Inversión</c:v>
                  </c:pt>
                  <c:pt idx="5">
                    <c:v>Servicios personales</c:v>
                  </c:pt>
                  <c:pt idx="6">
                    <c:v>Subsidios</c:v>
                  </c:pt>
                  <c:pt idx="7">
                    <c:v>Gastos de operación</c:v>
                  </c:pt>
                  <c:pt idx="8">
                    <c:v>Otros</c:v>
                  </c:pt>
                  <c:pt idx="9">
                    <c:v>Inversión</c:v>
                  </c:pt>
                  <c:pt idx="10">
                    <c:v>Servicios personales</c:v>
                  </c:pt>
                  <c:pt idx="11">
                    <c:v>Subsidios</c:v>
                  </c:pt>
                  <c:pt idx="12">
                    <c:v>Gastos de operación</c:v>
                  </c:pt>
                  <c:pt idx="13">
                    <c:v>Otros</c:v>
                  </c:pt>
                  <c:pt idx="14">
                    <c:v>Inversión</c:v>
                  </c:pt>
                  <c:pt idx="15">
                    <c:v>Servicios personales</c:v>
                  </c:pt>
                  <c:pt idx="16">
                    <c:v>Subsidios</c:v>
                  </c:pt>
                  <c:pt idx="17">
                    <c:v>Gastos de operación</c:v>
                  </c:pt>
                  <c:pt idx="18">
                    <c:v>Otros</c:v>
                  </c:pt>
                  <c:pt idx="19">
                    <c:v>Inversión</c:v>
                  </c:pt>
                </c:lvl>
                <c:lvl>
                  <c:pt idx="0">
                    <c:v>PF</c:v>
                  </c:pt>
                  <c:pt idx="5">
                    <c:v>PGF</c:v>
                  </c:pt>
                  <c:pt idx="10">
                    <c:v>PF</c:v>
                  </c:pt>
                  <c:pt idx="15">
                    <c:v>PGF</c:v>
                  </c:pt>
                </c:lvl>
                <c:lvl/>
                <c:lvl>
                  <c:pt idx="0">
                    <c:v>Educación básica</c:v>
                  </c:pt>
                  <c:pt idx="10">
                    <c:v>Educación media superior</c:v>
                  </c:pt>
                </c:lvl>
              </c:multiLvlStrCache>
            </c:multiLvlStrRef>
          </c:cat>
          <c:val>
            <c:numRef>
              <c:f>'[2]546545'!$G$2:$G$21</c:f>
              <c:numCache>
                <c:formatCode>General</c:formatCode>
                <c:ptCount val="20"/>
                <c:pt idx="0">
                  <c:v>2.1212830853354903E-2</c:v>
                </c:pt>
                <c:pt idx="1">
                  <c:v>0.59506523322620364</c:v>
                </c:pt>
                <c:pt idx="2">
                  <c:v>0.26615070089261983</c:v>
                </c:pt>
                <c:pt idx="3">
                  <c:v>8.0011953318841839E-2</c:v>
                </c:pt>
                <c:pt idx="4">
                  <c:v>3.7559281708979785E-2</c:v>
                </c:pt>
                <c:pt idx="5">
                  <c:v>0.93888994233784029</c:v>
                </c:pt>
                <c:pt idx="8">
                  <c:v>4.1607657251309882E-2</c:v>
                </c:pt>
                <c:pt idx="9">
                  <c:v>1.9502400410849857E-2</c:v>
                </c:pt>
                <c:pt idx="10">
                  <c:v>0.46758723146848918</c:v>
                </c:pt>
                <c:pt idx="11">
                  <c:v>0.47416840148183503</c:v>
                </c:pt>
                <c:pt idx="12">
                  <c:v>2.1284230220005942E-2</c:v>
                </c:pt>
                <c:pt idx="13">
                  <c:v>4.860036352677892E-3</c:v>
                </c:pt>
                <c:pt idx="14">
                  <c:v>3.2100100476992091E-2</c:v>
                </c:pt>
                <c:pt idx="15">
                  <c:v>0.9424177195664063</c:v>
                </c:pt>
                <c:pt idx="18">
                  <c:v>5.7582280433593695E-2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E8E3-4CC8-A880-74EE7DEF48B5}"/>
            </c:ext>
          </c:extLst>
        </c:ser>
        <c:ser>
          <c:idx val="3"/>
          <c:order val="3"/>
          <c:tx>
            <c:strRef>
              <c:f>'[2]546545'!$H$1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>
                <a:tint val="8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'[2]546545'!$A$2:$D$21</c:f>
              <c:multiLvlStrCache>
                <c:ptCount val="20"/>
                <c:lvl>
                  <c:pt idx="0">
                    <c:v>Servicios personales</c:v>
                  </c:pt>
                  <c:pt idx="1">
                    <c:v>Subsidios</c:v>
                  </c:pt>
                  <c:pt idx="2">
                    <c:v>Gastos de operación</c:v>
                  </c:pt>
                  <c:pt idx="3">
                    <c:v>Otros</c:v>
                  </c:pt>
                  <c:pt idx="4">
                    <c:v>Inversión</c:v>
                  </c:pt>
                  <c:pt idx="5">
                    <c:v>Servicios personales</c:v>
                  </c:pt>
                  <c:pt idx="6">
                    <c:v>Subsidios</c:v>
                  </c:pt>
                  <c:pt idx="7">
                    <c:v>Gastos de operación</c:v>
                  </c:pt>
                  <c:pt idx="8">
                    <c:v>Otros</c:v>
                  </c:pt>
                  <c:pt idx="9">
                    <c:v>Inversión</c:v>
                  </c:pt>
                  <c:pt idx="10">
                    <c:v>Servicios personales</c:v>
                  </c:pt>
                  <c:pt idx="11">
                    <c:v>Subsidios</c:v>
                  </c:pt>
                  <c:pt idx="12">
                    <c:v>Gastos de operación</c:v>
                  </c:pt>
                  <c:pt idx="13">
                    <c:v>Otros</c:v>
                  </c:pt>
                  <c:pt idx="14">
                    <c:v>Inversión</c:v>
                  </c:pt>
                  <c:pt idx="15">
                    <c:v>Servicios personales</c:v>
                  </c:pt>
                  <c:pt idx="16">
                    <c:v>Subsidios</c:v>
                  </c:pt>
                  <c:pt idx="17">
                    <c:v>Gastos de operación</c:v>
                  </c:pt>
                  <c:pt idx="18">
                    <c:v>Otros</c:v>
                  </c:pt>
                  <c:pt idx="19">
                    <c:v>Inversión</c:v>
                  </c:pt>
                </c:lvl>
                <c:lvl>
                  <c:pt idx="0">
                    <c:v>PF</c:v>
                  </c:pt>
                  <c:pt idx="5">
                    <c:v>PGF</c:v>
                  </c:pt>
                  <c:pt idx="10">
                    <c:v>PF</c:v>
                  </c:pt>
                  <c:pt idx="15">
                    <c:v>PGF</c:v>
                  </c:pt>
                </c:lvl>
                <c:lvl/>
                <c:lvl>
                  <c:pt idx="0">
                    <c:v>Educación básica</c:v>
                  </c:pt>
                  <c:pt idx="10">
                    <c:v>Educación media superior</c:v>
                  </c:pt>
                </c:lvl>
              </c:multiLvlStrCache>
            </c:multiLvlStrRef>
          </c:cat>
          <c:val>
            <c:numRef>
              <c:f>'[2]546545'!$H$2:$H$21</c:f>
              <c:numCache>
                <c:formatCode>General</c:formatCode>
                <c:ptCount val="20"/>
                <c:pt idx="0">
                  <c:v>1.8335471590444283E-2</c:v>
                </c:pt>
                <c:pt idx="1">
                  <c:v>0.60141249673275632</c:v>
                </c:pt>
                <c:pt idx="2">
                  <c:v>0.25038483639839021</c:v>
                </c:pt>
                <c:pt idx="3">
                  <c:v>4.885202529195689E-2</c:v>
                </c:pt>
                <c:pt idx="4">
                  <c:v>8.1015169986452154E-2</c:v>
                </c:pt>
                <c:pt idx="5">
                  <c:v>0.93788306939025745</c:v>
                </c:pt>
                <c:pt idx="8">
                  <c:v>4.1697953397895712E-2</c:v>
                </c:pt>
                <c:pt idx="9">
                  <c:v>2.0418977211846934E-2</c:v>
                </c:pt>
                <c:pt idx="10">
                  <c:v>0.47929464511479769</c:v>
                </c:pt>
                <c:pt idx="11">
                  <c:v>0.45895917450736107</c:v>
                </c:pt>
                <c:pt idx="12">
                  <c:v>2.1651384439327185E-2</c:v>
                </c:pt>
                <c:pt idx="13">
                  <c:v>3.743212396706619E-3</c:v>
                </c:pt>
                <c:pt idx="14">
                  <c:v>3.6351583541807307E-2</c:v>
                </c:pt>
                <c:pt idx="15">
                  <c:v>0.94458347527580522</c:v>
                </c:pt>
                <c:pt idx="18">
                  <c:v>5.5416524724194866E-2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E8E3-4CC8-A880-74EE7DEF48B5}"/>
            </c:ext>
          </c:extLst>
        </c:ser>
        <c:ser>
          <c:idx val="4"/>
          <c:order val="4"/>
          <c:tx>
            <c:strRef>
              <c:f>'[2]546545'!$I$1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'[2]546545'!$A$2:$D$21</c:f>
              <c:multiLvlStrCache>
                <c:ptCount val="20"/>
                <c:lvl>
                  <c:pt idx="0">
                    <c:v>Servicios personales</c:v>
                  </c:pt>
                  <c:pt idx="1">
                    <c:v>Subsidios</c:v>
                  </c:pt>
                  <c:pt idx="2">
                    <c:v>Gastos de operación</c:v>
                  </c:pt>
                  <c:pt idx="3">
                    <c:v>Otros</c:v>
                  </c:pt>
                  <c:pt idx="4">
                    <c:v>Inversión</c:v>
                  </c:pt>
                  <c:pt idx="5">
                    <c:v>Servicios personales</c:v>
                  </c:pt>
                  <c:pt idx="6">
                    <c:v>Subsidios</c:v>
                  </c:pt>
                  <c:pt idx="7">
                    <c:v>Gastos de operación</c:v>
                  </c:pt>
                  <c:pt idx="8">
                    <c:v>Otros</c:v>
                  </c:pt>
                  <c:pt idx="9">
                    <c:v>Inversión</c:v>
                  </c:pt>
                  <c:pt idx="10">
                    <c:v>Servicios personales</c:v>
                  </c:pt>
                  <c:pt idx="11">
                    <c:v>Subsidios</c:v>
                  </c:pt>
                  <c:pt idx="12">
                    <c:v>Gastos de operación</c:v>
                  </c:pt>
                  <c:pt idx="13">
                    <c:v>Otros</c:v>
                  </c:pt>
                  <c:pt idx="14">
                    <c:v>Inversión</c:v>
                  </c:pt>
                  <c:pt idx="15">
                    <c:v>Servicios personales</c:v>
                  </c:pt>
                  <c:pt idx="16">
                    <c:v>Subsidios</c:v>
                  </c:pt>
                  <c:pt idx="17">
                    <c:v>Gastos de operación</c:v>
                  </c:pt>
                  <c:pt idx="18">
                    <c:v>Otros</c:v>
                  </c:pt>
                  <c:pt idx="19">
                    <c:v>Inversión</c:v>
                  </c:pt>
                </c:lvl>
                <c:lvl>
                  <c:pt idx="0">
                    <c:v>PF</c:v>
                  </c:pt>
                  <c:pt idx="5">
                    <c:v>PGF</c:v>
                  </c:pt>
                  <c:pt idx="10">
                    <c:v>PF</c:v>
                  </c:pt>
                  <c:pt idx="15">
                    <c:v>PGF</c:v>
                  </c:pt>
                </c:lvl>
                <c:lvl/>
                <c:lvl>
                  <c:pt idx="0">
                    <c:v>Educación básica</c:v>
                  </c:pt>
                  <c:pt idx="10">
                    <c:v>Educación media superior</c:v>
                  </c:pt>
                </c:lvl>
              </c:multiLvlStrCache>
            </c:multiLvlStrRef>
          </c:cat>
          <c:val>
            <c:numRef>
              <c:f>'[2]546545'!$I$2:$I$21</c:f>
              <c:numCache>
                <c:formatCode>General</c:formatCode>
                <c:ptCount val="20"/>
                <c:pt idx="0">
                  <c:v>2.1010233476740386E-2</c:v>
                </c:pt>
                <c:pt idx="1">
                  <c:v>0.6485746303704264</c:v>
                </c:pt>
                <c:pt idx="2">
                  <c:v>0.15578193532425927</c:v>
                </c:pt>
                <c:pt idx="3">
                  <c:v>7.3723855469175884E-2</c:v>
                </c:pt>
                <c:pt idx="4">
                  <c:v>0.1009093453593982</c:v>
                </c:pt>
                <c:pt idx="5">
                  <c:v>0.9395574730802323</c:v>
                </c:pt>
                <c:pt idx="8">
                  <c:v>4.001964183041555E-2</c:v>
                </c:pt>
                <c:pt idx="9">
                  <c:v>2.0422885089352125E-2</c:v>
                </c:pt>
                <c:pt idx="10">
                  <c:v>0.45928214174732146</c:v>
                </c:pt>
                <c:pt idx="11">
                  <c:v>0.48185928908556003</c:v>
                </c:pt>
                <c:pt idx="12">
                  <c:v>2.2631377942261333E-2</c:v>
                </c:pt>
                <c:pt idx="13">
                  <c:v>4.190533632012927E-3</c:v>
                </c:pt>
                <c:pt idx="14">
                  <c:v>3.2036657592844082E-2</c:v>
                </c:pt>
                <c:pt idx="15">
                  <c:v>0.88994795900873258</c:v>
                </c:pt>
                <c:pt idx="18">
                  <c:v>4.8418584330186545E-2</c:v>
                </c:pt>
                <c:pt idx="19">
                  <c:v>6.1633456661080971E-2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E3-4CC8-A880-74EE7DEF48B5}"/>
            </c:ext>
          </c:extLst>
        </c:ser>
        <c:ser>
          <c:idx val="5"/>
          <c:order val="5"/>
          <c:tx>
            <c:strRef>
              <c:f>'[2]546545'!$J$1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6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'[2]546545'!$A$2:$D$21</c:f>
              <c:multiLvlStrCache>
                <c:ptCount val="20"/>
                <c:lvl>
                  <c:pt idx="0">
                    <c:v>Servicios personales</c:v>
                  </c:pt>
                  <c:pt idx="1">
                    <c:v>Subsidios</c:v>
                  </c:pt>
                  <c:pt idx="2">
                    <c:v>Gastos de operación</c:v>
                  </c:pt>
                  <c:pt idx="3">
                    <c:v>Otros</c:v>
                  </c:pt>
                  <c:pt idx="4">
                    <c:v>Inversión</c:v>
                  </c:pt>
                  <c:pt idx="5">
                    <c:v>Servicios personales</c:v>
                  </c:pt>
                  <c:pt idx="6">
                    <c:v>Subsidios</c:v>
                  </c:pt>
                  <c:pt idx="7">
                    <c:v>Gastos de operación</c:v>
                  </c:pt>
                  <c:pt idx="8">
                    <c:v>Otros</c:v>
                  </c:pt>
                  <c:pt idx="9">
                    <c:v>Inversión</c:v>
                  </c:pt>
                  <c:pt idx="10">
                    <c:v>Servicios personales</c:v>
                  </c:pt>
                  <c:pt idx="11">
                    <c:v>Subsidios</c:v>
                  </c:pt>
                  <c:pt idx="12">
                    <c:v>Gastos de operación</c:v>
                  </c:pt>
                  <c:pt idx="13">
                    <c:v>Otros</c:v>
                  </c:pt>
                  <c:pt idx="14">
                    <c:v>Inversión</c:v>
                  </c:pt>
                  <c:pt idx="15">
                    <c:v>Servicios personales</c:v>
                  </c:pt>
                  <c:pt idx="16">
                    <c:v>Subsidios</c:v>
                  </c:pt>
                  <c:pt idx="17">
                    <c:v>Gastos de operación</c:v>
                  </c:pt>
                  <c:pt idx="18">
                    <c:v>Otros</c:v>
                  </c:pt>
                  <c:pt idx="19">
                    <c:v>Inversión</c:v>
                  </c:pt>
                </c:lvl>
                <c:lvl>
                  <c:pt idx="0">
                    <c:v>PF</c:v>
                  </c:pt>
                  <c:pt idx="5">
                    <c:v>PGF</c:v>
                  </c:pt>
                  <c:pt idx="10">
                    <c:v>PF</c:v>
                  </c:pt>
                  <c:pt idx="15">
                    <c:v>PGF</c:v>
                  </c:pt>
                </c:lvl>
                <c:lvl/>
                <c:lvl>
                  <c:pt idx="0">
                    <c:v>Educación básica</c:v>
                  </c:pt>
                  <c:pt idx="10">
                    <c:v>Educación media superior</c:v>
                  </c:pt>
                </c:lvl>
              </c:multiLvlStrCache>
            </c:multiLvlStrRef>
          </c:cat>
          <c:val>
            <c:numRef>
              <c:f>'[2]546545'!$J$2:$J$21</c:f>
              <c:numCache>
                <c:formatCode>General</c:formatCode>
                <c:ptCount val="20"/>
                <c:pt idx="0">
                  <c:v>1.9194623455272473E-2</c:v>
                </c:pt>
                <c:pt idx="1">
                  <c:v>0.63270448411112612</c:v>
                </c:pt>
                <c:pt idx="2">
                  <c:v>0.11746989961957251</c:v>
                </c:pt>
                <c:pt idx="3">
                  <c:v>7.4122095039333452E-2</c:v>
                </c:pt>
                <c:pt idx="4">
                  <c:v>0.15650889777469543</c:v>
                </c:pt>
                <c:pt idx="5">
                  <c:v>0.93979199119341539</c:v>
                </c:pt>
                <c:pt idx="8">
                  <c:v>3.949070690995686E-2</c:v>
                </c:pt>
                <c:pt idx="9">
                  <c:v>2.0717301896627672E-2</c:v>
                </c:pt>
                <c:pt idx="10">
                  <c:v>0.46509772659526877</c:v>
                </c:pt>
                <c:pt idx="11">
                  <c:v>0.46383533021314288</c:v>
                </c:pt>
                <c:pt idx="12">
                  <c:v>2.8586989046787355E-2</c:v>
                </c:pt>
                <c:pt idx="13">
                  <c:v>4.3626764870920258E-3</c:v>
                </c:pt>
                <c:pt idx="14">
                  <c:v>3.8117277657709094E-2</c:v>
                </c:pt>
                <c:pt idx="15">
                  <c:v>0.8396691809056458</c:v>
                </c:pt>
                <c:pt idx="18">
                  <c:v>4.5511017772949143E-2</c:v>
                </c:pt>
                <c:pt idx="19">
                  <c:v>0.11481980132140499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E3-4CC8-A880-74EE7DEF48B5}"/>
            </c:ext>
          </c:extLst>
        </c:ser>
        <c:ser>
          <c:idx val="6"/>
          <c:order val="6"/>
          <c:tx>
            <c:strRef>
              <c:f>'[2]546545'!$K$1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6">
                <a:shade val="72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'[2]546545'!$A$2:$D$21</c:f>
              <c:multiLvlStrCache>
                <c:ptCount val="20"/>
                <c:lvl>
                  <c:pt idx="0">
                    <c:v>Servicios personales</c:v>
                  </c:pt>
                  <c:pt idx="1">
                    <c:v>Subsidios</c:v>
                  </c:pt>
                  <c:pt idx="2">
                    <c:v>Gastos de operación</c:v>
                  </c:pt>
                  <c:pt idx="3">
                    <c:v>Otros</c:v>
                  </c:pt>
                  <c:pt idx="4">
                    <c:v>Inversión</c:v>
                  </c:pt>
                  <c:pt idx="5">
                    <c:v>Servicios personales</c:v>
                  </c:pt>
                  <c:pt idx="6">
                    <c:v>Subsidios</c:v>
                  </c:pt>
                  <c:pt idx="7">
                    <c:v>Gastos de operación</c:v>
                  </c:pt>
                  <c:pt idx="8">
                    <c:v>Otros</c:v>
                  </c:pt>
                  <c:pt idx="9">
                    <c:v>Inversión</c:v>
                  </c:pt>
                  <c:pt idx="10">
                    <c:v>Servicios personales</c:v>
                  </c:pt>
                  <c:pt idx="11">
                    <c:v>Subsidios</c:v>
                  </c:pt>
                  <c:pt idx="12">
                    <c:v>Gastos de operación</c:v>
                  </c:pt>
                  <c:pt idx="13">
                    <c:v>Otros</c:v>
                  </c:pt>
                  <c:pt idx="14">
                    <c:v>Inversión</c:v>
                  </c:pt>
                  <c:pt idx="15">
                    <c:v>Servicios personales</c:v>
                  </c:pt>
                  <c:pt idx="16">
                    <c:v>Subsidios</c:v>
                  </c:pt>
                  <c:pt idx="17">
                    <c:v>Gastos de operación</c:v>
                  </c:pt>
                  <c:pt idx="18">
                    <c:v>Otros</c:v>
                  </c:pt>
                  <c:pt idx="19">
                    <c:v>Inversión</c:v>
                  </c:pt>
                </c:lvl>
                <c:lvl>
                  <c:pt idx="0">
                    <c:v>PF</c:v>
                  </c:pt>
                  <c:pt idx="5">
                    <c:v>PGF</c:v>
                  </c:pt>
                  <c:pt idx="10">
                    <c:v>PF</c:v>
                  </c:pt>
                  <c:pt idx="15">
                    <c:v>PGF</c:v>
                  </c:pt>
                </c:lvl>
                <c:lvl/>
                <c:lvl>
                  <c:pt idx="0">
                    <c:v>Educación básica</c:v>
                  </c:pt>
                  <c:pt idx="10">
                    <c:v>Educación media superior</c:v>
                  </c:pt>
                </c:lvl>
              </c:multiLvlStrCache>
            </c:multiLvlStrRef>
          </c:cat>
          <c:val>
            <c:numRef>
              <c:f>'[2]546545'!$K$2:$K$21</c:f>
              <c:numCache>
                <c:formatCode>General</c:formatCode>
                <c:ptCount val="20"/>
                <c:pt idx="0">
                  <c:v>1.5670063431135386E-2</c:v>
                </c:pt>
                <c:pt idx="1">
                  <c:v>0.65906015592059586</c:v>
                </c:pt>
                <c:pt idx="2">
                  <c:v>8.4239796690175728E-2</c:v>
                </c:pt>
                <c:pt idx="3">
                  <c:v>0.20006641686503687</c:v>
                </c:pt>
                <c:pt idx="4">
                  <c:v>4.0963567093056125E-2</c:v>
                </c:pt>
                <c:pt idx="5">
                  <c:v>0.94146467880543527</c:v>
                </c:pt>
                <c:pt idx="8">
                  <c:v>3.7349107305210461E-2</c:v>
                </c:pt>
                <c:pt idx="9">
                  <c:v>2.1186213889354277E-2</c:v>
                </c:pt>
                <c:pt idx="10">
                  <c:v>0.45566026809216681</c:v>
                </c:pt>
                <c:pt idx="11">
                  <c:v>0.47936700453734182</c:v>
                </c:pt>
                <c:pt idx="12">
                  <c:v>3.1973136147819416E-2</c:v>
                </c:pt>
                <c:pt idx="13">
                  <c:v>5.4844394528094564E-3</c:v>
                </c:pt>
                <c:pt idx="14">
                  <c:v>2.7515151769862439E-2</c:v>
                </c:pt>
                <c:pt idx="15">
                  <c:v>0.84261486115473794</c:v>
                </c:pt>
                <c:pt idx="18">
                  <c:v>4.3580219975206627E-2</c:v>
                </c:pt>
                <c:pt idx="19">
                  <c:v>0.11380491887005541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E8E3-4CC8-A880-74EE7DEF48B5}"/>
            </c:ext>
          </c:extLst>
        </c:ser>
        <c:ser>
          <c:idx val="7"/>
          <c:order val="7"/>
          <c:tx>
            <c:strRef>
              <c:f>'[2]546545'!$L$1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'[2]546545'!$A$2:$D$21</c:f>
              <c:multiLvlStrCache>
                <c:ptCount val="20"/>
                <c:lvl>
                  <c:pt idx="0">
                    <c:v>Servicios personales</c:v>
                  </c:pt>
                  <c:pt idx="1">
                    <c:v>Subsidios</c:v>
                  </c:pt>
                  <c:pt idx="2">
                    <c:v>Gastos de operación</c:v>
                  </c:pt>
                  <c:pt idx="3">
                    <c:v>Otros</c:v>
                  </c:pt>
                  <c:pt idx="4">
                    <c:v>Inversión</c:v>
                  </c:pt>
                  <c:pt idx="5">
                    <c:v>Servicios personales</c:v>
                  </c:pt>
                  <c:pt idx="6">
                    <c:v>Subsidios</c:v>
                  </c:pt>
                  <c:pt idx="7">
                    <c:v>Gastos de operación</c:v>
                  </c:pt>
                  <c:pt idx="8">
                    <c:v>Otros</c:v>
                  </c:pt>
                  <c:pt idx="9">
                    <c:v>Inversión</c:v>
                  </c:pt>
                  <c:pt idx="10">
                    <c:v>Servicios personales</c:v>
                  </c:pt>
                  <c:pt idx="11">
                    <c:v>Subsidios</c:v>
                  </c:pt>
                  <c:pt idx="12">
                    <c:v>Gastos de operación</c:v>
                  </c:pt>
                  <c:pt idx="13">
                    <c:v>Otros</c:v>
                  </c:pt>
                  <c:pt idx="14">
                    <c:v>Inversión</c:v>
                  </c:pt>
                  <c:pt idx="15">
                    <c:v>Servicios personales</c:v>
                  </c:pt>
                  <c:pt idx="16">
                    <c:v>Subsidios</c:v>
                  </c:pt>
                  <c:pt idx="17">
                    <c:v>Gastos de operación</c:v>
                  </c:pt>
                  <c:pt idx="18">
                    <c:v>Otros</c:v>
                  </c:pt>
                  <c:pt idx="19">
                    <c:v>Inversión</c:v>
                  </c:pt>
                </c:lvl>
                <c:lvl>
                  <c:pt idx="0">
                    <c:v>PF</c:v>
                  </c:pt>
                  <c:pt idx="5">
                    <c:v>PGF</c:v>
                  </c:pt>
                  <c:pt idx="10">
                    <c:v>PF</c:v>
                  </c:pt>
                  <c:pt idx="15">
                    <c:v>PGF</c:v>
                  </c:pt>
                </c:lvl>
                <c:lvl/>
                <c:lvl>
                  <c:pt idx="0">
                    <c:v>Educación básica</c:v>
                  </c:pt>
                  <c:pt idx="10">
                    <c:v>Educación media superior</c:v>
                  </c:pt>
                </c:lvl>
              </c:multiLvlStrCache>
            </c:multiLvlStrRef>
          </c:cat>
          <c:val>
            <c:numRef>
              <c:f>'[2]546545'!$L$2:$L$21</c:f>
              <c:numCache>
                <c:formatCode>General</c:formatCode>
                <c:ptCount val="20"/>
                <c:pt idx="0">
                  <c:v>2.1491755810726616E-2</c:v>
                </c:pt>
                <c:pt idx="1">
                  <c:v>0.60375907803312345</c:v>
                </c:pt>
                <c:pt idx="2">
                  <c:v>9.141777016802545E-2</c:v>
                </c:pt>
                <c:pt idx="3">
                  <c:v>0.23087227659006301</c:v>
                </c:pt>
                <c:pt idx="4">
                  <c:v>5.245911939806161E-2</c:v>
                </c:pt>
                <c:pt idx="5">
                  <c:v>0.89873122344756518</c:v>
                </c:pt>
                <c:pt idx="8">
                  <c:v>8.4275897194262941E-2</c:v>
                </c:pt>
                <c:pt idx="9">
                  <c:v>1.6992879358172022E-2</c:v>
                </c:pt>
                <c:pt idx="10">
                  <c:v>0.45557263220762034</c:v>
                </c:pt>
                <c:pt idx="11">
                  <c:v>0.47446904906874721</c:v>
                </c:pt>
                <c:pt idx="12">
                  <c:v>3.2079936981906941E-2</c:v>
                </c:pt>
                <c:pt idx="13">
                  <c:v>4.9895026876906447E-3</c:v>
                </c:pt>
                <c:pt idx="14">
                  <c:v>3.2888879054035099E-2</c:v>
                </c:pt>
                <c:pt idx="15">
                  <c:v>0.84774916790046284</c:v>
                </c:pt>
                <c:pt idx="18">
                  <c:v>4.2872231943040823E-2</c:v>
                </c:pt>
                <c:pt idx="19">
                  <c:v>0.10937860015649631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E8E3-4CC8-A880-74EE7DEF48B5}"/>
            </c:ext>
          </c:extLst>
        </c:ser>
        <c:ser>
          <c:idx val="8"/>
          <c:order val="8"/>
          <c:tx>
            <c:strRef>
              <c:f>'[2]546545'!$M$1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>
                <a:shade val="44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'[2]546545'!$A$2:$D$21</c:f>
              <c:multiLvlStrCache>
                <c:ptCount val="20"/>
                <c:lvl>
                  <c:pt idx="0">
                    <c:v>Servicios personales</c:v>
                  </c:pt>
                  <c:pt idx="1">
                    <c:v>Subsidios</c:v>
                  </c:pt>
                  <c:pt idx="2">
                    <c:v>Gastos de operación</c:v>
                  </c:pt>
                  <c:pt idx="3">
                    <c:v>Otros</c:v>
                  </c:pt>
                  <c:pt idx="4">
                    <c:v>Inversión</c:v>
                  </c:pt>
                  <c:pt idx="5">
                    <c:v>Servicios personales</c:v>
                  </c:pt>
                  <c:pt idx="6">
                    <c:v>Subsidios</c:v>
                  </c:pt>
                  <c:pt idx="7">
                    <c:v>Gastos de operación</c:v>
                  </c:pt>
                  <c:pt idx="8">
                    <c:v>Otros</c:v>
                  </c:pt>
                  <c:pt idx="9">
                    <c:v>Inversión</c:v>
                  </c:pt>
                  <c:pt idx="10">
                    <c:v>Servicios personales</c:v>
                  </c:pt>
                  <c:pt idx="11">
                    <c:v>Subsidios</c:v>
                  </c:pt>
                  <c:pt idx="12">
                    <c:v>Gastos de operación</c:v>
                  </c:pt>
                  <c:pt idx="13">
                    <c:v>Otros</c:v>
                  </c:pt>
                  <c:pt idx="14">
                    <c:v>Inversión</c:v>
                  </c:pt>
                  <c:pt idx="15">
                    <c:v>Servicios personales</c:v>
                  </c:pt>
                  <c:pt idx="16">
                    <c:v>Subsidios</c:v>
                  </c:pt>
                  <c:pt idx="17">
                    <c:v>Gastos de operación</c:v>
                  </c:pt>
                  <c:pt idx="18">
                    <c:v>Otros</c:v>
                  </c:pt>
                  <c:pt idx="19">
                    <c:v>Inversión</c:v>
                  </c:pt>
                </c:lvl>
                <c:lvl>
                  <c:pt idx="0">
                    <c:v>PF</c:v>
                  </c:pt>
                  <c:pt idx="5">
                    <c:v>PGF</c:v>
                  </c:pt>
                  <c:pt idx="10">
                    <c:v>PF</c:v>
                  </c:pt>
                  <c:pt idx="15">
                    <c:v>PGF</c:v>
                  </c:pt>
                </c:lvl>
                <c:lvl/>
                <c:lvl>
                  <c:pt idx="0">
                    <c:v>Educación básica</c:v>
                  </c:pt>
                  <c:pt idx="10">
                    <c:v>Educación media superior</c:v>
                  </c:pt>
                </c:lvl>
              </c:multiLvlStrCache>
            </c:multiLvlStrRef>
          </c:cat>
          <c:val>
            <c:numRef>
              <c:f>'[2]546545'!$M$2:$M$21</c:f>
              <c:numCache>
                <c:formatCode>General</c:formatCode>
                <c:ptCount val="20"/>
                <c:pt idx="0">
                  <c:v>2.3434606161022591E-2</c:v>
                </c:pt>
                <c:pt idx="1">
                  <c:v>0.76734063702425226</c:v>
                </c:pt>
                <c:pt idx="2">
                  <c:v>0.11200042984388553</c:v>
                </c:pt>
                <c:pt idx="3">
                  <c:v>7.21530244232471E-2</c:v>
                </c:pt>
                <c:pt idx="4">
                  <c:v>2.5071302547592603E-2</c:v>
                </c:pt>
                <c:pt idx="5">
                  <c:v>0.8979949482044175</c:v>
                </c:pt>
                <c:pt idx="8">
                  <c:v>8.4777392836473564E-2</c:v>
                </c:pt>
                <c:pt idx="9">
                  <c:v>1.7227658959108983E-2</c:v>
                </c:pt>
                <c:pt idx="10">
                  <c:v>0.44046281343619964</c:v>
                </c:pt>
                <c:pt idx="11">
                  <c:v>0.48939099586205809</c:v>
                </c:pt>
                <c:pt idx="12">
                  <c:v>3.7876984215705636E-2</c:v>
                </c:pt>
                <c:pt idx="13">
                  <c:v>7.161046437630241E-3</c:v>
                </c:pt>
                <c:pt idx="14">
                  <c:v>2.5108160048406315E-2</c:v>
                </c:pt>
                <c:pt idx="15">
                  <c:v>0.85114565456593039</c:v>
                </c:pt>
                <c:pt idx="18">
                  <c:v>4.0466659632606747E-2</c:v>
                </c:pt>
                <c:pt idx="19">
                  <c:v>0.10838768580146295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8E3-4CC8-A880-74EE7DEF4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4794656"/>
        <c:axId val="1404954016"/>
        <c:extLst/>
      </c:barChart>
      <c:catAx>
        <c:axId val="159479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404954016"/>
        <c:crosses val="autoZero"/>
        <c:auto val="1"/>
        <c:lblAlgn val="ctr"/>
        <c:lblOffset val="100"/>
        <c:noMultiLvlLbl val="0"/>
      </c:catAx>
      <c:valAx>
        <c:axId val="140495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594794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23022699085692"/>
          <c:y val="0.89536032655524711"/>
          <c:w val="0.52455285397017681"/>
          <c:h val="3.4039572587465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419"/>
    </a:p>
  </c:txPr>
  <c:userShapes r:id="rId3"/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</cx:chartData>
  <cx:chart>
    <cx:title pos="t" align="ctr" overlay="0">
      <cx:tx>
        <cx:txData>
          <cx:v>AR03b.2-1 Participiación porcentual del gasto de Programas presupuestarios de educación obligatoria, por tipo de programa (2016)</cx:v>
        </cx:txData>
      </cx:tx>
      <cx:spPr>
        <a:ln>
          <a:noFill/>
        </a:ln>
      </cx:spPr>
      <cx:txPr>
        <a:bodyPr spcFirstLastPara="1" vertOverflow="ellipsis" wrap="square" lIns="0" tIns="0" rIns="0" bIns="0" anchor="ctr" anchorCtr="1"/>
        <a:lstStyle/>
        <a:p>
          <a:pPr algn="ctr">
            <a:defRPr b="1">
              <a:solidFill>
                <a:sysClr val="windowText" lastClr="000000"/>
              </a:solidFill>
            </a:defRPr>
          </a:pPr>
          <a:r>
            <a:rPr lang="es-MX" b="1">
              <a:solidFill>
                <a:sysClr val="windowText" lastClr="000000"/>
              </a:solidFill>
            </a:rPr>
            <a:t>AR03b.2-1 Participiación porcentual del gasto de Programas presupuestarios de educación obligatoria, por tipo de programa (2016)</a:t>
          </a:r>
        </a:p>
      </cx:txPr>
    </cx:title>
    <cx:plotArea>
      <cx:plotAreaRegion>
        <cx:series layoutId="treemap" uniqueId="{5EF759B7-D1E8-4EF2-98B6-5192CEC1D5CC}">
          <cx:dataLabels pos="inEnd"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sz="1000">
                    <a:solidFill>
                      <a:sysClr val="windowText" lastClr="000000"/>
                    </a:solidFill>
                  </a:defRPr>
                </a:pPr>
                <a:endParaRPr lang="es-MX" sz="1000">
                  <a:solidFill>
                    <a:sysClr val="windowText" lastClr="000000"/>
                  </a:solidFill>
                </a:endParaRPr>
              </a:p>
            </cx:txPr>
            <cx:visibility seriesName="0" categoryName="1" value="0"/>
            <cx:separator>
</cx:separator>
            <cx:dataLabel idx="0">
              <cx:visibility seriesName="0" categoryName="1" value="0"/>
              <cx:separator>
</cx:separator>
            </cx:dataLabel>
          </cx:dataLabels>
          <cx:dataId val="0"/>
          <cx:layoutPr>
            <cx:parentLabelLayout val="banner"/>
          </cx:layoutPr>
        </cx:series>
      </cx:plotAreaRegion>
    </cx:plotArea>
  </cx:chart>
  <cx:spPr>
    <a:ln>
      <a:noFill/>
    </a:ln>
  </cx:spPr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A8A2659-038F-4B3C-AE81-DF99914FD226}">
  <sheetPr/>
  <sheetViews>
    <sheetView tabSelected="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E59F2EB-5A01-4ED8-9194-97BE89A2EB80}">
  <sheetPr/>
  <sheetViews>
    <sheetView zoomScale="15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25977</xdr:colOff>
      <xdr:row>0</xdr:row>
      <xdr:rowOff>60396</xdr:rowOff>
    </xdr:from>
    <xdr:to>
      <xdr:col>6</xdr:col>
      <xdr:colOff>2253526</xdr:colOff>
      <xdr:row>36</xdr:row>
      <xdr:rowOff>81179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AE1114FB-38C2-4843-89B3-B1AB66251DE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5977" y="60396"/>
              <a:ext cx="9914224" cy="687878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419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8E74AD4-5A82-4959-82D5-C3A1DC1ED73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0.01649</cdr:x>
      <cdr:y>0.96264</cdr:y>
    </cdr:from>
    <cdr:to>
      <cdr:x>0.99406</cdr:x>
      <cdr:y>1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0CB56770-D44B-44BC-B65F-E1707248E056}"/>
            </a:ext>
          </a:extLst>
        </cdr:cNvPr>
        <cdr:cNvSpPr txBox="1"/>
      </cdr:nvSpPr>
      <cdr:spPr>
        <a:xfrm xmlns:a="http://schemas.openxmlformats.org/drawingml/2006/main">
          <a:off x="142874" y="6057899"/>
          <a:ext cx="8467725" cy="2351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800">
              <a:effectLst/>
              <a:latin typeface="+mn-lt"/>
              <a:ea typeface="+mn-ea"/>
              <a:cs typeface="+mn-cs"/>
            </a:rPr>
            <a:t>Fuentes: INEE, cálculos con base en la Cuenta</a:t>
          </a:r>
          <a:r>
            <a:rPr lang="es-MX" sz="800" baseline="0">
              <a:effectLst/>
              <a:latin typeface="+mn-lt"/>
              <a:ea typeface="+mn-ea"/>
              <a:cs typeface="+mn-cs"/>
            </a:rPr>
            <a:t> de la Hacienda Pública Federal 2008-2016 (SHCP, 2017); Índice Nacional de Precios al Consumidor (INEGI, 2017g). </a:t>
          </a:r>
          <a:endParaRPr lang="es-MX" sz="800">
            <a:effectLst/>
          </a:endParaRPr>
        </a:p>
        <a:p xmlns:a="http://schemas.openxmlformats.org/drawingml/2006/main">
          <a:endParaRPr lang="es-MX" sz="800">
            <a:effectLst/>
          </a:endParaRPr>
        </a:p>
        <a:p xmlns:a="http://schemas.openxmlformats.org/drawingml/2006/main">
          <a:endParaRPr lang="es-MX" sz="8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7A3C974-B1FF-4477-B56C-FF9DAE32A2D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0.02664</cdr:x>
      <cdr:y>0.9233</cdr:y>
    </cdr:from>
    <cdr:to>
      <cdr:x>1</cdr:x>
      <cdr:y>0.97428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E00A3962-B88D-4AEA-8466-1AAFFD288FD1}"/>
            </a:ext>
          </a:extLst>
        </cdr:cNvPr>
        <cdr:cNvSpPr txBox="1"/>
      </cdr:nvSpPr>
      <cdr:spPr>
        <a:xfrm xmlns:a="http://schemas.openxmlformats.org/drawingml/2006/main">
          <a:off x="230909" y="5813129"/>
          <a:ext cx="8436841" cy="3209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800"/>
            <a:t>PF: Programas Federales;</a:t>
          </a:r>
          <a:r>
            <a:rPr lang="es-MX" sz="800" baseline="0"/>
            <a:t> PGF: Programas de Gasto Federalizado</a:t>
          </a:r>
        </a:p>
        <a:p xmlns:a="http://schemas.openxmlformats.org/drawingml/2006/main">
          <a:r>
            <a:rPr lang="es-MX" sz="800"/>
            <a:t>Fuentes: INEE, cálculos con base en la Cuenta de la Hacienda Pública Federal 2008-2016</a:t>
          </a:r>
          <a:r>
            <a:rPr lang="es-MX" sz="800" baseline="0"/>
            <a:t> (</a:t>
          </a:r>
          <a:r>
            <a:rPr lang="es-MX" sz="800"/>
            <a:t>SHCP,</a:t>
          </a:r>
          <a:r>
            <a:rPr lang="es-MX" sz="800" baseline="0"/>
            <a:t> </a:t>
          </a:r>
          <a:r>
            <a:rPr lang="es-MX" sz="800"/>
            <a:t>2017); </a:t>
          </a:r>
          <a:r>
            <a:rPr lang="es-MX" sz="800">
              <a:effectLst/>
              <a:latin typeface="+mn-lt"/>
              <a:ea typeface="+mn-ea"/>
              <a:cs typeface="+mn-cs"/>
            </a:rPr>
            <a:t>Anexo 4 Criterios metodológicos de la clasificación económica del Manual de</a:t>
          </a:r>
        </a:p>
        <a:p xmlns:a="http://schemas.openxmlformats.org/drawingml/2006/main">
          <a:r>
            <a:rPr lang="es-MX" sz="800">
              <a:effectLst/>
              <a:latin typeface="+mn-lt"/>
              <a:ea typeface="+mn-ea"/>
              <a:cs typeface="+mn-cs"/>
            </a:rPr>
            <a:t>programación y presupuesto 2016</a:t>
          </a:r>
          <a:r>
            <a:rPr lang="es-MX" sz="800"/>
            <a:t> (SHCP,</a:t>
          </a:r>
          <a:r>
            <a:rPr lang="es-MX" sz="800" baseline="0"/>
            <a:t> </a:t>
          </a:r>
          <a:r>
            <a:rPr lang="es-MX" sz="800"/>
            <a:t>2015).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lopezma/Desktop/Micrositio2/PORTAL%202017_insumos/Textos%20de%20micrositio/Insumos_tablas_280818/3.AR_micrositio/AR03_micrositio/AR03b.2_micrositio/AR03b.2-1.1%20Gr&#225;fic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lopezma/Desktop/Micrositio2/PORTAL%202017_insumos/Textos%20de%20micrositio/Insumos_tablas_280818/3.AR_micrositio/AR03_micrositio/AR03b.2_micrositio/AR03b.2-1.2%20Gr&#225;fic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R03b.2-1.1%20Gr&#225;fic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R03b.2-1.2%20Gr&#225;f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54654654"/>
      <sheetName val="DatosG8.3"/>
    </sheetNames>
    <sheetDataSet>
      <sheetData sheetId="0" refreshError="1"/>
      <sheetData sheetId="1">
        <row r="1">
          <cell r="B1" t="str">
            <v>Educación obligatoria</v>
          </cell>
          <cell r="K1" t="str">
            <v>Educación básica</v>
          </cell>
          <cell r="T1" t="str">
            <v>Educación media superior</v>
          </cell>
        </row>
        <row r="2">
          <cell r="B2">
            <v>2008</v>
          </cell>
          <cell r="C2">
            <v>2009</v>
          </cell>
          <cell r="D2">
            <v>2010</v>
          </cell>
          <cell r="E2">
            <v>2011</v>
          </cell>
          <cell r="F2">
            <v>2012</v>
          </cell>
          <cell r="G2">
            <v>2013</v>
          </cell>
          <cell r="H2">
            <v>2014</v>
          </cell>
          <cell r="I2">
            <v>2015</v>
          </cell>
          <cell r="J2">
            <v>2016</v>
          </cell>
          <cell r="K2">
            <v>2008</v>
          </cell>
          <cell r="L2">
            <v>2009</v>
          </cell>
          <cell r="M2">
            <v>2010</v>
          </cell>
          <cell r="N2">
            <v>2011</v>
          </cell>
          <cell r="O2">
            <v>2012</v>
          </cell>
          <cell r="P2">
            <v>2013</v>
          </cell>
          <cell r="Q2">
            <v>2014</v>
          </cell>
          <cell r="R2">
            <v>2015</v>
          </cell>
          <cell r="S2">
            <v>2016</v>
          </cell>
          <cell r="T2">
            <v>2008</v>
          </cell>
          <cell r="U2">
            <v>2009</v>
          </cell>
          <cell r="V2">
            <v>2010</v>
          </cell>
          <cell r="W2">
            <v>2011</v>
          </cell>
          <cell r="X2">
            <v>2012</v>
          </cell>
          <cell r="Y2">
            <v>2013</v>
          </cell>
          <cell r="Z2">
            <v>2014</v>
          </cell>
          <cell r="AA2">
            <v>2015</v>
          </cell>
          <cell r="AB2">
            <v>2016</v>
          </cell>
        </row>
        <row r="3">
          <cell r="A3" t="str">
            <v>Programas Federales</v>
          </cell>
          <cell r="K3">
            <v>47853.09</v>
          </cell>
          <cell r="L3">
            <v>38167.410000000003</v>
          </cell>
          <cell r="M3">
            <v>37467.519999999997</v>
          </cell>
          <cell r="N3">
            <v>41743.460000000006</v>
          </cell>
          <cell r="O3">
            <v>38157.119999999995</v>
          </cell>
          <cell r="P3">
            <v>36086.879999999997</v>
          </cell>
          <cell r="Q3">
            <v>48915.45</v>
          </cell>
          <cell r="R3">
            <v>43046.89</v>
          </cell>
          <cell r="S3">
            <v>39982.300000000003</v>
          </cell>
          <cell r="T3">
            <v>55774.07</v>
          </cell>
          <cell r="U3">
            <v>56138.11</v>
          </cell>
          <cell r="V3">
            <v>59017.06</v>
          </cell>
          <cell r="W3">
            <v>63119.749999999993</v>
          </cell>
          <cell r="X3">
            <v>69702.340000000011</v>
          </cell>
          <cell r="Y3">
            <v>67091.53</v>
          </cell>
          <cell r="Z3">
            <v>74922.490000000005</v>
          </cell>
          <cell r="AA3">
            <v>79042.080000000002</v>
          </cell>
          <cell r="AB3">
            <v>80398.25</v>
          </cell>
        </row>
        <row r="4">
          <cell r="A4" t="str">
            <v>Programas de Gasto Federalizado</v>
          </cell>
          <cell r="K4">
            <v>300793.37</v>
          </cell>
          <cell r="L4">
            <v>297865.84999999998</v>
          </cell>
          <cell r="M4">
            <v>301366.64999999997</v>
          </cell>
          <cell r="N4">
            <v>308945.21000000002</v>
          </cell>
          <cell r="O4">
            <v>314817.91000000003</v>
          </cell>
          <cell r="P4">
            <v>317311.78000000003</v>
          </cell>
          <cell r="Q4">
            <v>318728.74</v>
          </cell>
          <cell r="R4">
            <v>345221.84</v>
          </cell>
          <cell r="S4">
            <v>347683.05</v>
          </cell>
          <cell r="T4">
            <v>3029.02</v>
          </cell>
          <cell r="U4">
            <v>3005.36</v>
          </cell>
          <cell r="V4">
            <v>3070.9</v>
          </cell>
          <cell r="W4">
            <v>3178.3900000000003</v>
          </cell>
          <cell r="X4">
            <v>3616.3799999999997</v>
          </cell>
          <cell r="Y4">
            <v>3706.3399999999997</v>
          </cell>
          <cell r="Z4">
            <v>3862.34</v>
          </cell>
          <cell r="AA4">
            <v>3952.09</v>
          </cell>
          <cell r="AB4">
            <v>4072.1299999999997</v>
          </cell>
        </row>
        <row r="5">
          <cell r="B5">
            <v>0.25433128130187399</v>
          </cell>
          <cell r="C5">
            <v>0.23864137935985547</v>
          </cell>
          <cell r="D5">
            <v>0.24065668190359463</v>
          </cell>
          <cell r="E5">
            <v>0.25147849873458089</v>
          </cell>
          <cell r="F5">
            <v>0.2530167519462812</v>
          </cell>
          <cell r="G5">
            <v>0.24323261271272698</v>
          </cell>
          <cell r="H5">
            <v>0.27739672182880692</v>
          </cell>
          <cell r="I5">
            <v>0.25906767303025707</v>
          </cell>
          <cell r="J5">
            <v>0.25497023422665294</v>
          </cell>
          <cell r="K5">
            <v>0.13725392713793383</v>
          </cell>
          <cell r="L5">
            <v>0.1135822436715256</v>
          </cell>
          <cell r="M5">
            <v>0.11057778477638855</v>
          </cell>
          <cell r="N5">
            <v>0.11903283314456889</v>
          </cell>
          <cell r="O5">
            <v>0.10810147108706243</v>
          </cell>
          <cell r="P5">
            <v>0.10211380721170826</v>
          </cell>
          <cell r="Q5">
            <v>0.13305106347701279</v>
          </cell>
          <cell r="R5">
            <v>0.11086881892532705</v>
          </cell>
          <cell r="S5">
            <v>0.10313609109171949</v>
          </cell>
          <cell r="T5">
            <v>0.94848880964141857</v>
          </cell>
          <cell r="U5">
            <v>0.94918523655887277</v>
          </cell>
          <cell r="V5">
            <v>0.95053940492754063</v>
          </cell>
          <cell r="W5">
            <v>0.95205900758401973</v>
          </cell>
          <cell r="X5">
            <v>0.95067589832446608</v>
          </cell>
          <cell r="Y5">
            <v>0.94764897866102138</v>
          </cell>
          <cell r="Z5">
            <v>0.95097616958029751</v>
          </cell>
          <cell r="AA5">
            <v>0.95238108687823553</v>
          </cell>
          <cell r="AB5">
            <v>0.95179228476420419</v>
          </cell>
        </row>
        <row r="6">
          <cell r="B6">
            <v>0.74566871869812601</v>
          </cell>
          <cell r="C6">
            <v>0.76135862064014448</v>
          </cell>
          <cell r="D6">
            <v>0.75934331809640532</v>
          </cell>
          <cell r="E6">
            <v>0.74852150126541916</v>
          </cell>
          <cell r="F6">
            <v>0.74698324805371885</v>
          </cell>
          <cell r="G6">
            <v>0.756767387287273</v>
          </cell>
          <cell r="H6">
            <v>0.72260327817119308</v>
          </cell>
          <cell r="I6">
            <v>0.74093232696974298</v>
          </cell>
          <cell r="J6">
            <v>0.74502976577334701</v>
          </cell>
          <cell r="K6">
            <v>0.86274607286206617</v>
          </cell>
          <cell r="L6">
            <v>0.88641775632847442</v>
          </cell>
          <cell r="M6">
            <v>0.88942221522361153</v>
          </cell>
          <cell r="N6">
            <v>0.88096716685543108</v>
          </cell>
          <cell r="O6">
            <v>0.89189852891293764</v>
          </cell>
          <cell r="P6">
            <v>0.89788619278829163</v>
          </cell>
          <cell r="Q6">
            <v>0.86694893652298721</v>
          </cell>
          <cell r="R6">
            <v>0.88913118107467293</v>
          </cell>
          <cell r="S6">
            <v>0.89686390890828049</v>
          </cell>
          <cell r="T6">
            <v>5.1511190358581427E-2</v>
          </cell>
          <cell r="U6">
            <v>5.0814763441127279E-2</v>
          </cell>
          <cell r="V6">
            <v>4.9460595072459347E-2</v>
          </cell>
          <cell r="W6">
            <v>4.794099241598021E-2</v>
          </cell>
          <cell r="X6">
            <v>4.9324101675533874E-2</v>
          </cell>
          <cell r="Y6">
            <v>5.2351021338978516E-2</v>
          </cell>
          <cell r="Z6">
            <v>4.9023830419702485E-2</v>
          </cell>
          <cell r="AA6">
            <v>4.7618913121764458E-2</v>
          </cell>
          <cell r="AB6">
            <v>4.8207715235795902E-2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654654"/>
      <sheetName val="546545"/>
    </sheetNames>
    <sheetDataSet>
      <sheetData sheetId="0" refreshError="1"/>
      <sheetData sheetId="1">
        <row r="1">
          <cell r="E1">
            <v>2008</v>
          </cell>
          <cell r="F1">
            <v>2009</v>
          </cell>
          <cell r="G1">
            <v>2010</v>
          </cell>
          <cell r="H1">
            <v>2011</v>
          </cell>
          <cell r="I1">
            <v>2012</v>
          </cell>
          <cell r="J1">
            <v>2013</v>
          </cell>
          <cell r="K1">
            <v>2014</v>
          </cell>
          <cell r="L1">
            <v>2015</v>
          </cell>
          <cell r="M1">
            <v>2016</v>
          </cell>
        </row>
        <row r="2">
          <cell r="A2" t="str">
            <v>Educación básica</v>
          </cell>
          <cell r="B2"/>
          <cell r="C2" t="str">
            <v>PF</v>
          </cell>
          <cell r="D2" t="str">
            <v>Servicios personales</v>
          </cell>
          <cell r="E2">
            <v>1.6047925408569585E-2</v>
          </cell>
          <cell r="F2">
            <v>2.062707676578342E-2</v>
          </cell>
          <cell r="G2">
            <v>2.1212830853354903E-2</v>
          </cell>
          <cell r="H2">
            <v>1.8335471590444283E-2</v>
          </cell>
          <cell r="I2">
            <v>2.1010233476740386E-2</v>
          </cell>
          <cell r="J2">
            <v>1.9194623455272473E-2</v>
          </cell>
          <cell r="K2">
            <v>1.5670063431135386E-2</v>
          </cell>
          <cell r="L2">
            <v>2.1491755810726616E-2</v>
          </cell>
          <cell r="M2">
            <v>2.3434606161022591E-2</v>
          </cell>
        </row>
        <row r="3">
          <cell r="A3"/>
          <cell r="B3"/>
          <cell r="C3"/>
          <cell r="D3" t="str">
            <v>Subsidios</v>
          </cell>
          <cell r="E3">
            <v>0.52299966590982327</v>
          </cell>
          <cell r="F3">
            <v>0.53063962182664315</v>
          </cell>
          <cell r="G3">
            <v>0.59506523322620364</v>
          </cell>
          <cell r="H3">
            <v>0.60141249673275632</v>
          </cell>
          <cell r="I3">
            <v>0.6485746303704264</v>
          </cell>
          <cell r="J3">
            <v>0.63270448411112612</v>
          </cell>
          <cell r="K3">
            <v>0.65906015592059586</v>
          </cell>
          <cell r="L3">
            <v>0.60375907803312345</v>
          </cell>
          <cell r="M3">
            <v>0.76734063702425226</v>
          </cell>
        </row>
        <row r="4">
          <cell r="A4"/>
          <cell r="B4"/>
          <cell r="C4"/>
          <cell r="D4" t="str">
            <v>Gastos de operación</v>
          </cell>
          <cell r="E4">
            <v>0.17307549006883641</v>
          </cell>
          <cell r="F4">
            <v>0.26128570715068467</v>
          </cell>
          <cell r="G4">
            <v>0.26615070089261983</v>
          </cell>
          <cell r="H4">
            <v>0.25038483639839021</v>
          </cell>
          <cell r="I4">
            <v>0.15578193532425927</v>
          </cell>
          <cell r="J4">
            <v>0.11746989961957251</v>
          </cell>
          <cell r="K4">
            <v>8.4239796690175728E-2</v>
          </cell>
          <cell r="L4">
            <v>9.141777016802545E-2</v>
          </cell>
          <cell r="M4">
            <v>0.11200042984388553</v>
          </cell>
        </row>
        <row r="5">
          <cell r="A5"/>
          <cell r="B5"/>
          <cell r="C5"/>
          <cell r="D5" t="str">
            <v>Otros</v>
          </cell>
          <cell r="E5">
            <v>0.14965956852525095</v>
          </cell>
          <cell r="F5">
            <v>6.6496461235174345E-2</v>
          </cell>
          <cell r="G5">
            <v>8.0011953318841839E-2</v>
          </cell>
          <cell r="H5">
            <v>4.885202529195689E-2</v>
          </cell>
          <cell r="I5">
            <v>7.3723855469175884E-2</v>
          </cell>
          <cell r="J5">
            <v>7.4122095039333452E-2</v>
          </cell>
          <cell r="K5">
            <v>0.20006641686503687</v>
          </cell>
          <cell r="L5">
            <v>0.23087227659006301</v>
          </cell>
          <cell r="M5">
            <v>7.21530244232471E-2</v>
          </cell>
        </row>
        <row r="6">
          <cell r="A6"/>
          <cell r="B6"/>
          <cell r="C6"/>
          <cell r="D6" t="str">
            <v>Inversión</v>
          </cell>
          <cell r="E6">
            <v>0.13821735008751979</v>
          </cell>
          <cell r="F6">
            <v>0.12095113302171441</v>
          </cell>
          <cell r="G6">
            <v>3.7559281708979785E-2</v>
          </cell>
          <cell r="H6">
            <v>8.1015169986452154E-2</v>
          </cell>
          <cell r="I6">
            <v>0.1009093453593982</v>
          </cell>
          <cell r="J6">
            <v>0.15650889777469543</v>
          </cell>
          <cell r="K6">
            <v>4.0963567093056125E-2</v>
          </cell>
          <cell r="L6">
            <v>5.245911939806161E-2</v>
          </cell>
          <cell r="M6">
            <v>2.5071302547592603E-2</v>
          </cell>
        </row>
        <row r="7">
          <cell r="A7"/>
          <cell r="B7"/>
          <cell r="C7" t="str">
            <v>PGF</v>
          </cell>
          <cell r="D7" t="str">
            <v>Servicios personales</v>
          </cell>
          <cell r="E7">
            <v>0.93879031707238569</v>
          </cell>
          <cell r="F7">
            <v>0.93879439074099258</v>
          </cell>
          <cell r="G7">
            <v>0.93888994233784029</v>
          </cell>
          <cell r="H7">
            <v>0.93788306939025745</v>
          </cell>
          <cell r="I7">
            <v>0.9395574730802323</v>
          </cell>
          <cell r="J7">
            <v>0.93979199119341539</v>
          </cell>
          <cell r="K7">
            <v>0.94146467880543527</v>
          </cell>
          <cell r="L7">
            <v>0.89873122344756518</v>
          </cell>
          <cell r="M7">
            <v>0.8979949482044175</v>
          </cell>
        </row>
        <row r="8">
          <cell r="A8"/>
          <cell r="B8"/>
          <cell r="C8"/>
          <cell r="D8" t="str">
            <v>Subsidios</v>
          </cell>
          <cell r="E8"/>
          <cell r="F8"/>
          <cell r="G8"/>
          <cell r="H8"/>
          <cell r="I8"/>
          <cell r="J8"/>
          <cell r="K8"/>
          <cell r="L8"/>
          <cell r="M8"/>
        </row>
        <row r="9">
          <cell r="A9"/>
          <cell r="B9"/>
          <cell r="C9"/>
          <cell r="D9" t="str">
            <v>Gastos de operación</v>
          </cell>
          <cell r="E9"/>
          <cell r="F9"/>
          <cell r="G9"/>
          <cell r="H9"/>
          <cell r="I9"/>
          <cell r="J9"/>
          <cell r="K9"/>
          <cell r="L9"/>
          <cell r="M9"/>
        </row>
        <row r="10">
          <cell r="A10"/>
          <cell r="B10"/>
          <cell r="C10"/>
          <cell r="D10" t="str">
            <v>Otros</v>
          </cell>
          <cell r="E10">
            <v>4.1517585517375118E-2</v>
          </cell>
          <cell r="F10">
            <v>4.152169570678655E-2</v>
          </cell>
          <cell r="G10">
            <v>4.1607657251309882E-2</v>
          </cell>
          <cell r="H10">
            <v>4.1697953397895712E-2</v>
          </cell>
          <cell r="I10">
            <v>4.001964183041555E-2</v>
          </cell>
          <cell r="J10">
            <v>3.949070690995686E-2</v>
          </cell>
          <cell r="K10">
            <v>3.7349107305210461E-2</v>
          </cell>
          <cell r="L10">
            <v>8.4275897194262941E-2</v>
          </cell>
          <cell r="M10">
            <v>8.4777392836473564E-2</v>
          </cell>
        </row>
        <row r="11">
          <cell r="A11"/>
          <cell r="B11"/>
          <cell r="C11"/>
          <cell r="D11" t="str">
            <v>Inversión</v>
          </cell>
          <cell r="E11">
            <v>1.9692097410239244E-2</v>
          </cell>
          <cell r="F11">
            <v>1.9683913552220753E-2</v>
          </cell>
          <cell r="G11">
            <v>1.9502400410849857E-2</v>
          </cell>
          <cell r="H11">
            <v>2.0418977211846934E-2</v>
          </cell>
          <cell r="I11">
            <v>2.0422885089352125E-2</v>
          </cell>
          <cell r="J11">
            <v>2.0717301896627672E-2</v>
          </cell>
          <cell r="K11">
            <v>2.1186213889354277E-2</v>
          </cell>
          <cell r="L11">
            <v>1.6992879358172022E-2</v>
          </cell>
          <cell r="M11">
            <v>1.7227658959108983E-2</v>
          </cell>
        </row>
        <row r="12">
          <cell r="A12" t="str">
            <v>Educación media superior</v>
          </cell>
          <cell r="B12"/>
          <cell r="C12" t="str">
            <v>PF</v>
          </cell>
          <cell r="D12" t="str">
            <v>Servicios personales</v>
          </cell>
          <cell r="E12">
            <v>0.48385071274407793</v>
          </cell>
          <cell r="F12">
            <v>0.48305228292616276</v>
          </cell>
          <cell r="G12">
            <v>0.46758723146848918</v>
          </cell>
          <cell r="H12">
            <v>0.47929464511479769</v>
          </cell>
          <cell r="I12">
            <v>0.45928214174732146</v>
          </cell>
          <cell r="J12">
            <v>0.46509772659526877</v>
          </cell>
          <cell r="K12">
            <v>0.45566026809216681</v>
          </cell>
          <cell r="L12">
            <v>0.45557263220762034</v>
          </cell>
          <cell r="M12">
            <v>0.44046281343619964</v>
          </cell>
        </row>
        <row r="13">
          <cell r="A13"/>
          <cell r="B13"/>
          <cell r="C13"/>
          <cell r="D13" t="str">
            <v>Subsidios</v>
          </cell>
          <cell r="E13">
            <v>0.41847831494534415</v>
          </cell>
          <cell r="F13">
            <v>0.43363832006548497</v>
          </cell>
          <cell r="G13">
            <v>0.47416840148183503</v>
          </cell>
          <cell r="H13">
            <v>0.45895917450736107</v>
          </cell>
          <cell r="I13">
            <v>0.48185928908556003</v>
          </cell>
          <cell r="J13">
            <v>0.46383533021314288</v>
          </cell>
          <cell r="K13">
            <v>0.47936700453734182</v>
          </cell>
          <cell r="L13">
            <v>0.47446904906874721</v>
          </cell>
          <cell r="M13">
            <v>0.48939099586205809</v>
          </cell>
        </row>
        <row r="14">
          <cell r="A14"/>
          <cell r="B14"/>
          <cell r="C14"/>
          <cell r="D14" t="str">
            <v>Gastos de operación</v>
          </cell>
          <cell r="E14">
            <v>1.6888652724749639E-2</v>
          </cell>
          <cell r="F14">
            <v>3.9599803289350415E-2</v>
          </cell>
          <cell r="G14">
            <v>2.1284230220005942E-2</v>
          </cell>
          <cell r="H14">
            <v>2.1651384439327185E-2</v>
          </cell>
          <cell r="I14">
            <v>2.2631377942261333E-2</v>
          </cell>
          <cell r="J14">
            <v>2.8586989046787355E-2</v>
          </cell>
          <cell r="K14">
            <v>3.1973136147819416E-2</v>
          </cell>
          <cell r="L14">
            <v>3.2079936981906941E-2</v>
          </cell>
          <cell r="M14">
            <v>3.7876984215705636E-2</v>
          </cell>
        </row>
        <row r="15">
          <cell r="A15"/>
          <cell r="B15"/>
          <cell r="C15"/>
          <cell r="D15" t="str">
            <v>Otros</v>
          </cell>
          <cell r="E15">
            <v>1.8676467007999121E-2</v>
          </cell>
          <cell r="F15">
            <v>1.9611140917772632E-3</v>
          </cell>
          <cell r="G15">
            <v>4.860036352677892E-3</v>
          </cell>
          <cell r="H15">
            <v>3.743212396706619E-3</v>
          </cell>
          <cell r="I15">
            <v>4.190533632012927E-3</v>
          </cell>
          <cell r="J15">
            <v>4.3626764870920258E-3</v>
          </cell>
          <cell r="K15">
            <v>5.4844394528094564E-3</v>
          </cell>
          <cell r="L15">
            <v>4.9895026876906447E-3</v>
          </cell>
          <cell r="M15">
            <v>7.161046437630241E-3</v>
          </cell>
        </row>
        <row r="16">
          <cell r="A16"/>
          <cell r="B16"/>
          <cell r="C16"/>
          <cell r="D16" t="str">
            <v>Inversión</v>
          </cell>
          <cell r="E16">
            <v>6.2105852577829197E-2</v>
          </cell>
          <cell r="F16">
            <v>4.1748479627224527E-2</v>
          </cell>
          <cell r="G16">
            <v>3.2100100476992091E-2</v>
          </cell>
          <cell r="H16">
            <v>3.6351583541807307E-2</v>
          </cell>
          <cell r="I16">
            <v>3.2036657592844082E-2</v>
          </cell>
          <cell r="J16">
            <v>3.8117277657709094E-2</v>
          </cell>
          <cell r="K16">
            <v>2.7515151769862439E-2</v>
          </cell>
          <cell r="L16">
            <v>3.2888879054035099E-2</v>
          </cell>
          <cell r="M16">
            <v>2.5108160048406315E-2</v>
          </cell>
        </row>
        <row r="17">
          <cell r="A17"/>
          <cell r="B17"/>
          <cell r="C17" t="str">
            <v>PGF</v>
          </cell>
          <cell r="D17" t="str">
            <v>Servicios personales</v>
          </cell>
          <cell r="E17">
            <v>0.93801625509189768</v>
          </cell>
          <cell r="F17">
            <v>0.94067496222226366</v>
          </cell>
          <cell r="G17">
            <v>0.9424177195664063</v>
          </cell>
          <cell r="H17">
            <v>0.94458347527580522</v>
          </cell>
          <cell r="I17">
            <v>0.88994795900873258</v>
          </cell>
          <cell r="J17">
            <v>0.8396691809056458</v>
          </cell>
          <cell r="K17">
            <v>0.84261486115473794</v>
          </cell>
          <cell r="L17">
            <v>0.84774916790046284</v>
          </cell>
          <cell r="M17">
            <v>0.85114565456593039</v>
          </cell>
        </row>
        <row r="18">
          <cell r="A18"/>
          <cell r="B18"/>
          <cell r="C18"/>
          <cell r="D18" t="str">
            <v>Subsidios</v>
          </cell>
          <cell r="E18"/>
          <cell r="F18"/>
          <cell r="G18"/>
          <cell r="H18"/>
          <cell r="I18"/>
          <cell r="J18"/>
          <cell r="K18"/>
          <cell r="L18"/>
          <cell r="M18"/>
        </row>
        <row r="19">
          <cell r="A19"/>
          <cell r="B19"/>
          <cell r="C19"/>
          <cell r="D19" t="str">
            <v>Gastos de operación</v>
          </cell>
          <cell r="E19"/>
          <cell r="F19"/>
          <cell r="G19"/>
          <cell r="H19"/>
          <cell r="I19"/>
          <cell r="J19"/>
          <cell r="K19"/>
          <cell r="L19"/>
          <cell r="M19"/>
        </row>
        <row r="20">
          <cell r="A20"/>
          <cell r="B20"/>
          <cell r="C20"/>
          <cell r="D20" t="str">
            <v>Otros</v>
          </cell>
          <cell r="E20">
            <v>6.1983744908102198E-2</v>
          </cell>
          <cell r="F20">
            <v>5.9325037777736317E-2</v>
          </cell>
          <cell r="G20">
            <v>5.7582280433593695E-2</v>
          </cell>
          <cell r="H20">
            <v>5.5416524724194866E-2</v>
          </cell>
          <cell r="I20">
            <v>4.8418584330186545E-2</v>
          </cell>
          <cell r="J20">
            <v>4.5511017772949143E-2</v>
          </cell>
          <cell r="K20">
            <v>4.3580219975206627E-2</v>
          </cell>
          <cell r="L20">
            <v>4.2872231943040823E-2</v>
          </cell>
          <cell r="M20">
            <v>4.0466659632606747E-2</v>
          </cell>
        </row>
        <row r="21">
          <cell r="A21"/>
          <cell r="B21"/>
          <cell r="C21"/>
          <cell r="D21" t="str">
            <v>Inversión</v>
          </cell>
          <cell r="E21"/>
          <cell r="F21"/>
          <cell r="G21"/>
          <cell r="H21"/>
          <cell r="I21">
            <v>6.1633456661080971E-2</v>
          </cell>
          <cell r="J21">
            <v>0.11481980132140499</v>
          </cell>
          <cell r="K21">
            <v>0.11380491887005541</v>
          </cell>
          <cell r="L21">
            <v>0.10937860015649631</v>
          </cell>
          <cell r="M21">
            <v>0.10838768580146295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54654654"/>
      <sheetName val="DatosG8.3"/>
    </sheetNames>
    <sheetDataSet>
      <sheetData sheetId="0" refreshError="1"/>
      <sheetData sheetId="1">
        <row r="1">
          <cell r="B1" t="str">
            <v>Educación obligatoria</v>
          </cell>
        </row>
        <row r="3">
          <cell r="K3">
            <v>47853.09</v>
          </cell>
          <cell r="L3">
            <v>38167.410000000003</v>
          </cell>
          <cell r="M3">
            <v>37467.519999999997</v>
          </cell>
          <cell r="N3">
            <v>41743.460000000006</v>
          </cell>
          <cell r="O3">
            <v>38157.119999999995</v>
          </cell>
          <cell r="P3">
            <v>36086.879999999997</v>
          </cell>
          <cell r="Q3">
            <v>48915.45</v>
          </cell>
          <cell r="R3">
            <v>43046.89</v>
          </cell>
          <cell r="S3">
            <v>39982.300000000003</v>
          </cell>
          <cell r="T3">
            <v>55774.07</v>
          </cell>
          <cell r="U3">
            <v>56138.11</v>
          </cell>
          <cell r="V3">
            <v>59017.06</v>
          </cell>
          <cell r="W3">
            <v>63119.749999999993</v>
          </cell>
          <cell r="X3">
            <v>69702.340000000011</v>
          </cell>
          <cell r="Y3">
            <v>67091.53</v>
          </cell>
          <cell r="Z3">
            <v>74922.490000000005</v>
          </cell>
          <cell r="AA3">
            <v>79042.080000000002</v>
          </cell>
          <cell r="AB3">
            <v>80398.25</v>
          </cell>
        </row>
        <row r="4">
          <cell r="K4">
            <v>300793.37</v>
          </cell>
          <cell r="L4">
            <v>297865.84999999998</v>
          </cell>
          <cell r="M4">
            <v>301366.64999999997</v>
          </cell>
          <cell r="N4">
            <v>308945.21000000002</v>
          </cell>
          <cell r="O4">
            <v>314817.91000000003</v>
          </cell>
          <cell r="P4">
            <v>317311.78000000003</v>
          </cell>
          <cell r="Q4">
            <v>318728.74</v>
          </cell>
          <cell r="R4">
            <v>345221.84</v>
          </cell>
          <cell r="S4">
            <v>347683.05</v>
          </cell>
          <cell r="T4">
            <v>3029.02</v>
          </cell>
          <cell r="U4">
            <v>3005.36</v>
          </cell>
          <cell r="V4">
            <v>3070.9</v>
          </cell>
          <cell r="W4">
            <v>3178.3900000000003</v>
          </cell>
          <cell r="X4">
            <v>3616.3799999999997</v>
          </cell>
          <cell r="Y4">
            <v>3706.3399999999997</v>
          </cell>
          <cell r="Z4">
            <v>3862.34</v>
          </cell>
          <cell r="AA4">
            <v>3952.09</v>
          </cell>
          <cell r="AB4">
            <v>4072.1299999999997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654654"/>
      <sheetName val="546545"/>
    </sheetNames>
    <sheetDataSet>
      <sheetData sheetId="0" refreshError="1"/>
      <sheetData sheetId="1">
        <row r="1">
          <cell r="E1">
            <v>2008</v>
          </cell>
        </row>
        <row r="2">
          <cell r="E2">
            <v>1.6047925408569585E-2</v>
          </cell>
          <cell r="F2">
            <v>2.062707676578342E-2</v>
          </cell>
          <cell r="G2">
            <v>2.1212830853354903E-2</v>
          </cell>
          <cell r="H2">
            <v>1.8335471590444283E-2</v>
          </cell>
          <cell r="I2">
            <v>2.1010233476740386E-2</v>
          </cell>
          <cell r="J2">
            <v>1.9194623455272473E-2</v>
          </cell>
          <cell r="K2">
            <v>1.5670063431135386E-2</v>
          </cell>
          <cell r="L2">
            <v>2.1491755810726616E-2</v>
          </cell>
          <cell r="M2">
            <v>2.3434606161022591E-2</v>
          </cell>
        </row>
        <row r="3">
          <cell r="E3">
            <v>0.52299966590982327</v>
          </cell>
          <cell r="F3">
            <v>0.53063962182664315</v>
          </cell>
          <cell r="G3">
            <v>0.59506523322620364</v>
          </cell>
          <cell r="H3">
            <v>0.60141249673275632</v>
          </cell>
          <cell r="I3">
            <v>0.6485746303704264</v>
          </cell>
          <cell r="J3">
            <v>0.63270448411112612</v>
          </cell>
          <cell r="K3">
            <v>0.65906015592059586</v>
          </cell>
          <cell r="L3">
            <v>0.60375907803312345</v>
          </cell>
          <cell r="M3">
            <v>0.76734063702425226</v>
          </cell>
        </row>
        <row r="4">
          <cell r="E4">
            <v>0.17307549006883641</v>
          </cell>
          <cell r="F4">
            <v>0.26128570715068467</v>
          </cell>
          <cell r="G4">
            <v>0.26615070089261983</v>
          </cell>
          <cell r="H4">
            <v>0.25038483639839021</v>
          </cell>
          <cell r="I4">
            <v>0.15578193532425927</v>
          </cell>
          <cell r="J4">
            <v>0.11746989961957251</v>
          </cell>
          <cell r="K4">
            <v>8.4239796690175728E-2</v>
          </cell>
          <cell r="L4">
            <v>9.141777016802545E-2</v>
          </cell>
          <cell r="M4">
            <v>0.11200042984388553</v>
          </cell>
        </row>
        <row r="5">
          <cell r="E5">
            <v>0.14965956852525095</v>
          </cell>
          <cell r="F5">
            <v>6.6496461235174345E-2</v>
          </cell>
          <cell r="G5">
            <v>8.0011953318841839E-2</v>
          </cell>
          <cell r="H5">
            <v>4.885202529195689E-2</v>
          </cell>
          <cell r="I5">
            <v>7.3723855469175884E-2</v>
          </cell>
          <cell r="J5">
            <v>7.4122095039333452E-2</v>
          </cell>
          <cell r="K5">
            <v>0.20006641686503687</v>
          </cell>
          <cell r="L5">
            <v>0.23087227659006301</v>
          </cell>
          <cell r="M5">
            <v>7.21530244232471E-2</v>
          </cell>
        </row>
        <row r="6">
          <cell r="E6">
            <v>0.13821735008751979</v>
          </cell>
          <cell r="F6">
            <v>0.12095113302171441</v>
          </cell>
          <cell r="G6">
            <v>3.7559281708979785E-2</v>
          </cell>
          <cell r="H6">
            <v>8.1015169986452154E-2</v>
          </cell>
          <cell r="I6">
            <v>0.1009093453593982</v>
          </cell>
          <cell r="J6">
            <v>0.15650889777469543</v>
          </cell>
          <cell r="K6">
            <v>4.0963567093056125E-2</v>
          </cell>
          <cell r="L6">
            <v>5.245911939806161E-2</v>
          </cell>
          <cell r="M6">
            <v>2.5071302547592603E-2</v>
          </cell>
        </row>
        <row r="7">
          <cell r="E7">
            <v>0.93879031707238569</v>
          </cell>
          <cell r="F7">
            <v>0.93879439074099258</v>
          </cell>
          <cell r="G7">
            <v>0.93888994233784029</v>
          </cell>
          <cell r="H7">
            <v>0.93788306939025745</v>
          </cell>
          <cell r="I7">
            <v>0.9395574730802323</v>
          </cell>
          <cell r="J7">
            <v>0.93979199119341539</v>
          </cell>
          <cell r="K7">
            <v>0.94146467880543527</v>
          </cell>
          <cell r="L7">
            <v>0.89873122344756518</v>
          </cell>
          <cell r="M7">
            <v>0.8979949482044175</v>
          </cell>
        </row>
        <row r="10">
          <cell r="E10">
            <v>4.1517585517375118E-2</v>
          </cell>
          <cell r="F10">
            <v>4.152169570678655E-2</v>
          </cell>
          <cell r="G10">
            <v>4.1607657251309882E-2</v>
          </cell>
          <cell r="H10">
            <v>4.1697953397895712E-2</v>
          </cell>
          <cell r="I10">
            <v>4.001964183041555E-2</v>
          </cell>
          <cell r="J10">
            <v>3.949070690995686E-2</v>
          </cell>
          <cell r="K10">
            <v>3.7349107305210461E-2</v>
          </cell>
          <cell r="L10">
            <v>8.4275897194262941E-2</v>
          </cell>
          <cell r="M10">
            <v>8.4777392836473564E-2</v>
          </cell>
        </row>
        <row r="11">
          <cell r="E11">
            <v>1.9692097410239244E-2</v>
          </cell>
          <cell r="F11">
            <v>1.9683913552220753E-2</v>
          </cell>
          <cell r="G11">
            <v>1.9502400410849857E-2</v>
          </cell>
          <cell r="H11">
            <v>2.0418977211846934E-2</v>
          </cell>
          <cell r="I11">
            <v>2.0422885089352125E-2</v>
          </cell>
          <cell r="J11">
            <v>2.0717301896627672E-2</v>
          </cell>
          <cell r="K11">
            <v>2.1186213889354277E-2</v>
          </cell>
          <cell r="L11">
            <v>1.6992879358172022E-2</v>
          </cell>
          <cell r="M11">
            <v>1.7227658959108983E-2</v>
          </cell>
        </row>
        <row r="12">
          <cell r="E12">
            <v>0.48385071274407793</v>
          </cell>
          <cell r="F12">
            <v>0.48305228292616276</v>
          </cell>
          <cell r="G12">
            <v>0.46758723146848918</v>
          </cell>
          <cell r="H12">
            <v>0.47929464511479769</v>
          </cell>
          <cell r="I12">
            <v>0.45928214174732146</v>
          </cell>
          <cell r="J12">
            <v>0.46509772659526877</v>
          </cell>
          <cell r="K12">
            <v>0.45566026809216681</v>
          </cell>
          <cell r="L12">
            <v>0.45557263220762034</v>
          </cell>
          <cell r="M12">
            <v>0.44046281343619964</v>
          </cell>
        </row>
        <row r="13">
          <cell r="E13">
            <v>0.41847831494534415</v>
          </cell>
          <cell r="F13">
            <v>0.43363832006548497</v>
          </cell>
          <cell r="G13">
            <v>0.47416840148183503</v>
          </cell>
          <cell r="H13">
            <v>0.45895917450736107</v>
          </cell>
          <cell r="I13">
            <v>0.48185928908556003</v>
          </cell>
          <cell r="J13">
            <v>0.46383533021314288</v>
          </cell>
          <cell r="K13">
            <v>0.47936700453734182</v>
          </cell>
          <cell r="L13">
            <v>0.47446904906874721</v>
          </cell>
          <cell r="M13">
            <v>0.48939099586205809</v>
          </cell>
        </row>
        <row r="14">
          <cell r="E14">
            <v>1.6888652724749639E-2</v>
          </cell>
          <cell r="F14">
            <v>3.9599803289350415E-2</v>
          </cell>
          <cell r="G14">
            <v>2.1284230220005942E-2</v>
          </cell>
          <cell r="H14">
            <v>2.1651384439327185E-2</v>
          </cell>
          <cell r="I14">
            <v>2.2631377942261333E-2</v>
          </cell>
          <cell r="J14">
            <v>2.8586989046787355E-2</v>
          </cell>
          <cell r="K14">
            <v>3.1973136147819416E-2</v>
          </cell>
          <cell r="L14">
            <v>3.2079936981906941E-2</v>
          </cell>
          <cell r="M14">
            <v>3.7876984215705636E-2</v>
          </cell>
        </row>
        <row r="15">
          <cell r="E15">
            <v>1.8676467007999121E-2</v>
          </cell>
          <cell r="F15">
            <v>1.9611140917772632E-3</v>
          </cell>
          <cell r="G15">
            <v>4.860036352677892E-3</v>
          </cell>
          <cell r="H15">
            <v>3.743212396706619E-3</v>
          </cell>
          <cell r="I15">
            <v>4.190533632012927E-3</v>
          </cell>
          <cell r="J15">
            <v>4.3626764870920258E-3</v>
          </cell>
          <cell r="K15">
            <v>5.4844394528094564E-3</v>
          </cell>
          <cell r="L15">
            <v>4.9895026876906447E-3</v>
          </cell>
          <cell r="M15">
            <v>7.161046437630241E-3</v>
          </cell>
        </row>
        <row r="16">
          <cell r="E16">
            <v>6.2105852577829197E-2</v>
          </cell>
          <cell r="F16">
            <v>4.1748479627224527E-2</v>
          </cell>
          <cell r="G16">
            <v>3.2100100476992091E-2</v>
          </cell>
          <cell r="H16">
            <v>3.6351583541807307E-2</v>
          </cell>
          <cell r="I16">
            <v>3.2036657592844082E-2</v>
          </cell>
          <cell r="J16">
            <v>3.8117277657709094E-2</v>
          </cell>
          <cell r="K16">
            <v>2.7515151769862439E-2</v>
          </cell>
          <cell r="L16">
            <v>3.2888879054035099E-2</v>
          </cell>
          <cell r="M16">
            <v>2.5108160048406315E-2</v>
          </cell>
        </row>
        <row r="17">
          <cell r="E17">
            <v>0.93801625509189768</v>
          </cell>
          <cell r="F17">
            <v>0.94067496222226366</v>
          </cell>
          <cell r="G17">
            <v>0.9424177195664063</v>
          </cell>
          <cell r="H17">
            <v>0.94458347527580522</v>
          </cell>
          <cell r="I17">
            <v>0.88994795900873258</v>
          </cell>
          <cell r="J17">
            <v>0.8396691809056458</v>
          </cell>
          <cell r="K17">
            <v>0.84261486115473794</v>
          </cell>
          <cell r="L17">
            <v>0.84774916790046284</v>
          </cell>
          <cell r="M17">
            <v>0.85114565456593039</v>
          </cell>
        </row>
        <row r="20">
          <cell r="E20">
            <v>6.1983744908102198E-2</v>
          </cell>
          <cell r="F20">
            <v>5.9325037777736317E-2</v>
          </cell>
          <cell r="G20">
            <v>5.7582280433593695E-2</v>
          </cell>
          <cell r="H20">
            <v>5.5416524724194866E-2</v>
          </cell>
          <cell r="I20">
            <v>4.8418584330186545E-2</v>
          </cell>
          <cell r="J20">
            <v>4.5511017772949143E-2</v>
          </cell>
          <cell r="K20">
            <v>4.3580219975206627E-2</v>
          </cell>
          <cell r="L20">
            <v>4.2872231943040823E-2</v>
          </cell>
          <cell r="M20">
            <v>4.0466659632606747E-2</v>
          </cell>
        </row>
        <row r="21">
          <cell r="I21">
            <v>6.1633456661080971E-2</v>
          </cell>
          <cell r="J21">
            <v>0.11481980132140499</v>
          </cell>
          <cell r="K21">
            <v>0.11380491887005541</v>
          </cell>
          <cell r="L21">
            <v>0.10937860015649631</v>
          </cell>
          <cell r="M21">
            <v>0.10838768580146295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1960A-96C6-40AA-91D5-78D6CC1511BD}">
  <dimension ref="A2:B9"/>
  <sheetViews>
    <sheetView workbookViewId="0">
      <selection activeCell="B15" sqref="B15"/>
    </sheetView>
  </sheetViews>
  <sheetFormatPr baseColWidth="10" defaultRowHeight="15" x14ac:dyDescent="0.25"/>
  <sheetData>
    <row r="2" spans="1:2" ht="15.75" x14ac:dyDescent="0.25">
      <c r="A2" s="70" t="s">
        <v>159</v>
      </c>
      <c r="B2" s="70" t="s">
        <v>160</v>
      </c>
    </row>
    <row r="4" spans="1:2" x14ac:dyDescent="0.25">
      <c r="A4" s="71" t="s">
        <v>161</v>
      </c>
    </row>
    <row r="5" spans="1:2" x14ac:dyDescent="0.25">
      <c r="A5" s="71" t="s">
        <v>66</v>
      </c>
    </row>
    <row r="6" spans="1:2" x14ac:dyDescent="0.25">
      <c r="A6" s="71" t="s">
        <v>163</v>
      </c>
    </row>
    <row r="7" spans="1:2" x14ac:dyDescent="0.25">
      <c r="A7" s="71" t="s">
        <v>162</v>
      </c>
    </row>
    <row r="8" spans="1:2" x14ac:dyDescent="0.25">
      <c r="A8" s="71" t="s">
        <v>164</v>
      </c>
    </row>
    <row r="9" spans="1:2" x14ac:dyDescent="0.25">
      <c r="A9" s="71" t="s">
        <v>103</v>
      </c>
    </row>
  </sheetData>
  <hyperlinks>
    <hyperlink ref="A4" location="'Gráfica AR03b.2-1'!A1" display="AR03b.2-1 Gráfica Participiación porcentual del gasto de Programas presupuestarios de educación obligatoria, por tipo de programa (2016)" xr:uid="{39A4E17B-C276-472A-A2FD-E24BB6CFEDD4}"/>
    <hyperlink ref="A5" location="'Tabla AR03b.2-1'!A1" display="AR03b.2-1 Gasto federal ejercido en educación obligatoria por tipo de gasto y tipo de programa (2008-2016) (millones de pesos a precios corrientes)" xr:uid="{78E79032-6057-44FA-8BC3-6042772F2FAD}"/>
    <hyperlink ref="A6" location="'Tabla AR03b.2-1.1'!A1" display="AR03b.2-1.1 Gráfica Gasto Federal ejercido en educación básica y media superior según tipo de programa (2008-2016) (millones de pesos a precios de 2012)" xr:uid="{4B8E0330-77D5-45B6-BB0E-F406A16D384F}"/>
    <hyperlink ref="A7" location="'Tabla AR03b.2-1.1'!A1" display="'Tabla AR03b.2-1.1'!A1" xr:uid="{F1D82BDA-90FB-47D7-8BE6-9595AFE9CBF5}"/>
    <hyperlink ref="A9" location="'Tabla AR03b.2-A1'!A1" display="AR03b.2-A1 Programas presupuestarios de Educación Obligatoria (2016) (millones de pesos a precios corrientes)" xr:uid="{32D36393-0F06-4690-9097-CD458F05131D}"/>
    <hyperlink ref="A8" location="'Tabla AR03b.2-A1'!A1" display="AR03b.2-1.2 Gráfica  Porcentaje de gasto ejercido en educación básica y media superior según tipo de programa" xr:uid="{EDEE3680-F8E7-417A-86CB-BAF4994869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CC98B-BEA8-42AB-AEF0-AE401B28B9FF}">
  <dimension ref="A38:P56"/>
  <sheetViews>
    <sheetView zoomScale="80" zoomScaleNormal="80" workbookViewId="0"/>
  </sheetViews>
  <sheetFormatPr baseColWidth="10" defaultColWidth="9.140625" defaultRowHeight="15" x14ac:dyDescent="0.25"/>
  <cols>
    <col min="1" max="1" width="14.85546875" customWidth="1"/>
    <col min="2" max="2" width="16" bestFit="1" customWidth="1"/>
    <col min="3" max="3" width="57.28515625" bestFit="1" customWidth="1"/>
    <col min="4" max="4" width="10.28515625" customWidth="1"/>
    <col min="5" max="6" width="8.42578125" customWidth="1"/>
    <col min="7" max="7" width="58.85546875" customWidth="1"/>
    <col min="8" max="8" width="29.7109375" customWidth="1"/>
    <col min="9" max="9" width="8.42578125" customWidth="1"/>
    <col min="10" max="10" width="57.28515625" bestFit="1" customWidth="1"/>
    <col min="11" max="11" width="14" customWidth="1"/>
    <col min="12" max="12" width="15.85546875" customWidth="1"/>
    <col min="13" max="15" width="13" customWidth="1"/>
  </cols>
  <sheetData>
    <row r="38" spans="1:16" x14ac:dyDescent="0.25">
      <c r="A38" t="s">
        <v>0</v>
      </c>
    </row>
    <row r="40" spans="1:16" ht="26.25" customHeight="1" x14ac:dyDescent="0.25"/>
    <row r="41" spans="1:16" ht="30" customHeight="1" x14ac:dyDescent="0.25">
      <c r="A41" s="72" t="s">
        <v>1</v>
      </c>
      <c r="B41" s="1" t="s">
        <v>2</v>
      </c>
      <c r="C41" t="s">
        <v>3</v>
      </c>
      <c r="D41" s="2">
        <v>0.27550344564629886</v>
      </c>
      <c r="L41" s="3"/>
      <c r="M41" s="3"/>
      <c r="N41" s="3"/>
      <c r="O41" s="3"/>
      <c r="P41" s="3"/>
    </row>
    <row r="42" spans="1:16" x14ac:dyDescent="0.25">
      <c r="A42" s="72"/>
      <c r="B42" s="1" t="s">
        <v>4</v>
      </c>
      <c r="C42" t="s">
        <v>5</v>
      </c>
      <c r="D42" s="2">
        <v>0.22687156250115698</v>
      </c>
      <c r="L42" s="3"/>
      <c r="M42" s="3"/>
      <c r="N42" s="3"/>
      <c r="O42" s="3"/>
      <c r="P42" s="3"/>
    </row>
    <row r="43" spans="1:16" x14ac:dyDescent="0.25">
      <c r="A43" s="72"/>
      <c r="B43" s="1" t="s">
        <v>6</v>
      </c>
      <c r="C43" t="s">
        <v>7</v>
      </c>
      <c r="D43" s="2">
        <v>0.20062694128145991</v>
      </c>
      <c r="L43" s="3"/>
      <c r="M43" s="3"/>
      <c r="N43" s="3"/>
      <c r="O43" s="3"/>
      <c r="P43" s="3"/>
    </row>
    <row r="44" spans="1:16" x14ac:dyDescent="0.25">
      <c r="A44" s="72"/>
      <c r="B44" s="4" t="s">
        <v>8</v>
      </c>
      <c r="C44" t="s">
        <v>9</v>
      </c>
      <c r="D44" s="2">
        <v>7.4712585216340277E-2</v>
      </c>
      <c r="L44" s="3"/>
      <c r="M44" s="3"/>
      <c r="N44" s="3"/>
      <c r="O44" s="3"/>
      <c r="P44" s="3"/>
    </row>
    <row r="45" spans="1:16" x14ac:dyDescent="0.25">
      <c r="A45" s="72"/>
      <c r="B45" s="1" t="s">
        <v>10</v>
      </c>
      <c r="C45" t="s">
        <v>11</v>
      </c>
      <c r="D45" s="2">
        <v>3.2757114146078084E-2</v>
      </c>
      <c r="L45" s="3"/>
      <c r="M45" s="3"/>
      <c r="N45" s="3"/>
      <c r="O45" s="3"/>
      <c r="P45" s="3"/>
    </row>
    <row r="46" spans="1:16" x14ac:dyDescent="0.25">
      <c r="A46" s="72"/>
      <c r="B46" s="4" t="s">
        <v>12</v>
      </c>
      <c r="D46" s="2">
        <v>0.18952835120866587</v>
      </c>
      <c r="L46" s="3"/>
      <c r="M46" s="3"/>
      <c r="N46" s="3"/>
      <c r="O46" s="3"/>
      <c r="P46" s="3"/>
    </row>
    <row r="47" spans="1:16" ht="15" customHeight="1" x14ac:dyDescent="0.25">
      <c r="A47" s="72" t="s">
        <v>13</v>
      </c>
      <c r="B47" s="1" t="s">
        <v>14</v>
      </c>
      <c r="C47" t="s">
        <v>15</v>
      </c>
      <c r="D47" s="2">
        <v>0.80075930082427338</v>
      </c>
      <c r="L47" s="3"/>
      <c r="M47" s="3"/>
      <c r="N47" s="3"/>
      <c r="O47" s="3"/>
      <c r="P47" s="3"/>
    </row>
    <row r="48" spans="1:16" x14ac:dyDescent="0.25">
      <c r="A48" s="72"/>
      <c r="B48" s="1" t="s">
        <v>16</v>
      </c>
      <c r="C48" t="s">
        <v>17</v>
      </c>
      <c r="D48" s="2">
        <v>3.0839896225986908E-2</v>
      </c>
      <c r="L48" s="3"/>
      <c r="M48" s="3"/>
      <c r="N48" s="3"/>
      <c r="O48" s="3"/>
      <c r="P48" s="3"/>
    </row>
    <row r="49" spans="1:16" x14ac:dyDescent="0.25">
      <c r="A49" s="72"/>
      <c r="B49" s="1" t="s">
        <v>18</v>
      </c>
      <c r="C49" t="s">
        <v>19</v>
      </c>
      <c r="D49" s="2">
        <v>2.6663407893498123E-2</v>
      </c>
      <c r="L49" s="3"/>
      <c r="M49" s="3"/>
      <c r="N49" s="3"/>
      <c r="O49" s="3"/>
      <c r="P49" s="3"/>
    </row>
    <row r="50" spans="1:16" x14ac:dyDescent="0.25">
      <c r="A50" s="72"/>
      <c r="B50" s="1" t="s">
        <v>20</v>
      </c>
      <c r="C50" t="s">
        <v>21</v>
      </c>
      <c r="D50" s="2">
        <v>2.2189514495438462E-2</v>
      </c>
      <c r="L50" s="3"/>
      <c r="M50" s="3"/>
      <c r="N50" s="3"/>
      <c r="O50" s="3"/>
      <c r="P50" s="3"/>
    </row>
    <row r="51" spans="1:16" x14ac:dyDescent="0.25">
      <c r="A51" s="72"/>
      <c r="B51" s="1" t="s">
        <v>22</v>
      </c>
      <c r="C51" t="s">
        <v>23</v>
      </c>
      <c r="D51" s="2">
        <v>8.612649337598717E-2</v>
      </c>
      <c r="L51" s="3"/>
      <c r="M51" s="3"/>
      <c r="N51" s="3"/>
      <c r="O51" s="3"/>
      <c r="P51" s="3"/>
    </row>
    <row r="52" spans="1:16" x14ac:dyDescent="0.25">
      <c r="A52" s="72"/>
      <c r="B52" s="1" t="s">
        <v>24</v>
      </c>
      <c r="C52" t="s">
        <v>25</v>
      </c>
      <c r="D52" s="2">
        <v>1.6943792292525191E-2</v>
      </c>
      <c r="L52" s="3"/>
      <c r="M52" s="3"/>
      <c r="N52" s="3"/>
      <c r="O52" s="3"/>
      <c r="P52" s="3"/>
    </row>
    <row r="53" spans="1:16" x14ac:dyDescent="0.25">
      <c r="A53" s="72"/>
      <c r="B53" s="1" t="s">
        <v>26</v>
      </c>
      <c r="C53" t="s">
        <v>27</v>
      </c>
      <c r="D53" s="2">
        <v>1.027065689998233E-2</v>
      </c>
      <c r="L53" s="3"/>
      <c r="M53" s="3"/>
      <c r="N53" s="3"/>
      <c r="O53" s="3"/>
      <c r="P53" s="3"/>
    </row>
    <row r="54" spans="1:16" x14ac:dyDescent="0.25">
      <c r="A54" s="72"/>
      <c r="B54" s="1" t="s">
        <v>28</v>
      </c>
      <c r="C54" t="s">
        <v>29</v>
      </c>
      <c r="D54" s="2">
        <v>4.9583932315773798E-3</v>
      </c>
      <c r="L54" s="3"/>
      <c r="M54" s="3"/>
      <c r="N54" s="3"/>
      <c r="O54" s="3"/>
      <c r="P54" s="3"/>
    </row>
    <row r="55" spans="1:16" x14ac:dyDescent="0.25">
      <c r="A55" s="72"/>
      <c r="B55" s="1" t="s">
        <v>30</v>
      </c>
      <c r="C55" t="s">
        <v>31</v>
      </c>
      <c r="D55" s="2">
        <v>1.248544760730977E-3</v>
      </c>
      <c r="L55" s="3"/>
      <c r="M55" s="3"/>
      <c r="N55" s="3"/>
      <c r="O55" s="3"/>
      <c r="P55" s="3"/>
    </row>
    <row r="56" spans="1:16" x14ac:dyDescent="0.25">
      <c r="L56" s="3"/>
      <c r="M56" s="3"/>
      <c r="N56" s="3"/>
      <c r="O56" s="3"/>
      <c r="P56" s="3"/>
    </row>
  </sheetData>
  <mergeCells count="2">
    <mergeCell ref="A41:A46"/>
    <mergeCell ref="A47:A55"/>
  </mergeCells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ACE72-4B15-4DA9-AB64-2F16D72EB025}">
  <sheetPr>
    <pageSetUpPr fitToPage="1"/>
  </sheetPr>
  <dimension ref="A1:T67"/>
  <sheetViews>
    <sheetView showGridLines="0" zoomScale="130" zoomScaleNormal="130" zoomScaleSheetLayoutView="85" workbookViewId="0">
      <selection sqref="A1:J1"/>
    </sheetView>
  </sheetViews>
  <sheetFormatPr baseColWidth="10" defaultRowHeight="12.75" x14ac:dyDescent="0.2"/>
  <cols>
    <col min="1" max="1" width="8.42578125" style="5" customWidth="1"/>
    <col min="2" max="2" width="18.85546875" style="5" customWidth="1"/>
    <col min="3" max="11" width="11.42578125" style="5"/>
    <col min="12" max="12" width="13.7109375" style="5" bestFit="1" customWidth="1"/>
    <col min="13" max="13" width="14.7109375" style="5" bestFit="1" customWidth="1"/>
    <col min="14" max="14" width="11.42578125" style="5"/>
    <col min="15" max="15" width="13.7109375" style="5" bestFit="1" customWidth="1"/>
    <col min="16" max="17" width="11.42578125" style="5"/>
    <col min="18" max="18" width="15.7109375" style="5" bestFit="1" customWidth="1"/>
    <col min="19" max="16384" width="11.42578125" style="5"/>
  </cols>
  <sheetData>
    <row r="1" spans="1:18" ht="23.25" customHeight="1" x14ac:dyDescent="0.2">
      <c r="A1" s="79" t="s">
        <v>66</v>
      </c>
      <c r="B1" s="79"/>
      <c r="C1" s="79"/>
      <c r="D1" s="79"/>
      <c r="E1" s="79"/>
      <c r="F1" s="79"/>
      <c r="G1" s="79"/>
      <c r="H1" s="79"/>
      <c r="I1" s="79"/>
      <c r="J1" s="79"/>
    </row>
    <row r="2" spans="1:18" ht="9.75" customHeight="1" x14ac:dyDescent="0.2"/>
    <row r="3" spans="1:18" s="7" customFormat="1" ht="19.5" customHeight="1" x14ac:dyDescent="0.25">
      <c r="A3" s="80" t="s">
        <v>67</v>
      </c>
      <c r="B3" s="81"/>
      <c r="C3" s="6">
        <v>2008</v>
      </c>
      <c r="D3" s="6">
        <v>2009</v>
      </c>
      <c r="E3" s="6">
        <v>2010</v>
      </c>
      <c r="F3" s="6">
        <v>2011</v>
      </c>
      <c r="G3" s="6">
        <v>2012</v>
      </c>
      <c r="H3" s="6">
        <v>2013</v>
      </c>
      <c r="I3" s="6">
        <v>2014</v>
      </c>
      <c r="J3" s="6">
        <v>2015</v>
      </c>
      <c r="K3" s="6">
        <v>2016</v>
      </c>
    </row>
    <row r="4" spans="1:18" s="7" customFormat="1" ht="19.5" customHeight="1" x14ac:dyDescent="0.25">
      <c r="A4" s="82" t="s">
        <v>68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8" s="8" customFormat="1" ht="17.25" customHeight="1" x14ac:dyDescent="0.2">
      <c r="A5" s="84" t="s">
        <v>69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8" s="8" customFormat="1" ht="14.1" customHeight="1" x14ac:dyDescent="0.2">
      <c r="A6" s="75" t="s">
        <v>70</v>
      </c>
      <c r="B6" s="9" t="s">
        <v>71</v>
      </c>
      <c r="C6" s="10">
        <v>650.39</v>
      </c>
      <c r="D6" s="10">
        <v>702.09</v>
      </c>
      <c r="E6" s="10">
        <v>738.25</v>
      </c>
      <c r="F6" s="10">
        <v>735.16</v>
      </c>
      <c r="G6" s="10">
        <v>801.69</v>
      </c>
      <c r="H6" s="10">
        <v>719.04</v>
      </c>
      <c r="I6" s="10">
        <v>827.66</v>
      </c>
      <c r="J6" s="10">
        <v>1026.1400000000001</v>
      </c>
      <c r="K6" s="10">
        <v>1068.57</v>
      </c>
      <c r="L6" s="11"/>
      <c r="M6" s="11"/>
      <c r="O6" s="11"/>
      <c r="P6" s="11"/>
      <c r="R6" s="12"/>
    </row>
    <row r="7" spans="1:18" s="8" customFormat="1" ht="14.1" customHeight="1" x14ac:dyDescent="0.2">
      <c r="A7" s="75"/>
      <c r="B7" s="13" t="s">
        <v>72</v>
      </c>
      <c r="C7" s="10">
        <v>21196.12</v>
      </c>
      <c r="D7" s="10">
        <v>18061.54</v>
      </c>
      <c r="E7" s="10">
        <v>20709.490000000002</v>
      </c>
      <c r="F7" s="10">
        <v>24113.61</v>
      </c>
      <c r="G7" s="10">
        <v>24747.74</v>
      </c>
      <c r="H7" s="10">
        <v>23701.42</v>
      </c>
      <c r="I7" s="10">
        <v>34810.18</v>
      </c>
      <c r="J7" s="10">
        <v>28826.93</v>
      </c>
      <c r="K7" s="10">
        <v>34989.160000000003</v>
      </c>
      <c r="L7" s="11"/>
      <c r="R7" s="12"/>
    </row>
    <row r="8" spans="1:18" s="8" customFormat="1" ht="14.1" customHeight="1" x14ac:dyDescent="0.2">
      <c r="A8" s="75"/>
      <c r="B8" s="9" t="s">
        <v>73</v>
      </c>
      <c r="C8" s="10">
        <v>7014.4</v>
      </c>
      <c r="D8" s="10">
        <v>8893.4599999999991</v>
      </c>
      <c r="E8" s="10">
        <v>9262.59</v>
      </c>
      <c r="F8" s="10">
        <v>10039.17</v>
      </c>
      <c r="G8" s="10">
        <v>5944.19</v>
      </c>
      <c r="H8" s="10">
        <v>4400.4799999999996</v>
      </c>
      <c r="I8" s="10">
        <v>4449.37</v>
      </c>
      <c r="J8" s="10">
        <v>4364.8100000000004</v>
      </c>
      <c r="K8" s="10">
        <v>5106.99</v>
      </c>
      <c r="L8" s="11"/>
      <c r="P8" s="11"/>
      <c r="R8" s="12"/>
    </row>
    <row r="9" spans="1:18" s="8" customFormat="1" ht="14.1" customHeight="1" x14ac:dyDescent="0.2">
      <c r="A9" s="75"/>
      <c r="B9" s="9" t="s">
        <v>74</v>
      </c>
      <c r="C9" s="10">
        <v>6065.4</v>
      </c>
      <c r="D9" s="10">
        <v>2263.36</v>
      </c>
      <c r="E9" s="10">
        <v>2784.58</v>
      </c>
      <c r="F9" s="10">
        <v>1958.72</v>
      </c>
      <c r="G9" s="10">
        <v>2813.09</v>
      </c>
      <c r="H9" s="10">
        <v>2776.65</v>
      </c>
      <c r="I9" s="10">
        <v>10567.09</v>
      </c>
      <c r="J9" s="10">
        <v>11023.17</v>
      </c>
      <c r="K9" s="10">
        <v>3290.03</v>
      </c>
      <c r="L9" s="11"/>
      <c r="M9" s="11"/>
      <c r="N9" s="11"/>
      <c r="O9" s="11"/>
      <c r="P9" s="11"/>
      <c r="R9" s="12"/>
    </row>
    <row r="10" spans="1:18" s="8" customFormat="1" ht="14.1" customHeight="1" x14ac:dyDescent="0.2">
      <c r="A10" s="75" t="s">
        <v>75</v>
      </c>
      <c r="B10" s="75"/>
      <c r="C10" s="10">
        <v>5601.67</v>
      </c>
      <c r="D10" s="10">
        <v>4116.8500000000004</v>
      </c>
      <c r="E10" s="10">
        <v>1307.1400000000001</v>
      </c>
      <c r="F10" s="10">
        <v>3248.3</v>
      </c>
      <c r="G10" s="10">
        <v>3850.41</v>
      </c>
      <c r="H10" s="10">
        <v>5862.9</v>
      </c>
      <c r="I10" s="10">
        <v>2163.61</v>
      </c>
      <c r="J10" s="10">
        <v>2504.6999999999998</v>
      </c>
      <c r="K10" s="10">
        <v>1143.2</v>
      </c>
      <c r="L10" s="11"/>
      <c r="M10" s="11"/>
      <c r="O10" s="11"/>
      <c r="R10" s="12"/>
    </row>
    <row r="11" spans="1:18" s="8" customFormat="1" ht="21" customHeight="1" x14ac:dyDescent="0.2">
      <c r="A11" s="76" t="s">
        <v>76</v>
      </c>
      <c r="B11" s="76"/>
      <c r="C11" s="10">
        <v>40527.979999999996</v>
      </c>
      <c r="D11" s="10">
        <v>34037.300000000003</v>
      </c>
      <c r="E11" s="10">
        <v>34802.050000000003</v>
      </c>
      <c r="F11" s="10">
        <v>40094.960000000006</v>
      </c>
      <c r="G11" s="10">
        <v>38157.119999999995</v>
      </c>
      <c r="H11" s="10">
        <v>37460.49</v>
      </c>
      <c r="I11" s="10">
        <v>52817.91</v>
      </c>
      <c r="J11" s="10">
        <v>47745.749999999993</v>
      </c>
      <c r="K11" s="10">
        <v>45597.95</v>
      </c>
      <c r="L11" s="12"/>
      <c r="M11" s="12"/>
      <c r="N11" s="12"/>
      <c r="O11" s="12"/>
      <c r="P11" s="12"/>
      <c r="Q11" s="12"/>
      <c r="R11" s="12"/>
    </row>
    <row r="12" spans="1:18" ht="15.75" customHeight="1" x14ac:dyDescent="0.2">
      <c r="A12" s="78" t="s">
        <v>77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</row>
    <row r="13" spans="1:18" x14ac:dyDescent="0.2">
      <c r="A13" s="75" t="s">
        <v>70</v>
      </c>
      <c r="B13" s="9" t="s">
        <v>71</v>
      </c>
      <c r="C13" s="10">
        <v>22855.39</v>
      </c>
      <c r="D13" s="10">
        <v>24183.23</v>
      </c>
      <c r="E13" s="10">
        <v>25632.44</v>
      </c>
      <c r="F13" s="10">
        <v>29058.23</v>
      </c>
      <c r="G13" s="10">
        <v>32013.040000000001</v>
      </c>
      <c r="H13" s="10">
        <v>32391.88</v>
      </c>
      <c r="I13" s="10">
        <v>36862.82</v>
      </c>
      <c r="J13" s="10">
        <v>39940.080000000002</v>
      </c>
      <c r="K13" s="10">
        <v>40386.26</v>
      </c>
      <c r="L13" s="11"/>
      <c r="M13" s="11"/>
      <c r="N13" s="11"/>
      <c r="Q13" s="11"/>
      <c r="R13" s="12"/>
    </row>
    <row r="14" spans="1:18" x14ac:dyDescent="0.2">
      <c r="A14" s="75"/>
      <c r="B14" s="13" t="s">
        <v>72</v>
      </c>
      <c r="C14" s="10">
        <v>19767.43</v>
      </c>
      <c r="D14" s="10">
        <v>21709.4</v>
      </c>
      <c r="E14" s="10">
        <v>25993.21</v>
      </c>
      <c r="F14" s="10">
        <v>27825.35</v>
      </c>
      <c r="G14" s="10">
        <v>33586.720000000001</v>
      </c>
      <c r="H14" s="10">
        <v>32303.96</v>
      </c>
      <c r="I14" s="10">
        <v>38780.69</v>
      </c>
      <c r="J14" s="10">
        <v>41596.730000000003</v>
      </c>
      <c r="K14" s="10">
        <v>44872.51</v>
      </c>
      <c r="L14" s="11"/>
      <c r="Q14" s="8"/>
      <c r="R14" s="12"/>
    </row>
    <row r="15" spans="1:18" x14ac:dyDescent="0.2">
      <c r="A15" s="75"/>
      <c r="B15" s="9" t="s">
        <v>73</v>
      </c>
      <c r="C15" s="10">
        <v>797.76</v>
      </c>
      <c r="D15" s="10">
        <v>1982.5</v>
      </c>
      <c r="E15" s="10">
        <v>1166.77</v>
      </c>
      <c r="F15" s="10">
        <v>1312.66</v>
      </c>
      <c r="G15" s="10">
        <v>1577.46</v>
      </c>
      <c r="H15" s="10">
        <v>1990.95</v>
      </c>
      <c r="I15" s="10">
        <v>2586.62</v>
      </c>
      <c r="J15" s="10">
        <v>2812.45</v>
      </c>
      <c r="K15" s="10">
        <v>3472.96</v>
      </c>
      <c r="L15" s="11"/>
      <c r="N15" s="11"/>
      <c r="Q15" s="11"/>
      <c r="R15" s="12"/>
    </row>
    <row r="16" spans="1:18" x14ac:dyDescent="0.2">
      <c r="A16" s="75"/>
      <c r="B16" s="9" t="s">
        <v>74</v>
      </c>
      <c r="C16" s="10">
        <v>882.21</v>
      </c>
      <c r="D16" s="10">
        <v>98.18</v>
      </c>
      <c r="E16" s="10">
        <v>266.42</v>
      </c>
      <c r="F16" s="10">
        <v>226.94</v>
      </c>
      <c r="G16" s="10">
        <v>292.08999999999997</v>
      </c>
      <c r="H16" s="10">
        <v>303.83999999999997</v>
      </c>
      <c r="I16" s="10">
        <v>443.69</v>
      </c>
      <c r="J16" s="10">
        <v>437.43</v>
      </c>
      <c r="K16" s="10">
        <v>656.6</v>
      </c>
      <c r="L16" s="11"/>
      <c r="M16" s="11"/>
      <c r="N16" s="11"/>
      <c r="Q16" s="11"/>
      <c r="R16" s="12"/>
    </row>
    <row r="17" spans="1:20" x14ac:dyDescent="0.2">
      <c r="A17" s="75" t="s">
        <v>75</v>
      </c>
      <c r="B17" s="75"/>
      <c r="C17" s="10">
        <v>2933.66</v>
      </c>
      <c r="D17" s="10">
        <v>2090.0700000000002</v>
      </c>
      <c r="E17" s="10">
        <v>1759.68</v>
      </c>
      <c r="F17" s="10">
        <v>2203.89</v>
      </c>
      <c r="G17" s="10">
        <v>2233.0300000000002</v>
      </c>
      <c r="H17" s="10">
        <v>2654.69</v>
      </c>
      <c r="I17" s="10">
        <v>2225.9699999999998</v>
      </c>
      <c r="J17" s="10">
        <v>2883.37</v>
      </c>
      <c r="K17" s="10">
        <v>2302.1799999999998</v>
      </c>
      <c r="L17" s="11"/>
      <c r="M17" s="11"/>
      <c r="R17" s="12"/>
    </row>
    <row r="18" spans="1:20" ht="21" customHeight="1" x14ac:dyDescent="0.2">
      <c r="A18" s="76" t="s">
        <v>76</v>
      </c>
      <c r="B18" s="76"/>
      <c r="C18" s="10">
        <v>47236.45</v>
      </c>
      <c r="D18" s="10">
        <v>50063.380000000005</v>
      </c>
      <c r="E18" s="10">
        <v>54818.51999999999</v>
      </c>
      <c r="F18" s="10">
        <v>60627.070000000007</v>
      </c>
      <c r="G18" s="10">
        <v>69702.340000000011</v>
      </c>
      <c r="H18" s="10">
        <v>69645.319999999992</v>
      </c>
      <c r="I18" s="10">
        <v>80899.790000000008</v>
      </c>
      <c r="J18" s="10">
        <v>87670.059999999983</v>
      </c>
      <c r="K18" s="10">
        <v>91690.510000000009</v>
      </c>
      <c r="L18" s="12"/>
      <c r="M18" s="12"/>
      <c r="N18" s="12"/>
      <c r="Q18" s="12"/>
      <c r="R18" s="12"/>
    </row>
    <row r="19" spans="1:20" ht="17.25" customHeight="1" x14ac:dyDescent="0.2">
      <c r="A19" s="74" t="s">
        <v>78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12"/>
      <c r="M19" s="12"/>
      <c r="N19" s="12"/>
      <c r="Q19" s="12"/>
      <c r="R19" s="12"/>
    </row>
    <row r="20" spans="1:20" x14ac:dyDescent="0.2">
      <c r="A20" s="75" t="s">
        <v>70</v>
      </c>
      <c r="B20" s="9" t="s">
        <v>71</v>
      </c>
      <c r="C20" s="10">
        <v>2102.86</v>
      </c>
      <c r="D20" s="10">
        <v>2123.54</v>
      </c>
      <c r="E20" s="10">
        <v>2282.9499999999998</v>
      </c>
      <c r="F20" s="10">
        <v>2451.9299999999998</v>
      </c>
      <c r="G20" s="10">
        <v>2628.76</v>
      </c>
      <c r="H20" s="10">
        <v>2539.7600000000002</v>
      </c>
      <c r="I20" s="10">
        <v>288.39</v>
      </c>
      <c r="J20" s="10">
        <v>528.1</v>
      </c>
      <c r="K20" s="10">
        <v>543.72</v>
      </c>
      <c r="L20" s="14"/>
      <c r="M20" s="14"/>
      <c r="N20" s="14"/>
      <c r="O20" s="14"/>
      <c r="P20" s="14"/>
      <c r="Q20" s="14"/>
      <c r="R20" s="14"/>
      <c r="S20" s="14"/>
      <c r="T20" s="14"/>
    </row>
    <row r="21" spans="1:20" x14ac:dyDescent="0.2">
      <c r="A21" s="75"/>
      <c r="B21" s="13" t="s">
        <v>72</v>
      </c>
      <c r="C21" s="10">
        <v>660.59</v>
      </c>
      <c r="D21" s="10">
        <v>738.61</v>
      </c>
      <c r="E21" s="10">
        <v>858.97</v>
      </c>
      <c r="F21" s="10">
        <v>975.21</v>
      </c>
      <c r="G21" s="10">
        <v>1136.3</v>
      </c>
      <c r="H21" s="10">
        <v>1236.31</v>
      </c>
      <c r="I21" s="10">
        <v>981.24</v>
      </c>
      <c r="J21" s="10">
        <v>1173.29</v>
      </c>
      <c r="K21" s="10">
        <v>1213.6400000000001</v>
      </c>
      <c r="L21" s="14"/>
      <c r="M21" s="14"/>
      <c r="N21" s="14"/>
      <c r="O21" s="14"/>
      <c r="P21" s="14"/>
      <c r="Q21" s="14"/>
      <c r="R21" s="14"/>
      <c r="S21" s="14"/>
      <c r="T21" s="14"/>
    </row>
    <row r="22" spans="1:20" x14ac:dyDescent="0.2">
      <c r="A22" s="75"/>
      <c r="B22" s="9" t="s">
        <v>73</v>
      </c>
      <c r="C22" s="10">
        <v>99.56</v>
      </c>
      <c r="D22" s="10">
        <v>835.01</v>
      </c>
      <c r="E22" s="10">
        <v>927.72</v>
      </c>
      <c r="F22" s="10">
        <v>956.64</v>
      </c>
      <c r="G22" s="10">
        <v>1188.5</v>
      </c>
      <c r="H22" s="10">
        <v>1431.57</v>
      </c>
      <c r="I22" s="10">
        <v>1198.8</v>
      </c>
      <c r="J22" s="10">
        <v>1044.22</v>
      </c>
      <c r="K22" s="10">
        <v>1080.97</v>
      </c>
      <c r="L22" s="14"/>
      <c r="M22" s="14"/>
      <c r="N22" s="14"/>
      <c r="O22" s="14"/>
      <c r="P22" s="14"/>
      <c r="Q22" s="14"/>
      <c r="R22" s="14"/>
      <c r="S22" s="14"/>
      <c r="T22" s="14"/>
    </row>
    <row r="23" spans="1:20" x14ac:dyDescent="0.2">
      <c r="A23" s="75"/>
      <c r="B23" s="9" t="s">
        <v>74</v>
      </c>
      <c r="C23" s="10">
        <v>1496.91</v>
      </c>
      <c r="D23" s="10">
        <v>592.34</v>
      </c>
      <c r="E23" s="10">
        <v>668.02</v>
      </c>
      <c r="F23" s="10">
        <v>717.21</v>
      </c>
      <c r="G23" s="10">
        <v>807.96</v>
      </c>
      <c r="H23" s="10">
        <v>866.9</v>
      </c>
      <c r="I23" s="10">
        <v>564.39</v>
      </c>
      <c r="J23" s="10">
        <v>428.76</v>
      </c>
      <c r="K23" s="10">
        <v>427.31</v>
      </c>
      <c r="L23" s="14"/>
      <c r="M23" s="14"/>
      <c r="N23" s="14"/>
      <c r="O23" s="14"/>
      <c r="P23" s="14"/>
      <c r="Q23" s="14"/>
      <c r="R23" s="14"/>
      <c r="S23" s="14"/>
      <c r="T23" s="14"/>
    </row>
    <row r="24" spans="1:20" x14ac:dyDescent="0.2">
      <c r="A24" s="75" t="s">
        <v>75</v>
      </c>
      <c r="B24" s="75"/>
      <c r="C24" s="10">
        <v>127.38</v>
      </c>
      <c r="D24" s="10">
        <v>59.57</v>
      </c>
      <c r="E24" s="10">
        <v>121.86</v>
      </c>
      <c r="F24" s="10">
        <v>161.86000000000001</v>
      </c>
      <c r="G24" s="10">
        <v>159.41999999999999</v>
      </c>
      <c r="H24" s="10">
        <v>54.69</v>
      </c>
      <c r="I24" s="10">
        <v>122.28</v>
      </c>
      <c r="J24" s="10">
        <v>85.87</v>
      </c>
      <c r="K24" s="10">
        <v>12.58</v>
      </c>
      <c r="L24" s="14"/>
      <c r="M24" s="14"/>
      <c r="N24" s="14"/>
      <c r="O24" s="14"/>
      <c r="P24" s="14"/>
      <c r="Q24" s="14"/>
      <c r="R24" s="14"/>
      <c r="S24" s="14"/>
      <c r="T24" s="14"/>
    </row>
    <row r="25" spans="1:20" ht="21" customHeight="1" x14ac:dyDescent="0.2">
      <c r="A25" s="76" t="s">
        <v>76</v>
      </c>
      <c r="B25" s="76"/>
      <c r="C25" s="10">
        <v>4487.3</v>
      </c>
      <c r="D25" s="10">
        <v>4349.07</v>
      </c>
      <c r="E25" s="10">
        <v>4859.5199999999995</v>
      </c>
      <c r="F25" s="10">
        <v>5262.8499999999995</v>
      </c>
      <c r="G25" s="10">
        <v>5920.9400000000005</v>
      </c>
      <c r="H25" s="10">
        <v>6129.23</v>
      </c>
      <c r="I25" s="10">
        <v>3155.1000000000004</v>
      </c>
      <c r="J25" s="10">
        <v>3260.24</v>
      </c>
      <c r="K25" s="10">
        <v>3278.22</v>
      </c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20.25" customHeight="1" x14ac:dyDescent="0.2">
      <c r="A26" s="77" t="s">
        <v>79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12"/>
      <c r="M26" s="12"/>
      <c r="N26" s="12"/>
      <c r="Q26" s="12"/>
      <c r="R26" s="12"/>
    </row>
    <row r="27" spans="1:20" ht="18" customHeight="1" x14ac:dyDescent="0.2">
      <c r="A27" s="74" t="s">
        <v>69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1:20" x14ac:dyDescent="0.2">
      <c r="A28" s="75" t="s">
        <v>70</v>
      </c>
      <c r="B28" s="9" t="s">
        <v>71</v>
      </c>
      <c r="C28" s="10">
        <v>239156.27</v>
      </c>
      <c r="D28" s="10">
        <v>249375.39</v>
      </c>
      <c r="E28" s="10">
        <v>262820.71999999997</v>
      </c>
      <c r="F28" s="10">
        <v>278311.67999999999</v>
      </c>
      <c r="G28" s="10">
        <v>295789.52</v>
      </c>
      <c r="H28" s="10">
        <v>309557.99</v>
      </c>
      <c r="I28" s="10">
        <v>324011.49</v>
      </c>
      <c r="J28" s="10">
        <v>344128.76</v>
      </c>
      <c r="K28" s="10">
        <v>356069.76</v>
      </c>
    </row>
    <row r="29" spans="1:20" x14ac:dyDescent="0.2">
      <c r="A29" s="75"/>
      <c r="B29" s="13" t="s">
        <v>72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6"/>
      <c r="R29" s="17"/>
    </row>
    <row r="30" spans="1:20" x14ac:dyDescent="0.2">
      <c r="A30" s="75"/>
      <c r="B30" s="9" t="s">
        <v>73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6"/>
      <c r="R30" s="17"/>
    </row>
    <row r="31" spans="1:20" x14ac:dyDescent="0.2">
      <c r="A31" s="75"/>
      <c r="B31" s="9" t="s">
        <v>74</v>
      </c>
      <c r="C31" s="10">
        <v>10576.58</v>
      </c>
      <c r="D31" s="10">
        <v>11029.56</v>
      </c>
      <c r="E31" s="10">
        <v>11647.11</v>
      </c>
      <c r="F31" s="10">
        <v>12373.64</v>
      </c>
      <c r="G31" s="10">
        <v>12598.9</v>
      </c>
      <c r="H31" s="10">
        <v>13007.84</v>
      </c>
      <c r="I31" s="10">
        <v>12853.95</v>
      </c>
      <c r="J31" s="10">
        <v>32269.67</v>
      </c>
      <c r="K31" s="10">
        <v>33615.629999999997</v>
      </c>
      <c r="L31" s="16"/>
      <c r="R31" s="17"/>
    </row>
    <row r="32" spans="1:20" x14ac:dyDescent="0.2">
      <c r="A32" s="75" t="s">
        <v>75</v>
      </c>
      <c r="B32" s="75"/>
      <c r="C32" s="10">
        <v>5016.55</v>
      </c>
      <c r="D32" s="10">
        <v>5228.71</v>
      </c>
      <c r="E32" s="10">
        <v>5459.25</v>
      </c>
      <c r="F32" s="10">
        <v>6059.22</v>
      </c>
      <c r="G32" s="10">
        <v>6429.49</v>
      </c>
      <c r="H32" s="10">
        <v>6824.07</v>
      </c>
      <c r="I32" s="10">
        <v>7291.38</v>
      </c>
      <c r="J32" s="10">
        <v>6506.66</v>
      </c>
      <c r="K32" s="10">
        <v>6831.05</v>
      </c>
      <c r="L32" s="16"/>
      <c r="R32" s="17"/>
    </row>
    <row r="33" spans="1:20" ht="21" customHeight="1" x14ac:dyDescent="0.2">
      <c r="A33" s="76" t="s">
        <v>76</v>
      </c>
      <c r="B33" s="76"/>
      <c r="C33" s="10">
        <v>254749.39999999997</v>
      </c>
      <c r="D33" s="10">
        <v>265633.66000000003</v>
      </c>
      <c r="E33" s="10">
        <v>279927.07999999996</v>
      </c>
      <c r="F33" s="10">
        <v>296744.53999999998</v>
      </c>
      <c r="G33" s="10">
        <v>314817.91000000003</v>
      </c>
      <c r="H33" s="10">
        <v>329389.90000000002</v>
      </c>
      <c r="I33" s="10">
        <v>344156.82</v>
      </c>
      <c r="J33" s="10">
        <v>382905.08999999997</v>
      </c>
      <c r="K33" s="10">
        <v>396516.44</v>
      </c>
      <c r="L33" s="18"/>
      <c r="M33" s="17"/>
      <c r="O33" s="17"/>
      <c r="R33" s="17"/>
    </row>
    <row r="34" spans="1:20" ht="19.5" customHeight="1" x14ac:dyDescent="0.2">
      <c r="A34" s="78" t="s">
        <v>77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R34" s="17"/>
    </row>
    <row r="35" spans="1:20" x14ac:dyDescent="0.2">
      <c r="A35" s="75" t="s">
        <v>70</v>
      </c>
      <c r="B35" s="9" t="s">
        <v>71</v>
      </c>
      <c r="C35" s="10">
        <v>2406.34</v>
      </c>
      <c r="D35" s="10">
        <v>2521.15</v>
      </c>
      <c r="E35" s="10">
        <v>2688.19</v>
      </c>
      <c r="F35" s="10">
        <v>2883.7</v>
      </c>
      <c r="G35" s="10">
        <v>3218.39</v>
      </c>
      <c r="H35" s="10">
        <v>3230.56</v>
      </c>
      <c r="I35" s="10">
        <v>3514.1</v>
      </c>
      <c r="J35" s="10">
        <v>3716.1</v>
      </c>
      <c r="K35" s="10">
        <v>3952.78</v>
      </c>
    </row>
    <row r="36" spans="1:20" x14ac:dyDescent="0.2">
      <c r="A36" s="75"/>
      <c r="B36" s="13" t="s">
        <v>72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R36" s="17"/>
    </row>
    <row r="37" spans="1:20" x14ac:dyDescent="0.2">
      <c r="A37" s="75"/>
      <c r="B37" s="9" t="s">
        <v>73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R37" s="17"/>
    </row>
    <row r="38" spans="1:20" x14ac:dyDescent="0.2">
      <c r="A38" s="75"/>
      <c r="B38" s="9" t="s">
        <v>74</v>
      </c>
      <c r="C38" s="10">
        <v>159.01</v>
      </c>
      <c r="D38" s="10">
        <v>159</v>
      </c>
      <c r="E38" s="10">
        <v>164.25</v>
      </c>
      <c r="F38" s="10">
        <v>169.18</v>
      </c>
      <c r="G38" s="10">
        <v>175.1</v>
      </c>
      <c r="H38" s="10">
        <v>175.1</v>
      </c>
      <c r="I38" s="10">
        <v>181.75</v>
      </c>
      <c r="J38" s="10">
        <v>187.93</v>
      </c>
      <c r="K38" s="10">
        <v>187.93</v>
      </c>
      <c r="R38" s="17"/>
    </row>
    <row r="39" spans="1:20" x14ac:dyDescent="0.2">
      <c r="A39" s="75" t="s">
        <v>75</v>
      </c>
      <c r="B39" s="75"/>
      <c r="C39" s="15">
        <v>0</v>
      </c>
      <c r="D39" s="15">
        <v>0</v>
      </c>
      <c r="E39" s="15">
        <v>0</v>
      </c>
      <c r="F39" s="15">
        <v>0</v>
      </c>
      <c r="G39" s="10">
        <v>222.89</v>
      </c>
      <c r="H39" s="10">
        <v>441.76</v>
      </c>
      <c r="I39" s="10">
        <v>474.62</v>
      </c>
      <c r="J39" s="10">
        <v>479.46</v>
      </c>
      <c r="K39" s="10">
        <v>503.36</v>
      </c>
      <c r="R39" s="17"/>
    </row>
    <row r="40" spans="1:20" ht="21" customHeight="1" x14ac:dyDescent="0.2">
      <c r="A40" s="76" t="s">
        <v>76</v>
      </c>
      <c r="B40" s="76"/>
      <c r="C40" s="10">
        <v>2565.3500000000004</v>
      </c>
      <c r="D40" s="10">
        <v>2680.15</v>
      </c>
      <c r="E40" s="10">
        <v>2852.44</v>
      </c>
      <c r="F40" s="10">
        <v>3052.8799999999997</v>
      </c>
      <c r="G40" s="10">
        <v>3616.3799999999997</v>
      </c>
      <c r="H40" s="10">
        <v>3847.42</v>
      </c>
      <c r="I40" s="10">
        <v>4170.47</v>
      </c>
      <c r="J40" s="10">
        <v>4383.49</v>
      </c>
      <c r="K40" s="10">
        <v>4644.07</v>
      </c>
      <c r="L40" s="19"/>
      <c r="M40" s="17"/>
      <c r="R40" s="17"/>
    </row>
    <row r="41" spans="1:20" s="8" customFormat="1" ht="17.25" customHeight="1" x14ac:dyDescent="0.2">
      <c r="A41" s="74" t="s">
        <v>78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12"/>
      <c r="M41" s="12"/>
      <c r="N41" s="12"/>
      <c r="O41" s="12"/>
      <c r="P41" s="12"/>
      <c r="Q41" s="12"/>
      <c r="R41" s="12"/>
    </row>
    <row r="42" spans="1:20" x14ac:dyDescent="0.2">
      <c r="A42" s="75" t="s">
        <v>70</v>
      </c>
      <c r="B42" s="9" t="s">
        <v>71</v>
      </c>
      <c r="C42" s="10">
        <v>1027.9000000000001</v>
      </c>
      <c r="D42" s="10">
        <v>1076.7</v>
      </c>
      <c r="E42" s="10">
        <v>1114.1400000000001</v>
      </c>
      <c r="F42" s="10">
        <v>1213.79</v>
      </c>
      <c r="G42" s="10">
        <v>1328.88</v>
      </c>
      <c r="H42" s="10">
        <v>1325.6</v>
      </c>
      <c r="I42" s="10">
        <v>1371.53</v>
      </c>
      <c r="J42" s="10">
        <v>1166.5899999999999</v>
      </c>
      <c r="K42" s="10">
        <v>1249.93</v>
      </c>
      <c r="L42" s="14"/>
      <c r="M42" s="14"/>
      <c r="N42" s="14"/>
      <c r="O42" s="14"/>
      <c r="P42" s="14"/>
      <c r="Q42" s="14"/>
      <c r="R42" s="14"/>
      <c r="S42" s="14"/>
      <c r="T42" s="14"/>
    </row>
    <row r="43" spans="1:20" x14ac:dyDescent="0.2">
      <c r="A43" s="75"/>
      <c r="B43" s="13" t="s">
        <v>72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4"/>
      <c r="M43" s="14"/>
      <c r="N43" s="14"/>
      <c r="O43" s="14"/>
      <c r="P43" s="14"/>
      <c r="Q43" s="14"/>
      <c r="R43" s="14"/>
      <c r="S43" s="14"/>
      <c r="T43" s="14"/>
    </row>
    <row r="44" spans="1:20" x14ac:dyDescent="0.2">
      <c r="A44" s="75"/>
      <c r="B44" s="9" t="s">
        <v>73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4"/>
      <c r="M44" s="14"/>
      <c r="N44" s="14"/>
      <c r="O44" s="14"/>
      <c r="P44" s="14"/>
      <c r="Q44" s="14"/>
      <c r="R44" s="14"/>
      <c r="S44" s="14"/>
      <c r="T44" s="14"/>
    </row>
    <row r="45" spans="1:20" x14ac:dyDescent="0.2">
      <c r="A45" s="75"/>
      <c r="B45" s="9" t="s">
        <v>74</v>
      </c>
      <c r="C45" s="10">
        <v>675.99</v>
      </c>
      <c r="D45" s="20">
        <v>716.1</v>
      </c>
      <c r="E45" s="20">
        <v>739.75</v>
      </c>
      <c r="F45" s="10">
        <v>761.94</v>
      </c>
      <c r="G45" s="10">
        <v>788.61</v>
      </c>
      <c r="H45" s="10">
        <v>810.84</v>
      </c>
      <c r="I45" s="10">
        <v>841.64</v>
      </c>
      <c r="J45" s="10">
        <v>749.1</v>
      </c>
      <c r="K45" s="10">
        <v>749.1</v>
      </c>
      <c r="L45" s="14"/>
      <c r="M45" s="14"/>
      <c r="N45" s="14"/>
      <c r="O45" s="14"/>
      <c r="P45" s="14"/>
      <c r="Q45" s="14"/>
      <c r="R45" s="14"/>
      <c r="S45" s="14"/>
      <c r="T45" s="14"/>
    </row>
    <row r="46" spans="1:20" x14ac:dyDescent="0.2">
      <c r="A46" s="75" t="s">
        <v>75</v>
      </c>
      <c r="B46" s="75"/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4"/>
      <c r="M46" s="14"/>
      <c r="N46" s="14"/>
      <c r="O46" s="14"/>
      <c r="P46" s="14"/>
      <c r="Q46" s="14"/>
      <c r="R46" s="14"/>
      <c r="S46" s="14"/>
      <c r="T46" s="14"/>
    </row>
    <row r="47" spans="1:20" ht="21" customHeight="1" x14ac:dyDescent="0.2">
      <c r="A47" s="76" t="s">
        <v>76</v>
      </c>
      <c r="B47" s="76"/>
      <c r="C47" s="10">
        <v>1703.89</v>
      </c>
      <c r="D47" s="10">
        <v>1792.8000000000002</v>
      </c>
      <c r="E47" s="10">
        <v>1853.89</v>
      </c>
      <c r="F47" s="10">
        <v>1975.73</v>
      </c>
      <c r="G47" s="10">
        <v>2117.4900000000002</v>
      </c>
      <c r="H47" s="10">
        <v>2136.44</v>
      </c>
      <c r="I47" s="10">
        <v>2213.17</v>
      </c>
      <c r="J47" s="10">
        <v>1915.69</v>
      </c>
      <c r="K47" s="10">
        <v>1999.0300000000002</v>
      </c>
      <c r="L47" s="14"/>
      <c r="M47" s="14"/>
      <c r="N47" s="14"/>
      <c r="O47" s="14"/>
      <c r="P47" s="14"/>
      <c r="Q47" s="14"/>
      <c r="R47" s="14"/>
      <c r="S47" s="14"/>
      <c r="T47" s="14"/>
    </row>
    <row r="48" spans="1:20" ht="19.5" customHeight="1" x14ac:dyDescent="0.2">
      <c r="A48" s="21" t="s">
        <v>80</v>
      </c>
      <c r="B48" s="22"/>
      <c r="C48" s="23"/>
      <c r="D48" s="23"/>
      <c r="E48" s="23"/>
      <c r="F48" s="23"/>
      <c r="G48" s="23"/>
      <c r="H48" s="23"/>
      <c r="I48" s="23"/>
      <c r="J48" s="23"/>
      <c r="L48" s="19"/>
      <c r="R48" s="17"/>
    </row>
    <row r="49" spans="1:18" ht="29.25" customHeight="1" x14ac:dyDescent="0.2">
      <c r="A49" s="73" t="s">
        <v>81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R49" s="17"/>
    </row>
    <row r="50" spans="1:18" ht="23.25" customHeight="1" x14ac:dyDescent="0.2">
      <c r="A50" s="73" t="s">
        <v>82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19"/>
      <c r="R50" s="17"/>
    </row>
    <row r="51" spans="1:18" ht="23.25" customHeight="1" x14ac:dyDescent="0.2">
      <c r="A51" s="73" t="s">
        <v>83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R51" s="17"/>
    </row>
    <row r="52" spans="1:18" ht="22.5" customHeight="1" x14ac:dyDescent="0.2">
      <c r="A52" s="21" t="s">
        <v>84</v>
      </c>
      <c r="B52" s="22"/>
      <c r="C52" s="23"/>
      <c r="D52" s="23"/>
      <c r="E52" s="23"/>
      <c r="F52" s="23"/>
      <c r="G52" s="23"/>
      <c r="H52" s="23"/>
      <c r="I52" s="23"/>
      <c r="J52" s="23"/>
    </row>
    <row r="53" spans="1:18" x14ac:dyDescent="0.2">
      <c r="C53" s="24"/>
    </row>
    <row r="54" spans="1:18" x14ac:dyDescent="0.2">
      <c r="C54" s="24"/>
    </row>
    <row r="55" spans="1:18" x14ac:dyDescent="0.2">
      <c r="R55" s="19"/>
    </row>
    <row r="56" spans="1:18" x14ac:dyDescent="0.2">
      <c r="R56" s="19"/>
    </row>
    <row r="57" spans="1:18" x14ac:dyDescent="0.2">
      <c r="R57" s="19"/>
    </row>
    <row r="58" spans="1:18" x14ac:dyDescent="0.2">
      <c r="R58" s="19"/>
    </row>
    <row r="59" spans="1:18" x14ac:dyDescent="0.2">
      <c r="R59" s="19"/>
    </row>
    <row r="60" spans="1:18" x14ac:dyDescent="0.2">
      <c r="R60" s="25"/>
    </row>
    <row r="62" spans="1:18" x14ac:dyDescent="0.2">
      <c r="R62" s="24"/>
    </row>
    <row r="63" spans="1:18" x14ac:dyDescent="0.2">
      <c r="R63" s="24"/>
    </row>
    <row r="64" spans="1:18" x14ac:dyDescent="0.2">
      <c r="R64" s="24"/>
    </row>
    <row r="65" spans="18:18" x14ac:dyDescent="0.2">
      <c r="R65" s="24"/>
    </row>
    <row r="66" spans="18:18" x14ac:dyDescent="0.2">
      <c r="R66" s="24"/>
    </row>
    <row r="67" spans="18:18" x14ac:dyDescent="0.2">
      <c r="R67" s="24"/>
    </row>
  </sheetData>
  <mergeCells count="31">
    <mergeCell ref="A19:K19"/>
    <mergeCell ref="A1:J1"/>
    <mergeCell ref="A3:B3"/>
    <mergeCell ref="A4:K4"/>
    <mergeCell ref="A5:K5"/>
    <mergeCell ref="A6:A9"/>
    <mergeCell ref="A10:B10"/>
    <mergeCell ref="A11:B11"/>
    <mergeCell ref="A12:K12"/>
    <mergeCell ref="A13:A16"/>
    <mergeCell ref="A17:B17"/>
    <mergeCell ref="A18:B18"/>
    <mergeCell ref="A40:B40"/>
    <mergeCell ref="A20:A23"/>
    <mergeCell ref="A24:B24"/>
    <mergeCell ref="A25:B25"/>
    <mergeCell ref="A26:K26"/>
    <mergeCell ref="A27:K27"/>
    <mergeCell ref="A28:A31"/>
    <mergeCell ref="A32:B32"/>
    <mergeCell ref="A33:B33"/>
    <mergeCell ref="A34:K34"/>
    <mergeCell ref="A35:A38"/>
    <mergeCell ref="A39:B39"/>
    <mergeCell ref="A51:K51"/>
    <mergeCell ref="A41:K41"/>
    <mergeCell ref="A42:A45"/>
    <mergeCell ref="A46:B46"/>
    <mergeCell ref="A47:B47"/>
    <mergeCell ref="A49:K49"/>
    <mergeCell ref="A50:K50"/>
  </mergeCells>
  <pageMargins left="0.7" right="0.7" top="0.75" bottom="0.75" header="0.3" footer="0.3"/>
  <pageSetup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61A84-64B7-4DBD-A948-FFCBF8DB2DF3}">
  <sheetPr>
    <pageSetUpPr fitToPage="1"/>
  </sheetPr>
  <dimension ref="A1:V68"/>
  <sheetViews>
    <sheetView showGridLines="0" zoomScaleNormal="100" zoomScaleSheetLayoutView="85" workbookViewId="0">
      <selection sqref="A1:J1"/>
    </sheetView>
  </sheetViews>
  <sheetFormatPr baseColWidth="10" defaultRowHeight="12.75" x14ac:dyDescent="0.2"/>
  <cols>
    <col min="1" max="1" width="8.42578125" style="5" customWidth="1"/>
    <col min="2" max="2" width="18.85546875" style="5" customWidth="1"/>
    <col min="3" max="10" width="11.42578125" style="5"/>
    <col min="11" max="11" width="10.28515625" style="5" customWidth="1"/>
    <col min="12" max="12" width="10.85546875" style="5" customWidth="1"/>
    <col min="13" max="19" width="9.140625" style="5" customWidth="1"/>
    <col min="20" max="20" width="11.42578125" style="32"/>
    <col min="21" max="16384" width="11.42578125" style="5"/>
  </cols>
  <sheetData>
    <row r="1" spans="1:21" ht="35.25" customHeight="1" x14ac:dyDescent="0.2">
      <c r="A1" s="79" t="s">
        <v>89</v>
      </c>
      <c r="B1" s="79"/>
      <c r="C1" s="79"/>
      <c r="D1" s="79"/>
      <c r="E1" s="79"/>
      <c r="F1" s="79"/>
      <c r="G1" s="79"/>
      <c r="H1" s="79"/>
      <c r="I1" s="79"/>
      <c r="J1" s="79"/>
    </row>
    <row r="2" spans="1:21" ht="14.25" customHeight="1" x14ac:dyDescent="0.2"/>
    <row r="3" spans="1:21" s="7" customFormat="1" ht="19.5" customHeight="1" x14ac:dyDescent="0.25">
      <c r="A3" s="80" t="s">
        <v>67</v>
      </c>
      <c r="B3" s="81"/>
      <c r="C3" s="6">
        <v>2008</v>
      </c>
      <c r="D3" s="6">
        <v>2009</v>
      </c>
      <c r="E3" s="6">
        <v>2010</v>
      </c>
      <c r="F3" s="6">
        <v>2011</v>
      </c>
      <c r="G3" s="6">
        <v>2012</v>
      </c>
      <c r="H3" s="6">
        <v>2013</v>
      </c>
      <c r="I3" s="6">
        <v>2014</v>
      </c>
      <c r="J3" s="6">
        <v>2015</v>
      </c>
      <c r="K3" s="33">
        <v>2016</v>
      </c>
    </row>
    <row r="4" spans="1:21" s="7" customFormat="1" ht="19.5" customHeight="1" x14ac:dyDescent="0.2">
      <c r="A4" s="90" t="s">
        <v>68</v>
      </c>
      <c r="B4" s="91"/>
      <c r="C4" s="91"/>
      <c r="D4" s="91"/>
      <c r="E4" s="91"/>
      <c r="F4" s="91"/>
      <c r="G4" s="91"/>
      <c r="H4" s="91"/>
      <c r="I4" s="91"/>
      <c r="J4" s="91"/>
      <c r="K4" s="91"/>
      <c r="M4" s="34"/>
      <c r="T4" s="35"/>
      <c r="U4" s="35"/>
    </row>
    <row r="5" spans="1:21" s="8" customFormat="1" ht="16.5" customHeight="1" x14ac:dyDescent="0.2">
      <c r="A5" s="74" t="s">
        <v>69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21" s="8" customFormat="1" ht="14.1" customHeight="1" x14ac:dyDescent="0.2">
      <c r="A6" s="75" t="s">
        <v>70</v>
      </c>
      <c r="B6" s="9" t="s">
        <v>71</v>
      </c>
      <c r="C6" s="10">
        <v>767.94</v>
      </c>
      <c r="D6" s="10">
        <v>787.28</v>
      </c>
      <c r="E6" s="10">
        <v>794.79</v>
      </c>
      <c r="F6" s="10">
        <v>765.38</v>
      </c>
      <c r="G6" s="10">
        <v>801.69</v>
      </c>
      <c r="H6" s="10">
        <v>692.67</v>
      </c>
      <c r="I6" s="10">
        <v>766.51</v>
      </c>
      <c r="J6" s="10">
        <v>925.15</v>
      </c>
      <c r="K6" s="10">
        <v>936.97</v>
      </c>
      <c r="L6" s="11"/>
      <c r="M6" s="36"/>
      <c r="N6" s="36"/>
      <c r="O6" s="36"/>
      <c r="P6" s="36"/>
      <c r="Q6" s="36"/>
      <c r="R6" s="36"/>
      <c r="S6" s="36"/>
      <c r="T6" s="37"/>
      <c r="U6" s="37"/>
    </row>
    <row r="7" spans="1:21" s="8" customFormat="1" ht="14.1" customHeight="1" x14ac:dyDescent="0.2">
      <c r="A7" s="75"/>
      <c r="B7" s="13" t="s">
        <v>90</v>
      </c>
      <c r="C7" s="10">
        <v>25027.16</v>
      </c>
      <c r="D7" s="10">
        <v>20253.150000000001</v>
      </c>
      <c r="E7" s="10">
        <v>22295.62</v>
      </c>
      <c r="F7" s="10">
        <v>25105.040000000001</v>
      </c>
      <c r="G7" s="10">
        <v>24747.74</v>
      </c>
      <c r="H7" s="10">
        <v>22832.33</v>
      </c>
      <c r="I7" s="10">
        <v>32238.22</v>
      </c>
      <c r="J7" s="10">
        <v>25989.95</v>
      </c>
      <c r="K7" s="10">
        <v>30680.04</v>
      </c>
      <c r="L7" s="11"/>
      <c r="M7" s="36"/>
      <c r="N7" s="36"/>
      <c r="O7" s="36"/>
      <c r="P7" s="36"/>
      <c r="Q7" s="36"/>
      <c r="R7" s="36"/>
      <c r="S7" s="36"/>
      <c r="T7" s="37"/>
      <c r="U7" s="37"/>
    </row>
    <row r="8" spans="1:21" s="8" customFormat="1" ht="14.1" customHeight="1" x14ac:dyDescent="0.2">
      <c r="A8" s="75"/>
      <c r="B8" s="9" t="s">
        <v>91</v>
      </c>
      <c r="C8" s="10">
        <v>8282.19</v>
      </c>
      <c r="D8" s="10">
        <v>9972.59</v>
      </c>
      <c r="E8" s="10">
        <v>9972.01</v>
      </c>
      <c r="F8" s="10">
        <v>10451.93</v>
      </c>
      <c r="G8" s="10">
        <v>5944.19</v>
      </c>
      <c r="H8" s="10">
        <v>4239.12</v>
      </c>
      <c r="I8" s="10">
        <v>4120.63</v>
      </c>
      <c r="J8" s="10">
        <v>3935.26</v>
      </c>
      <c r="K8" s="10">
        <v>4478.03</v>
      </c>
      <c r="L8" s="11"/>
      <c r="M8" s="36"/>
      <c r="N8" s="36"/>
      <c r="O8" s="36"/>
      <c r="P8" s="36"/>
      <c r="Q8" s="36"/>
      <c r="R8" s="36"/>
      <c r="S8" s="36"/>
      <c r="T8" s="37"/>
      <c r="U8" s="37"/>
    </row>
    <row r="9" spans="1:21" s="8" customFormat="1" ht="14.1" customHeight="1" x14ac:dyDescent="0.2">
      <c r="A9" s="75"/>
      <c r="B9" s="9" t="s">
        <v>92</v>
      </c>
      <c r="C9" s="10">
        <v>7161.67</v>
      </c>
      <c r="D9" s="10">
        <v>2538</v>
      </c>
      <c r="E9" s="10">
        <v>2997.85</v>
      </c>
      <c r="F9" s="10">
        <v>2039.25</v>
      </c>
      <c r="G9" s="10">
        <v>2813.09</v>
      </c>
      <c r="H9" s="10">
        <v>2674.84</v>
      </c>
      <c r="I9" s="10">
        <v>9786.34</v>
      </c>
      <c r="J9" s="10">
        <v>9938.33</v>
      </c>
      <c r="K9" s="10">
        <v>2884.85</v>
      </c>
      <c r="L9" s="11"/>
      <c r="M9" s="36"/>
      <c r="N9" s="36"/>
      <c r="O9" s="36"/>
      <c r="P9" s="36"/>
      <c r="Q9" s="36"/>
      <c r="R9" s="36"/>
      <c r="S9" s="36"/>
      <c r="T9" s="37"/>
      <c r="U9" s="37"/>
    </row>
    <row r="10" spans="1:21" s="8" customFormat="1" ht="14.1" customHeight="1" x14ac:dyDescent="0.25">
      <c r="A10" s="75" t="s">
        <v>75</v>
      </c>
      <c r="B10" s="75"/>
      <c r="C10" s="10">
        <v>6614.13</v>
      </c>
      <c r="D10" s="10">
        <v>4616.3900000000003</v>
      </c>
      <c r="E10" s="10">
        <v>1407.25</v>
      </c>
      <c r="F10" s="10">
        <v>3381.86</v>
      </c>
      <c r="G10" s="10">
        <v>3850.41</v>
      </c>
      <c r="H10" s="10">
        <v>5647.92</v>
      </c>
      <c r="I10" s="10">
        <v>2003.75</v>
      </c>
      <c r="J10" s="10">
        <v>2258.1999999999998</v>
      </c>
      <c r="K10" s="10">
        <v>1002.41</v>
      </c>
      <c r="L10" s="38"/>
      <c r="M10" s="38"/>
      <c r="N10" s="36"/>
      <c r="O10" s="36"/>
      <c r="P10" s="36"/>
      <c r="Q10" s="36"/>
      <c r="R10" s="36"/>
      <c r="S10" s="36"/>
      <c r="T10" s="37"/>
      <c r="U10" s="37"/>
    </row>
    <row r="11" spans="1:21" s="8" customFormat="1" ht="17.25" customHeight="1" x14ac:dyDescent="0.2">
      <c r="A11" s="76" t="s">
        <v>76</v>
      </c>
      <c r="B11" s="76"/>
      <c r="C11" s="10">
        <v>47853.09</v>
      </c>
      <c r="D11" s="10">
        <v>38167.410000000003</v>
      </c>
      <c r="E11" s="10">
        <v>37467.519999999997</v>
      </c>
      <c r="F11" s="10">
        <v>41743.460000000006</v>
      </c>
      <c r="G11" s="10">
        <v>38157.119999999995</v>
      </c>
      <c r="H11" s="10">
        <v>36086.879999999997</v>
      </c>
      <c r="I11" s="10">
        <v>48915.45</v>
      </c>
      <c r="J11" s="10">
        <v>43046.89</v>
      </c>
      <c r="K11" s="10">
        <v>39982.300000000003</v>
      </c>
      <c r="L11" s="17"/>
      <c r="M11" s="36"/>
      <c r="N11" s="36"/>
      <c r="O11" s="36"/>
      <c r="P11" s="36"/>
      <c r="Q11" s="36"/>
      <c r="R11" s="36"/>
      <c r="S11" s="36"/>
      <c r="T11" s="37"/>
      <c r="U11" s="37"/>
    </row>
    <row r="12" spans="1:21" ht="15.75" customHeight="1" x14ac:dyDescent="0.2">
      <c r="A12" s="78" t="s">
        <v>77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17"/>
    </row>
    <row r="13" spans="1:21" x14ac:dyDescent="0.2">
      <c r="A13" s="75" t="s">
        <v>70</v>
      </c>
      <c r="B13" s="9" t="s">
        <v>71</v>
      </c>
      <c r="C13" s="10">
        <v>26986.32</v>
      </c>
      <c r="D13" s="10">
        <v>27117.64</v>
      </c>
      <c r="E13" s="10">
        <v>27595.63</v>
      </c>
      <c r="F13" s="10">
        <v>30252.959999999999</v>
      </c>
      <c r="G13" s="10">
        <v>32013.040000000001</v>
      </c>
      <c r="H13" s="10">
        <v>31204.13</v>
      </c>
      <c r="I13" s="10">
        <v>34139.199999999997</v>
      </c>
      <c r="J13" s="10">
        <v>36009.410000000003</v>
      </c>
      <c r="K13" s="10">
        <v>35412.449999999997</v>
      </c>
      <c r="L13" s="39"/>
      <c r="M13" s="36"/>
      <c r="N13" s="36"/>
      <c r="O13" s="36"/>
      <c r="P13" s="36"/>
      <c r="Q13" s="36"/>
      <c r="R13" s="36"/>
      <c r="S13" s="36"/>
      <c r="T13" s="37"/>
      <c r="U13" s="37"/>
    </row>
    <row r="14" spans="1:21" x14ac:dyDescent="0.2">
      <c r="A14" s="75"/>
      <c r="B14" s="13" t="s">
        <v>90</v>
      </c>
      <c r="C14" s="10">
        <v>23340.240000000002</v>
      </c>
      <c r="D14" s="10">
        <v>24343.64</v>
      </c>
      <c r="E14" s="10">
        <v>27984.03</v>
      </c>
      <c r="F14" s="10">
        <v>28969.39</v>
      </c>
      <c r="G14" s="10">
        <v>33586.720000000001</v>
      </c>
      <c r="H14" s="10">
        <v>31119.43</v>
      </c>
      <c r="I14" s="10">
        <v>35915.370000000003</v>
      </c>
      <c r="J14" s="10">
        <v>37503.019999999997</v>
      </c>
      <c r="K14" s="10">
        <v>39346.18</v>
      </c>
      <c r="L14" s="39"/>
      <c r="M14" s="36"/>
      <c r="N14" s="36"/>
      <c r="O14" s="36"/>
      <c r="P14" s="36"/>
      <c r="Q14" s="36"/>
      <c r="R14" s="36"/>
      <c r="S14" s="36"/>
      <c r="T14" s="37"/>
      <c r="U14" s="37"/>
    </row>
    <row r="15" spans="1:21" x14ac:dyDescent="0.2">
      <c r="A15" s="75"/>
      <c r="B15" s="9" t="s">
        <v>91</v>
      </c>
      <c r="C15" s="10">
        <v>941.95</v>
      </c>
      <c r="D15" s="10">
        <v>2223.0500000000002</v>
      </c>
      <c r="E15" s="10">
        <v>1256.1300000000001</v>
      </c>
      <c r="F15" s="10">
        <v>1366.63</v>
      </c>
      <c r="G15" s="10">
        <v>1577.46</v>
      </c>
      <c r="H15" s="10">
        <v>1917.94</v>
      </c>
      <c r="I15" s="10">
        <v>2395.5</v>
      </c>
      <c r="J15" s="10">
        <v>2535.67</v>
      </c>
      <c r="K15" s="10">
        <v>3045.24</v>
      </c>
      <c r="L15" s="39"/>
      <c r="M15" s="36"/>
      <c r="N15" s="36"/>
      <c r="O15" s="36"/>
      <c r="P15" s="36"/>
      <c r="Q15" s="36"/>
      <c r="R15" s="36"/>
      <c r="S15" s="36"/>
      <c r="T15" s="37"/>
      <c r="U15" s="37"/>
    </row>
    <row r="16" spans="1:21" x14ac:dyDescent="0.2">
      <c r="A16" s="75"/>
      <c r="B16" s="9" t="s">
        <v>92</v>
      </c>
      <c r="C16" s="10">
        <v>1041.6600000000001</v>
      </c>
      <c r="D16" s="10">
        <v>110.09</v>
      </c>
      <c r="E16" s="10">
        <v>286.82</v>
      </c>
      <c r="F16" s="10">
        <v>236.27</v>
      </c>
      <c r="G16" s="10">
        <v>292.08999999999997</v>
      </c>
      <c r="H16" s="10">
        <v>292.69</v>
      </c>
      <c r="I16" s="10">
        <v>410.91</v>
      </c>
      <c r="J16" s="10">
        <v>394.38</v>
      </c>
      <c r="K16" s="10">
        <v>575.73</v>
      </c>
      <c r="L16" s="39"/>
      <c r="M16" s="36"/>
      <c r="N16" s="36"/>
      <c r="O16" s="36"/>
      <c r="P16" s="36"/>
      <c r="Q16" s="36"/>
      <c r="R16" s="36"/>
      <c r="S16" s="36"/>
      <c r="T16" s="37"/>
      <c r="U16" s="37"/>
    </row>
    <row r="17" spans="1:22" ht="15" x14ac:dyDescent="0.25">
      <c r="A17" s="75" t="s">
        <v>75</v>
      </c>
      <c r="B17" s="75"/>
      <c r="C17" s="10">
        <v>3463.9</v>
      </c>
      <c r="D17" s="10">
        <v>2343.69</v>
      </c>
      <c r="E17" s="10">
        <v>1894.45</v>
      </c>
      <c r="F17" s="10">
        <v>2294.5</v>
      </c>
      <c r="G17" s="10">
        <v>2233.0300000000002</v>
      </c>
      <c r="H17" s="10">
        <v>2557.34</v>
      </c>
      <c r="I17" s="10">
        <v>2061.5100000000002</v>
      </c>
      <c r="J17" s="10">
        <v>2599.6</v>
      </c>
      <c r="K17" s="10">
        <v>2018.65</v>
      </c>
      <c r="L17" s="38"/>
      <c r="M17" s="38"/>
      <c r="N17" s="36"/>
      <c r="O17" s="36"/>
      <c r="P17" s="36"/>
      <c r="Q17" s="36"/>
      <c r="R17" s="36"/>
      <c r="S17" s="36"/>
      <c r="T17" s="37"/>
      <c r="U17" s="37"/>
    </row>
    <row r="18" spans="1:22" ht="17.25" customHeight="1" x14ac:dyDescent="0.2">
      <c r="A18" s="76" t="s">
        <v>76</v>
      </c>
      <c r="B18" s="76"/>
      <c r="C18" s="10">
        <v>55774.07</v>
      </c>
      <c r="D18" s="10">
        <v>56138.11</v>
      </c>
      <c r="E18" s="10">
        <v>59017.06</v>
      </c>
      <c r="F18" s="10">
        <v>63119.749999999993</v>
      </c>
      <c r="G18" s="10">
        <v>69702.340000000011</v>
      </c>
      <c r="H18" s="10">
        <v>67091.53</v>
      </c>
      <c r="I18" s="10">
        <v>74922.490000000005</v>
      </c>
      <c r="J18" s="10">
        <v>79042.080000000002</v>
      </c>
      <c r="K18" s="10">
        <v>80398.25</v>
      </c>
      <c r="L18" s="17"/>
      <c r="M18" s="36"/>
      <c r="N18" s="36"/>
      <c r="O18" s="36"/>
      <c r="P18" s="36"/>
      <c r="Q18" s="36"/>
      <c r="R18" s="36"/>
      <c r="S18" s="36"/>
      <c r="T18" s="37"/>
      <c r="U18" s="37"/>
    </row>
    <row r="19" spans="1:22" s="8" customFormat="1" ht="16.5" customHeight="1" x14ac:dyDescent="0.2">
      <c r="A19" s="74" t="s">
        <v>78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40"/>
    </row>
    <row r="20" spans="1:22" s="8" customFormat="1" x14ac:dyDescent="0.2">
      <c r="A20" s="75" t="s">
        <v>70</v>
      </c>
      <c r="B20" s="9" t="s">
        <v>71</v>
      </c>
      <c r="C20" s="10">
        <v>2482.9299999999998</v>
      </c>
      <c r="D20" s="10">
        <v>2381.21</v>
      </c>
      <c r="E20" s="10">
        <v>2457.8000000000002</v>
      </c>
      <c r="F20" s="10">
        <v>2552.7399999999998</v>
      </c>
      <c r="G20" s="10">
        <v>2628.76</v>
      </c>
      <c r="H20" s="10">
        <v>2446.63</v>
      </c>
      <c r="I20" s="10">
        <v>267.08</v>
      </c>
      <c r="J20" s="10">
        <v>476.12</v>
      </c>
      <c r="K20" s="10">
        <v>476.76</v>
      </c>
      <c r="L20" s="40"/>
      <c r="M20" s="36"/>
      <c r="N20" s="36"/>
      <c r="O20" s="36"/>
      <c r="P20" s="36"/>
      <c r="Q20" s="36"/>
      <c r="R20" s="36"/>
      <c r="S20" s="36"/>
      <c r="T20" s="37"/>
      <c r="U20" s="37"/>
    </row>
    <row r="21" spans="1:22" s="8" customFormat="1" x14ac:dyDescent="0.2">
      <c r="A21" s="75"/>
      <c r="B21" s="13" t="s">
        <v>90</v>
      </c>
      <c r="C21" s="10">
        <v>779.99</v>
      </c>
      <c r="D21" s="10">
        <v>828.23</v>
      </c>
      <c r="E21" s="10">
        <v>924.76</v>
      </c>
      <c r="F21" s="10">
        <v>1015.31</v>
      </c>
      <c r="G21" s="10">
        <v>1136.3</v>
      </c>
      <c r="H21" s="10">
        <v>1190.98</v>
      </c>
      <c r="I21" s="10">
        <v>908.74</v>
      </c>
      <c r="J21" s="10">
        <v>1057.82</v>
      </c>
      <c r="K21" s="10">
        <v>1064.17</v>
      </c>
      <c r="L21" s="40"/>
      <c r="M21" s="36"/>
      <c r="N21" s="36"/>
      <c r="O21" s="36"/>
      <c r="P21" s="36"/>
      <c r="Q21" s="36"/>
      <c r="R21" s="36"/>
      <c r="S21" s="36"/>
      <c r="T21" s="37"/>
      <c r="U21" s="37"/>
    </row>
    <row r="22" spans="1:22" s="8" customFormat="1" x14ac:dyDescent="0.2">
      <c r="A22" s="75"/>
      <c r="B22" s="9" t="s">
        <v>91</v>
      </c>
      <c r="C22" s="10">
        <v>117.55</v>
      </c>
      <c r="D22" s="10">
        <v>936.33</v>
      </c>
      <c r="E22" s="10">
        <v>998.78</v>
      </c>
      <c r="F22" s="10">
        <v>995.97</v>
      </c>
      <c r="G22" s="10">
        <v>1188.5</v>
      </c>
      <c r="H22" s="10">
        <v>1379.08</v>
      </c>
      <c r="I22" s="10">
        <v>1110.23</v>
      </c>
      <c r="J22" s="10">
        <v>941.45</v>
      </c>
      <c r="K22" s="10">
        <v>947.84</v>
      </c>
      <c r="L22" s="40"/>
      <c r="M22" s="36"/>
      <c r="N22" s="36"/>
      <c r="O22" s="36"/>
      <c r="P22" s="36"/>
      <c r="Q22" s="36"/>
      <c r="R22" s="36"/>
      <c r="S22" s="36"/>
      <c r="T22" s="37"/>
      <c r="U22" s="37"/>
    </row>
    <row r="23" spans="1:22" s="8" customFormat="1" x14ac:dyDescent="0.2">
      <c r="A23" s="75"/>
      <c r="B23" s="9" t="s">
        <v>92</v>
      </c>
      <c r="C23" s="10">
        <v>1767.47</v>
      </c>
      <c r="D23" s="10">
        <v>664.21</v>
      </c>
      <c r="E23" s="10">
        <v>719.19</v>
      </c>
      <c r="F23" s="10">
        <v>746.7</v>
      </c>
      <c r="G23" s="10">
        <v>807.96</v>
      </c>
      <c r="H23" s="10">
        <v>835.11</v>
      </c>
      <c r="I23" s="10">
        <v>522.69000000000005</v>
      </c>
      <c r="J23" s="10">
        <v>386.56</v>
      </c>
      <c r="K23" s="10">
        <v>374.68</v>
      </c>
      <c r="L23" s="40"/>
      <c r="M23" s="36"/>
      <c r="N23" s="36"/>
      <c r="O23" s="36"/>
      <c r="P23" s="36"/>
      <c r="Q23" s="36"/>
      <c r="R23" s="36"/>
      <c r="S23" s="36"/>
      <c r="T23" s="37"/>
      <c r="U23" s="37"/>
    </row>
    <row r="24" spans="1:22" s="8" customFormat="1" ht="15" x14ac:dyDescent="0.25">
      <c r="A24" s="75" t="s">
        <v>75</v>
      </c>
      <c r="B24" s="75"/>
      <c r="C24" s="10">
        <v>150.4</v>
      </c>
      <c r="D24" s="10">
        <v>66.8</v>
      </c>
      <c r="E24" s="10">
        <v>131.19999999999999</v>
      </c>
      <c r="F24" s="10">
        <v>168.52</v>
      </c>
      <c r="G24" s="10">
        <v>159.41999999999999</v>
      </c>
      <c r="H24" s="10">
        <v>52.69</v>
      </c>
      <c r="I24" s="10">
        <v>113.25</v>
      </c>
      <c r="J24" s="10">
        <v>77.42</v>
      </c>
      <c r="K24" s="10">
        <v>11.03</v>
      </c>
      <c r="L24" s="38"/>
      <c r="M24" s="38"/>
      <c r="N24" s="36"/>
      <c r="O24" s="36"/>
      <c r="P24" s="36"/>
      <c r="Q24" s="36"/>
      <c r="R24" s="36"/>
      <c r="S24" s="36"/>
      <c r="T24" s="37"/>
      <c r="U24" s="37"/>
    </row>
    <row r="25" spans="1:22" s="8" customFormat="1" ht="17.25" customHeight="1" x14ac:dyDescent="0.2">
      <c r="A25" s="76" t="s">
        <v>76</v>
      </c>
      <c r="B25" s="76"/>
      <c r="C25" s="10">
        <v>5298.34</v>
      </c>
      <c r="D25" s="10">
        <v>4876.7800000000007</v>
      </c>
      <c r="E25" s="10">
        <v>5231.7300000000005</v>
      </c>
      <c r="F25" s="10">
        <v>5479.24</v>
      </c>
      <c r="G25" s="10">
        <v>5920.9400000000005</v>
      </c>
      <c r="H25" s="10">
        <v>5904.49</v>
      </c>
      <c r="I25" s="10">
        <v>2921.9900000000002</v>
      </c>
      <c r="J25" s="10">
        <v>2939.3700000000003</v>
      </c>
      <c r="K25" s="10">
        <v>2874.48</v>
      </c>
      <c r="L25" s="17"/>
      <c r="M25" s="36"/>
      <c r="N25" s="36"/>
      <c r="O25" s="36"/>
      <c r="P25" s="36"/>
      <c r="Q25" s="36"/>
      <c r="R25" s="36"/>
      <c r="S25" s="36"/>
      <c r="T25" s="37"/>
      <c r="U25" s="37"/>
      <c r="V25" s="40"/>
    </row>
    <row r="26" spans="1:22" ht="20.25" customHeight="1" x14ac:dyDescent="0.2">
      <c r="A26" s="87" t="s">
        <v>79</v>
      </c>
      <c r="B26" s="88"/>
      <c r="C26" s="88"/>
      <c r="D26" s="88"/>
      <c r="E26" s="88"/>
      <c r="F26" s="88"/>
      <c r="G26" s="88"/>
      <c r="H26" s="88"/>
      <c r="I26" s="88"/>
      <c r="J26" s="88"/>
      <c r="K26" s="89"/>
      <c r="L26" s="12"/>
      <c r="M26" s="12"/>
      <c r="P26" s="12"/>
      <c r="Q26" s="12"/>
      <c r="T26" s="41"/>
      <c r="U26" s="42"/>
    </row>
    <row r="27" spans="1:22" ht="18" customHeight="1" x14ac:dyDescent="0.2">
      <c r="A27" s="74" t="s">
        <v>69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T27" s="41"/>
      <c r="U27" s="42"/>
    </row>
    <row r="28" spans="1:22" x14ac:dyDescent="0.2">
      <c r="A28" s="75" t="s">
        <v>70</v>
      </c>
      <c r="B28" s="9" t="s">
        <v>71</v>
      </c>
      <c r="C28" s="10">
        <v>282381.89</v>
      </c>
      <c r="D28" s="10">
        <v>279634.78999999998</v>
      </c>
      <c r="E28" s="10">
        <v>282950.12</v>
      </c>
      <c r="F28" s="10">
        <v>289754.49</v>
      </c>
      <c r="G28" s="10">
        <v>295789.52</v>
      </c>
      <c r="H28" s="10">
        <v>298207.07</v>
      </c>
      <c r="I28" s="10">
        <v>300071.84999999998</v>
      </c>
      <c r="J28" s="10">
        <v>310261.64</v>
      </c>
      <c r="K28" s="10">
        <v>312217.61</v>
      </c>
      <c r="M28" s="37"/>
      <c r="N28" s="37"/>
      <c r="O28" s="37"/>
      <c r="P28" s="37"/>
      <c r="Q28" s="37"/>
      <c r="R28" s="37"/>
      <c r="S28" s="37"/>
      <c r="T28" s="37"/>
      <c r="U28" s="37"/>
    </row>
    <row r="29" spans="1:22" x14ac:dyDescent="0.2">
      <c r="A29" s="75"/>
      <c r="B29" s="13" t="s">
        <v>90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6"/>
      <c r="M29" s="37"/>
      <c r="N29" s="37"/>
      <c r="O29" s="37"/>
      <c r="P29" s="37"/>
      <c r="Q29" s="37"/>
      <c r="R29" s="37"/>
      <c r="S29" s="37"/>
      <c r="T29" s="37"/>
      <c r="U29" s="37"/>
    </row>
    <row r="30" spans="1:22" x14ac:dyDescent="0.2">
      <c r="A30" s="75"/>
      <c r="B30" s="9" t="s">
        <v>91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6"/>
      <c r="M30" s="37"/>
      <c r="N30" s="37"/>
      <c r="O30" s="37"/>
      <c r="P30" s="37"/>
      <c r="Q30" s="37"/>
      <c r="R30" s="37"/>
      <c r="S30" s="37"/>
      <c r="T30" s="37"/>
      <c r="U30" s="37"/>
    </row>
    <row r="31" spans="1:22" x14ac:dyDescent="0.2">
      <c r="A31" s="75"/>
      <c r="B31" s="9" t="s">
        <v>92</v>
      </c>
      <c r="C31" s="10">
        <v>12488.22</v>
      </c>
      <c r="D31" s="10">
        <v>12367.89</v>
      </c>
      <c r="E31" s="10">
        <v>12539.16</v>
      </c>
      <c r="F31" s="10">
        <v>12882.38</v>
      </c>
      <c r="G31" s="10">
        <v>12598.9</v>
      </c>
      <c r="H31" s="10">
        <v>12530.87</v>
      </c>
      <c r="I31" s="10">
        <v>11904.24</v>
      </c>
      <c r="J31" s="10">
        <v>29093.88</v>
      </c>
      <c r="K31" s="10">
        <v>29475.67</v>
      </c>
      <c r="L31" s="16"/>
      <c r="M31" s="37"/>
      <c r="N31" s="37"/>
      <c r="O31" s="37"/>
      <c r="P31" s="37"/>
      <c r="Q31" s="37"/>
      <c r="R31" s="37"/>
      <c r="S31" s="37"/>
      <c r="T31" s="37"/>
      <c r="U31" s="37"/>
    </row>
    <row r="32" spans="1:22" ht="15" x14ac:dyDescent="0.25">
      <c r="A32" s="75" t="s">
        <v>75</v>
      </c>
      <c r="B32" s="75"/>
      <c r="C32" s="10">
        <v>5923.26</v>
      </c>
      <c r="D32" s="10">
        <v>5863.17</v>
      </c>
      <c r="E32" s="10">
        <v>5877.37</v>
      </c>
      <c r="F32" s="10">
        <v>6308.34</v>
      </c>
      <c r="G32" s="10">
        <v>6429.49</v>
      </c>
      <c r="H32" s="10">
        <v>6573.84</v>
      </c>
      <c r="I32" s="10">
        <v>6752.65</v>
      </c>
      <c r="J32" s="10">
        <v>5866.32</v>
      </c>
      <c r="K32" s="10">
        <v>5989.77</v>
      </c>
      <c r="L32" s="38"/>
      <c r="M32" s="38"/>
      <c r="N32" s="18"/>
      <c r="O32" s="43"/>
      <c r="P32" s="37"/>
      <c r="Q32" s="37"/>
      <c r="R32" s="37"/>
      <c r="S32" s="37"/>
      <c r="T32" s="37"/>
      <c r="U32" s="37"/>
    </row>
    <row r="33" spans="1:21" ht="17.25" customHeight="1" x14ac:dyDescent="0.2">
      <c r="A33" s="76" t="s">
        <v>76</v>
      </c>
      <c r="B33" s="76"/>
      <c r="C33" s="10">
        <v>300793.37</v>
      </c>
      <c r="D33" s="10">
        <v>297865.84999999998</v>
      </c>
      <c r="E33" s="10">
        <v>301366.64999999997</v>
      </c>
      <c r="F33" s="10">
        <v>308945.21000000002</v>
      </c>
      <c r="G33" s="10">
        <v>314817.91000000003</v>
      </c>
      <c r="H33" s="10">
        <v>317311.78000000003</v>
      </c>
      <c r="I33" s="10">
        <v>318728.74</v>
      </c>
      <c r="J33" s="10">
        <v>345221.84</v>
      </c>
      <c r="K33" s="10">
        <v>347683.05</v>
      </c>
      <c r="L33" s="17"/>
      <c r="M33" s="37"/>
      <c r="N33" s="37"/>
      <c r="O33" s="37"/>
      <c r="P33" s="37"/>
      <c r="Q33" s="37"/>
      <c r="R33" s="37"/>
      <c r="S33" s="37"/>
      <c r="T33" s="37"/>
      <c r="U33" s="37"/>
    </row>
    <row r="34" spans="1:21" ht="19.5" customHeight="1" x14ac:dyDescent="0.2">
      <c r="A34" s="78" t="s">
        <v>77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17"/>
      <c r="Q34" s="17"/>
      <c r="T34" s="41"/>
      <c r="U34" s="42"/>
    </row>
    <row r="35" spans="1:21" x14ac:dyDescent="0.2">
      <c r="A35" s="75" t="s">
        <v>70</v>
      </c>
      <c r="B35" s="9" t="s">
        <v>71</v>
      </c>
      <c r="C35" s="10">
        <v>2841.27</v>
      </c>
      <c r="D35" s="10">
        <v>2827.07</v>
      </c>
      <c r="E35" s="10">
        <v>2894.07</v>
      </c>
      <c r="F35" s="10">
        <v>3002.26</v>
      </c>
      <c r="G35" s="10">
        <v>3218.39</v>
      </c>
      <c r="H35" s="10">
        <v>3112.1</v>
      </c>
      <c r="I35" s="10">
        <v>3254.46</v>
      </c>
      <c r="J35" s="10">
        <v>3350.38</v>
      </c>
      <c r="K35" s="10">
        <v>3465.97</v>
      </c>
      <c r="L35" s="39"/>
      <c r="M35" s="37"/>
      <c r="N35" s="37"/>
      <c r="O35" s="37"/>
      <c r="P35" s="37"/>
      <c r="Q35" s="37"/>
      <c r="R35" s="37"/>
      <c r="S35" s="37"/>
      <c r="T35" s="37"/>
      <c r="U35" s="37"/>
    </row>
    <row r="36" spans="1:21" x14ac:dyDescent="0.2">
      <c r="A36" s="75"/>
      <c r="B36" s="13" t="s">
        <v>90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39"/>
      <c r="M36" s="37"/>
      <c r="N36" s="37"/>
      <c r="O36" s="37"/>
      <c r="P36" s="37"/>
      <c r="Q36" s="37"/>
      <c r="R36" s="37"/>
      <c r="S36" s="37"/>
      <c r="T36" s="37"/>
      <c r="U36" s="37"/>
    </row>
    <row r="37" spans="1:21" x14ac:dyDescent="0.2">
      <c r="A37" s="75"/>
      <c r="B37" s="9" t="s">
        <v>91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39"/>
      <c r="M37" s="37"/>
      <c r="N37" s="37"/>
      <c r="O37" s="37"/>
      <c r="P37" s="37"/>
      <c r="Q37" s="37"/>
      <c r="R37" s="37"/>
      <c r="S37" s="37"/>
      <c r="T37" s="37"/>
      <c r="U37" s="37"/>
    </row>
    <row r="38" spans="1:21" x14ac:dyDescent="0.2">
      <c r="A38" s="75"/>
      <c r="B38" s="9" t="s">
        <v>92</v>
      </c>
      <c r="C38" s="10">
        <v>187.75</v>
      </c>
      <c r="D38" s="10">
        <v>178.29</v>
      </c>
      <c r="E38" s="10">
        <v>176.83</v>
      </c>
      <c r="F38" s="10">
        <v>176.13</v>
      </c>
      <c r="G38" s="10">
        <v>175.1</v>
      </c>
      <c r="H38" s="10">
        <v>168.68</v>
      </c>
      <c r="I38" s="10">
        <v>168.32</v>
      </c>
      <c r="J38" s="10">
        <v>169.44</v>
      </c>
      <c r="K38" s="10">
        <v>164.79</v>
      </c>
      <c r="L38" s="39"/>
      <c r="M38" s="37"/>
      <c r="N38" s="37"/>
      <c r="O38" s="37"/>
      <c r="P38" s="37"/>
      <c r="Q38" s="37"/>
      <c r="R38" s="37"/>
      <c r="S38" s="37"/>
      <c r="T38" s="37"/>
      <c r="U38" s="37"/>
    </row>
    <row r="39" spans="1:21" ht="15" x14ac:dyDescent="0.25">
      <c r="A39" s="75" t="s">
        <v>75</v>
      </c>
      <c r="B39" s="75"/>
      <c r="C39" s="15">
        <v>0</v>
      </c>
      <c r="D39" s="15">
        <v>0</v>
      </c>
      <c r="E39" s="15">
        <v>0</v>
      </c>
      <c r="F39" s="15">
        <v>0</v>
      </c>
      <c r="G39" s="10">
        <v>222.89</v>
      </c>
      <c r="H39" s="10">
        <v>425.56</v>
      </c>
      <c r="I39" s="10">
        <v>439.56</v>
      </c>
      <c r="J39" s="10">
        <v>432.27</v>
      </c>
      <c r="K39" s="10">
        <v>441.37</v>
      </c>
      <c r="L39" s="38"/>
      <c r="M39" s="38"/>
      <c r="N39" s="44"/>
      <c r="O39" s="45"/>
      <c r="P39" s="37"/>
      <c r="Q39" s="37"/>
      <c r="R39" s="37"/>
      <c r="S39" s="37"/>
      <c r="T39" s="37"/>
      <c r="U39" s="37"/>
    </row>
    <row r="40" spans="1:21" ht="17.25" customHeight="1" x14ac:dyDescent="0.2">
      <c r="A40" s="76" t="s">
        <v>76</v>
      </c>
      <c r="B40" s="76"/>
      <c r="C40" s="10">
        <v>3029.02</v>
      </c>
      <c r="D40" s="10">
        <v>3005.36</v>
      </c>
      <c r="E40" s="10">
        <v>3070.9</v>
      </c>
      <c r="F40" s="10">
        <v>3178.3900000000003</v>
      </c>
      <c r="G40" s="10">
        <v>3616.3799999999997</v>
      </c>
      <c r="H40" s="10">
        <v>3706.3399999999997</v>
      </c>
      <c r="I40" s="10">
        <v>3862.34</v>
      </c>
      <c r="J40" s="10">
        <v>3952.09</v>
      </c>
      <c r="K40" s="10">
        <v>4072.1299999999997</v>
      </c>
      <c r="L40" s="19"/>
      <c r="M40" s="37"/>
      <c r="N40" s="37"/>
      <c r="O40" s="37"/>
      <c r="P40" s="37"/>
      <c r="Q40" s="37"/>
      <c r="R40" s="37"/>
      <c r="S40" s="37"/>
      <c r="T40" s="37"/>
      <c r="U40" s="37"/>
    </row>
    <row r="41" spans="1:21" s="8" customFormat="1" ht="16.5" customHeight="1" x14ac:dyDescent="0.2">
      <c r="A41" s="74" t="s">
        <v>78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40"/>
      <c r="T41" s="42"/>
      <c r="U41" s="42"/>
    </row>
    <row r="42" spans="1:21" s="8" customFormat="1" x14ac:dyDescent="0.2">
      <c r="A42" s="75" t="s">
        <v>70</v>
      </c>
      <c r="B42" s="9" t="s">
        <v>71</v>
      </c>
      <c r="C42" s="10">
        <v>1213.68</v>
      </c>
      <c r="D42" s="10">
        <v>1207.3499999999999</v>
      </c>
      <c r="E42" s="10">
        <v>1199.47</v>
      </c>
      <c r="F42" s="10">
        <v>1263.7</v>
      </c>
      <c r="G42" s="10">
        <v>1328.88</v>
      </c>
      <c r="H42" s="10">
        <v>1276.99</v>
      </c>
      <c r="I42" s="10">
        <v>1270.19</v>
      </c>
      <c r="J42" s="10">
        <v>1051.78</v>
      </c>
      <c r="K42" s="10">
        <v>1095.99</v>
      </c>
      <c r="L42" s="40"/>
      <c r="M42" s="37"/>
      <c r="N42" s="37"/>
      <c r="O42" s="37"/>
      <c r="P42" s="37"/>
      <c r="Q42" s="37"/>
      <c r="R42" s="37"/>
      <c r="S42" s="37"/>
      <c r="T42" s="37"/>
      <c r="U42" s="37"/>
    </row>
    <row r="43" spans="1:21" s="8" customFormat="1" x14ac:dyDescent="0.2">
      <c r="A43" s="75"/>
      <c r="B43" s="13" t="s">
        <v>90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40"/>
      <c r="M43" s="37"/>
      <c r="N43" s="37"/>
      <c r="O43" s="37"/>
      <c r="P43" s="37"/>
      <c r="Q43" s="37"/>
      <c r="R43" s="37"/>
      <c r="S43" s="37"/>
      <c r="T43" s="37"/>
      <c r="U43" s="37"/>
    </row>
    <row r="44" spans="1:21" s="8" customFormat="1" x14ac:dyDescent="0.2">
      <c r="A44" s="75"/>
      <c r="B44" s="9" t="s">
        <v>91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40"/>
      <c r="M44" s="37"/>
      <c r="N44" s="37"/>
      <c r="O44" s="37"/>
      <c r="P44" s="37"/>
      <c r="Q44" s="37"/>
      <c r="R44" s="37"/>
      <c r="S44" s="37"/>
      <c r="T44" s="37"/>
      <c r="U44" s="37"/>
    </row>
    <row r="45" spans="1:21" s="8" customFormat="1" x14ac:dyDescent="0.2">
      <c r="A45" s="75"/>
      <c r="B45" s="9" t="s">
        <v>92</v>
      </c>
      <c r="C45" s="10">
        <v>798.17</v>
      </c>
      <c r="D45" s="10">
        <v>802.99</v>
      </c>
      <c r="E45" s="10">
        <v>796.41</v>
      </c>
      <c r="F45" s="10">
        <v>793.27</v>
      </c>
      <c r="G45" s="10">
        <v>788.61</v>
      </c>
      <c r="H45" s="10">
        <v>781.11</v>
      </c>
      <c r="I45" s="10">
        <v>779.46</v>
      </c>
      <c r="J45" s="10">
        <v>675.38</v>
      </c>
      <c r="K45" s="10">
        <v>656.84</v>
      </c>
      <c r="L45" s="40"/>
      <c r="M45" s="37"/>
      <c r="N45" s="37"/>
      <c r="O45" s="37"/>
      <c r="P45" s="37"/>
      <c r="Q45" s="37"/>
      <c r="R45" s="37"/>
      <c r="S45" s="37"/>
      <c r="T45" s="37"/>
      <c r="U45" s="37"/>
    </row>
    <row r="46" spans="1:21" s="8" customFormat="1" x14ac:dyDescent="0.2">
      <c r="A46" s="75" t="s">
        <v>75</v>
      </c>
      <c r="B46" s="75"/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40"/>
      <c r="M46" s="36"/>
      <c r="N46" s="37"/>
      <c r="O46" s="37"/>
      <c r="P46" s="37"/>
      <c r="Q46" s="37"/>
      <c r="R46" s="37"/>
      <c r="S46" s="37"/>
      <c r="T46" s="37"/>
      <c r="U46" s="37"/>
    </row>
    <row r="47" spans="1:21" s="8" customFormat="1" ht="17.25" customHeight="1" x14ac:dyDescent="0.2">
      <c r="A47" s="76" t="s">
        <v>76</v>
      </c>
      <c r="B47" s="76"/>
      <c r="C47" s="10">
        <v>2011.85</v>
      </c>
      <c r="D47" s="10">
        <v>2010.34</v>
      </c>
      <c r="E47" s="10">
        <v>1995.88</v>
      </c>
      <c r="F47" s="10">
        <v>2056.9700000000003</v>
      </c>
      <c r="G47" s="10">
        <v>2117.4900000000002</v>
      </c>
      <c r="H47" s="10">
        <v>2058.1</v>
      </c>
      <c r="I47" s="10">
        <v>2049.65</v>
      </c>
      <c r="J47" s="10">
        <v>1727.1599999999999</v>
      </c>
      <c r="K47" s="10">
        <v>1752.83</v>
      </c>
      <c r="L47" s="19"/>
      <c r="M47" s="37"/>
      <c r="N47" s="37"/>
      <c r="O47" s="37"/>
      <c r="P47" s="37"/>
      <c r="Q47" s="37"/>
      <c r="R47" s="37"/>
      <c r="S47" s="37"/>
      <c r="T47" s="37"/>
      <c r="U47" s="37"/>
    </row>
    <row r="48" spans="1:21" s="8" customFormat="1" ht="17.25" customHeight="1" x14ac:dyDescent="0.2">
      <c r="A48" s="46" t="s">
        <v>93</v>
      </c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19"/>
      <c r="M48" s="37"/>
      <c r="N48" s="37"/>
      <c r="O48" s="37"/>
      <c r="P48" s="37"/>
      <c r="Q48" s="37"/>
      <c r="R48" s="37"/>
      <c r="S48" s="37"/>
      <c r="T48" s="37"/>
      <c r="U48" s="37"/>
    </row>
    <row r="49" spans="1:20" ht="29.25" customHeight="1" x14ac:dyDescent="0.2">
      <c r="A49" s="86" t="s">
        <v>94</v>
      </c>
      <c r="B49" s="86"/>
      <c r="C49" s="86"/>
      <c r="D49" s="86"/>
      <c r="E49" s="86"/>
      <c r="F49" s="86"/>
      <c r="G49" s="86"/>
      <c r="H49" s="86"/>
      <c r="I49" s="86"/>
      <c r="J49" s="86"/>
      <c r="Q49" s="17"/>
    </row>
    <row r="50" spans="1:20" ht="29.25" customHeight="1" x14ac:dyDescent="0.2">
      <c r="A50" s="73" t="s">
        <v>95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R50" s="17"/>
      <c r="T50" s="5"/>
    </row>
    <row r="51" spans="1:20" ht="23.25" customHeight="1" x14ac:dyDescent="0.2">
      <c r="A51" s="73" t="s">
        <v>96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R51" s="17"/>
      <c r="T51" s="5"/>
    </row>
    <row r="52" spans="1:20" ht="24.75" customHeight="1" x14ac:dyDescent="0.2">
      <c r="A52" s="73" t="s">
        <v>97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R52" s="17"/>
      <c r="T52" s="5"/>
    </row>
    <row r="53" spans="1:20" ht="15" customHeight="1" x14ac:dyDescent="0.2">
      <c r="A53" s="49" t="s">
        <v>98</v>
      </c>
      <c r="B53" s="50"/>
      <c r="C53" s="50"/>
      <c r="D53" s="50"/>
      <c r="E53" s="50"/>
      <c r="F53" s="50"/>
      <c r="G53" s="50"/>
      <c r="H53" s="50"/>
      <c r="I53" s="50"/>
      <c r="J53" s="50"/>
    </row>
    <row r="54" spans="1:20" x14ac:dyDescent="0.2">
      <c r="C54" s="24"/>
    </row>
    <row r="55" spans="1:20" x14ac:dyDescent="0.2">
      <c r="C55" s="24"/>
    </row>
    <row r="56" spans="1:20" x14ac:dyDescent="0.2">
      <c r="Q56" s="19"/>
    </row>
    <row r="57" spans="1:20" x14ac:dyDescent="0.2">
      <c r="Q57" s="19"/>
    </row>
    <row r="58" spans="1:20" x14ac:dyDescent="0.2">
      <c r="Q58" s="19"/>
    </row>
    <row r="59" spans="1:20" x14ac:dyDescent="0.2">
      <c r="Q59" s="19"/>
    </row>
    <row r="60" spans="1:20" x14ac:dyDescent="0.2">
      <c r="Q60" s="19"/>
    </row>
    <row r="61" spans="1:20" x14ac:dyDescent="0.2">
      <c r="Q61" s="25"/>
    </row>
    <row r="63" spans="1:20" x14ac:dyDescent="0.2">
      <c r="Q63" s="24"/>
    </row>
    <row r="64" spans="1:20" x14ac:dyDescent="0.2">
      <c r="Q64" s="24"/>
    </row>
    <row r="65" spans="17:17" x14ac:dyDescent="0.2">
      <c r="Q65" s="24"/>
    </row>
    <row r="66" spans="17:17" x14ac:dyDescent="0.2">
      <c r="Q66" s="24"/>
    </row>
    <row r="67" spans="17:17" x14ac:dyDescent="0.2">
      <c r="Q67" s="24"/>
    </row>
    <row r="68" spans="17:17" x14ac:dyDescent="0.2">
      <c r="Q68" s="24"/>
    </row>
  </sheetData>
  <mergeCells count="32">
    <mergeCell ref="A19:K19"/>
    <mergeCell ref="A1:J1"/>
    <mergeCell ref="A3:B3"/>
    <mergeCell ref="A4:K4"/>
    <mergeCell ref="A5:K5"/>
    <mergeCell ref="A6:A9"/>
    <mergeCell ref="A10:B10"/>
    <mergeCell ref="A11:B11"/>
    <mergeCell ref="A12:K12"/>
    <mergeCell ref="A13:A16"/>
    <mergeCell ref="A17:B17"/>
    <mergeCell ref="A18:B18"/>
    <mergeCell ref="A40:B40"/>
    <mergeCell ref="A20:A23"/>
    <mergeCell ref="A24:B24"/>
    <mergeCell ref="A25:B25"/>
    <mergeCell ref="A26:K26"/>
    <mergeCell ref="A27:K27"/>
    <mergeCell ref="A28:A31"/>
    <mergeCell ref="A32:B32"/>
    <mergeCell ref="A33:B33"/>
    <mergeCell ref="A34:K34"/>
    <mergeCell ref="A35:A38"/>
    <mergeCell ref="A39:B39"/>
    <mergeCell ref="A51:K51"/>
    <mergeCell ref="A52:K52"/>
    <mergeCell ref="A41:K41"/>
    <mergeCell ref="A42:A45"/>
    <mergeCell ref="A46:B46"/>
    <mergeCell ref="A47:B47"/>
    <mergeCell ref="A49:J49"/>
    <mergeCell ref="A50:K50"/>
  </mergeCells>
  <pageMargins left="0.7" right="0.7" top="0.75" bottom="0.75" header="0.3" footer="0.3"/>
  <pageSetup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B2225-FC4B-4062-9A84-AF339F22F87E}">
  <dimension ref="A1:H59"/>
  <sheetViews>
    <sheetView showGridLines="0" zoomScale="110" zoomScaleNormal="110" workbookViewId="0"/>
  </sheetViews>
  <sheetFormatPr baseColWidth="10" defaultColWidth="9.140625" defaultRowHeight="15" x14ac:dyDescent="0.25"/>
  <cols>
    <col min="1" max="1" width="10.5703125" customWidth="1"/>
    <col min="2" max="2" width="7.140625" customWidth="1"/>
    <col min="3" max="3" width="71" bestFit="1" customWidth="1"/>
    <col min="4" max="4" width="7.42578125" customWidth="1"/>
    <col min="5" max="5" width="75.7109375" bestFit="1" customWidth="1"/>
    <col min="6" max="8" width="13" customWidth="1"/>
  </cols>
  <sheetData>
    <row r="1" spans="1:8" ht="21" customHeight="1" x14ac:dyDescent="0.25">
      <c r="A1" s="52" t="s">
        <v>103</v>
      </c>
    </row>
    <row r="2" spans="1:8" ht="10.5" customHeight="1" x14ac:dyDescent="0.25">
      <c r="B2" s="53"/>
      <c r="C2" s="53"/>
      <c r="D2" s="53"/>
      <c r="E2" s="53"/>
      <c r="F2" s="53"/>
      <c r="G2" s="53"/>
      <c r="H2" s="54"/>
    </row>
    <row r="3" spans="1:8" s="58" customFormat="1" ht="30" customHeight="1" x14ac:dyDescent="0.25">
      <c r="A3" s="55" t="s">
        <v>104</v>
      </c>
      <c r="B3" s="92" t="s">
        <v>105</v>
      </c>
      <c r="C3" s="93"/>
      <c r="D3" s="92" t="s">
        <v>106</v>
      </c>
      <c r="E3" s="93"/>
      <c r="F3" s="56" t="s">
        <v>69</v>
      </c>
      <c r="G3" s="56" t="s">
        <v>107</v>
      </c>
      <c r="H3" s="57" t="s">
        <v>78</v>
      </c>
    </row>
    <row r="4" spans="1:8" x14ac:dyDescent="0.25">
      <c r="A4" s="59">
        <v>7</v>
      </c>
      <c r="B4" s="59" t="s">
        <v>108</v>
      </c>
      <c r="C4" s="59" t="s">
        <v>109</v>
      </c>
      <c r="D4" s="59">
        <v>21</v>
      </c>
      <c r="E4" s="59" t="s">
        <v>110</v>
      </c>
      <c r="F4" s="60">
        <v>0</v>
      </c>
      <c r="G4" s="61">
        <v>457.2513946200001</v>
      </c>
      <c r="H4" s="60">
        <v>0</v>
      </c>
    </row>
    <row r="5" spans="1:8" x14ac:dyDescent="0.25">
      <c r="A5" s="62">
        <v>7</v>
      </c>
      <c r="B5" s="62" t="s">
        <v>108</v>
      </c>
      <c r="C5" s="62" t="s">
        <v>109</v>
      </c>
      <c r="D5" s="62">
        <v>900</v>
      </c>
      <c r="E5" s="62" t="s">
        <v>111</v>
      </c>
      <c r="F5" s="63">
        <v>0</v>
      </c>
      <c r="G5" s="64">
        <v>1.9999998999999999</v>
      </c>
      <c r="H5" s="63">
        <v>0</v>
      </c>
    </row>
    <row r="6" spans="1:8" x14ac:dyDescent="0.25">
      <c r="A6" s="62">
        <v>7</v>
      </c>
      <c r="B6" s="62" t="s">
        <v>112</v>
      </c>
      <c r="C6" s="62" t="s">
        <v>113</v>
      </c>
      <c r="D6" s="62">
        <v>16</v>
      </c>
      <c r="E6" s="62" t="s">
        <v>114</v>
      </c>
      <c r="F6" s="64">
        <v>121.04054673999998</v>
      </c>
      <c r="G6" s="64">
        <v>292.5930657799999</v>
      </c>
      <c r="H6" s="63">
        <v>0</v>
      </c>
    </row>
    <row r="7" spans="1:8" x14ac:dyDescent="0.25">
      <c r="A7" s="62">
        <v>8</v>
      </c>
      <c r="B7" s="62" t="s">
        <v>44</v>
      </c>
      <c r="C7" s="62" t="s">
        <v>45</v>
      </c>
      <c r="D7" s="62">
        <v>1</v>
      </c>
      <c r="E7" s="62" t="s">
        <v>115</v>
      </c>
      <c r="F7" s="63">
        <v>0</v>
      </c>
      <c r="G7" s="64">
        <v>706.98808312999995</v>
      </c>
      <c r="H7" s="63">
        <v>0</v>
      </c>
    </row>
    <row r="8" spans="1:8" x14ac:dyDescent="0.25">
      <c r="A8" s="62">
        <v>8</v>
      </c>
      <c r="B8" s="62" t="s">
        <v>116</v>
      </c>
      <c r="C8" s="62" t="s">
        <v>117</v>
      </c>
      <c r="D8" s="62">
        <v>9</v>
      </c>
      <c r="E8" s="62" t="s">
        <v>118</v>
      </c>
      <c r="F8" s="63">
        <v>0</v>
      </c>
      <c r="G8" s="64">
        <v>1.7327344799999995</v>
      </c>
      <c r="H8" s="63">
        <v>0</v>
      </c>
    </row>
    <row r="9" spans="1:8" x14ac:dyDescent="0.25">
      <c r="A9" s="62">
        <v>8</v>
      </c>
      <c r="B9" s="62" t="s">
        <v>119</v>
      </c>
      <c r="C9" s="62" t="s">
        <v>120</v>
      </c>
      <c r="D9" s="62">
        <v>1</v>
      </c>
      <c r="E9" s="62" t="s">
        <v>121</v>
      </c>
      <c r="F9" s="63">
        <v>0</v>
      </c>
      <c r="G9" s="64">
        <v>79.873603610000004</v>
      </c>
      <c r="H9" s="63">
        <v>0</v>
      </c>
    </row>
    <row r="10" spans="1:8" x14ac:dyDescent="0.25">
      <c r="A10" s="62">
        <v>11</v>
      </c>
      <c r="B10" s="62" t="s">
        <v>122</v>
      </c>
      <c r="C10" s="62" t="s">
        <v>123</v>
      </c>
      <c r="D10" s="62">
        <v>3</v>
      </c>
      <c r="E10" s="62" t="s">
        <v>124</v>
      </c>
      <c r="F10" s="64">
        <v>3378.1734749799994</v>
      </c>
      <c r="G10" s="63">
        <v>0</v>
      </c>
      <c r="H10" s="63">
        <v>0</v>
      </c>
    </row>
    <row r="11" spans="1:8" x14ac:dyDescent="0.25">
      <c r="A11" s="62">
        <v>11</v>
      </c>
      <c r="B11" s="62" t="s">
        <v>44</v>
      </c>
      <c r="C11" s="62" t="s">
        <v>45</v>
      </c>
      <c r="D11" s="62">
        <v>5</v>
      </c>
      <c r="E11" s="62" t="s">
        <v>125</v>
      </c>
      <c r="F11" s="63">
        <v>0</v>
      </c>
      <c r="G11" s="64">
        <v>2598.6005673700006</v>
      </c>
      <c r="H11" s="63">
        <v>0</v>
      </c>
    </row>
    <row r="12" spans="1:8" x14ac:dyDescent="0.25">
      <c r="A12" s="62">
        <v>11</v>
      </c>
      <c r="B12" s="62" t="s">
        <v>44</v>
      </c>
      <c r="C12" s="62" t="s">
        <v>45</v>
      </c>
      <c r="D12" s="62">
        <v>7</v>
      </c>
      <c r="E12" s="62" t="s">
        <v>3</v>
      </c>
      <c r="F12" s="63">
        <v>0</v>
      </c>
      <c r="G12" s="64">
        <v>38720.602997470007</v>
      </c>
      <c r="H12" s="64">
        <v>6</v>
      </c>
    </row>
    <row r="13" spans="1:8" x14ac:dyDescent="0.25">
      <c r="A13" s="62">
        <v>11</v>
      </c>
      <c r="B13" s="62" t="s">
        <v>44</v>
      </c>
      <c r="C13" s="62" t="s">
        <v>45</v>
      </c>
      <c r="D13" s="62">
        <v>9</v>
      </c>
      <c r="E13" s="62" t="s">
        <v>126</v>
      </c>
      <c r="F13" s="63">
        <v>0</v>
      </c>
      <c r="G13" s="64">
        <v>278.10576746999993</v>
      </c>
      <c r="H13" s="64">
        <v>12.58276311</v>
      </c>
    </row>
    <row r="14" spans="1:8" x14ac:dyDescent="0.25">
      <c r="A14" s="62">
        <v>11</v>
      </c>
      <c r="B14" s="62" t="s">
        <v>44</v>
      </c>
      <c r="C14" s="62" t="s">
        <v>45</v>
      </c>
      <c r="D14" s="62">
        <v>13</v>
      </c>
      <c r="E14" s="62" t="s">
        <v>127</v>
      </c>
      <c r="F14" s="64">
        <v>227.79225622999996</v>
      </c>
      <c r="G14" s="63">
        <v>0</v>
      </c>
      <c r="H14" s="63">
        <v>0</v>
      </c>
    </row>
    <row r="15" spans="1:8" x14ac:dyDescent="0.25">
      <c r="A15" s="62">
        <v>11</v>
      </c>
      <c r="B15" s="62" t="s">
        <v>44</v>
      </c>
      <c r="C15" s="62" t="s">
        <v>45</v>
      </c>
      <c r="D15" s="62">
        <v>21</v>
      </c>
      <c r="E15" s="62" t="s">
        <v>128</v>
      </c>
      <c r="F15" s="63">
        <v>0</v>
      </c>
      <c r="G15" s="64">
        <v>1.0660776100000002</v>
      </c>
      <c r="H15" s="63">
        <v>0</v>
      </c>
    </row>
    <row r="16" spans="1:8" x14ac:dyDescent="0.25">
      <c r="A16" s="62">
        <v>11</v>
      </c>
      <c r="B16" s="62" t="s">
        <v>44</v>
      </c>
      <c r="C16" s="62" t="s">
        <v>45</v>
      </c>
      <c r="D16" s="62">
        <v>47</v>
      </c>
      <c r="E16" s="62" t="s">
        <v>129</v>
      </c>
      <c r="F16" s="63">
        <v>0</v>
      </c>
      <c r="G16" s="64">
        <v>56.362475710000005</v>
      </c>
      <c r="H16" s="63">
        <v>0</v>
      </c>
    </row>
    <row r="17" spans="1:8" x14ac:dyDescent="0.25">
      <c r="A17" s="62">
        <v>11</v>
      </c>
      <c r="B17" s="62" t="s">
        <v>44</v>
      </c>
      <c r="C17" s="62" t="s">
        <v>45</v>
      </c>
      <c r="D17" s="62">
        <v>64</v>
      </c>
      <c r="E17" s="62" t="s">
        <v>130</v>
      </c>
      <c r="F17" s="63">
        <v>0</v>
      </c>
      <c r="G17" s="63">
        <v>0</v>
      </c>
      <c r="H17" s="64">
        <v>3146.9132811499999</v>
      </c>
    </row>
    <row r="18" spans="1:8" x14ac:dyDescent="0.25">
      <c r="A18" s="62">
        <v>11</v>
      </c>
      <c r="B18" s="62" t="s">
        <v>44</v>
      </c>
      <c r="C18" s="62" t="s">
        <v>45</v>
      </c>
      <c r="D18" s="62">
        <v>66</v>
      </c>
      <c r="E18" s="62" t="s">
        <v>11</v>
      </c>
      <c r="F18" s="64">
        <v>4604.5585814799988</v>
      </c>
      <c r="G18" s="63">
        <v>0</v>
      </c>
      <c r="H18" s="63">
        <v>0</v>
      </c>
    </row>
    <row r="19" spans="1:8" x14ac:dyDescent="0.25">
      <c r="A19" s="62">
        <v>11</v>
      </c>
      <c r="B19" s="62" t="s">
        <v>131</v>
      </c>
      <c r="C19" s="62" t="s">
        <v>132</v>
      </c>
      <c r="D19" s="62">
        <v>1</v>
      </c>
      <c r="E19" s="62" t="s">
        <v>133</v>
      </c>
      <c r="F19" s="63">
        <v>0</v>
      </c>
      <c r="G19" s="64">
        <v>22.850491309999995</v>
      </c>
      <c r="H19" s="63">
        <v>0</v>
      </c>
    </row>
    <row r="20" spans="1:8" x14ac:dyDescent="0.25">
      <c r="A20" s="62">
        <v>11</v>
      </c>
      <c r="B20" s="62" t="s">
        <v>116</v>
      </c>
      <c r="C20" s="62" t="s">
        <v>117</v>
      </c>
      <c r="D20" s="62">
        <v>9</v>
      </c>
      <c r="E20" s="62" t="s">
        <v>134</v>
      </c>
      <c r="F20" s="63">
        <v>0</v>
      </c>
      <c r="G20" s="64">
        <v>32.730844380000001</v>
      </c>
      <c r="H20" s="63">
        <v>0</v>
      </c>
    </row>
    <row r="21" spans="1:8" x14ac:dyDescent="0.25">
      <c r="A21" s="62">
        <v>11</v>
      </c>
      <c r="B21" s="62" t="s">
        <v>116</v>
      </c>
      <c r="C21" s="62" t="s">
        <v>117</v>
      </c>
      <c r="D21" s="62">
        <v>27</v>
      </c>
      <c r="E21" s="62" t="s">
        <v>135</v>
      </c>
      <c r="F21" s="63">
        <v>0</v>
      </c>
      <c r="G21" s="64">
        <v>0.92026059999999998</v>
      </c>
      <c r="H21" s="63">
        <v>0</v>
      </c>
    </row>
    <row r="22" spans="1:8" x14ac:dyDescent="0.25">
      <c r="A22" s="62">
        <v>11</v>
      </c>
      <c r="B22" s="62" t="s">
        <v>119</v>
      </c>
      <c r="C22" s="62" t="s">
        <v>120</v>
      </c>
      <c r="D22" s="62">
        <v>1</v>
      </c>
      <c r="E22" s="62" t="s">
        <v>121</v>
      </c>
      <c r="F22" s="64">
        <v>203.89408045000005</v>
      </c>
      <c r="G22" s="64">
        <v>238.44819050999999</v>
      </c>
      <c r="H22" s="64">
        <v>112.72431845</v>
      </c>
    </row>
    <row r="23" spans="1:8" x14ac:dyDescent="0.25">
      <c r="A23" s="62">
        <v>11</v>
      </c>
      <c r="B23" s="62" t="s">
        <v>136</v>
      </c>
      <c r="C23" s="62" t="s">
        <v>137</v>
      </c>
      <c r="D23" s="62">
        <v>1</v>
      </c>
      <c r="E23" s="62" t="s">
        <v>138</v>
      </c>
      <c r="F23" s="64">
        <v>199.85579566000001</v>
      </c>
      <c r="G23" s="64">
        <v>1142.7175309800002</v>
      </c>
      <c r="H23" s="63">
        <v>0</v>
      </c>
    </row>
    <row r="24" spans="1:8" x14ac:dyDescent="0.25">
      <c r="A24" s="62">
        <v>11</v>
      </c>
      <c r="B24" s="62" t="s">
        <v>47</v>
      </c>
      <c r="C24" s="62" t="s">
        <v>48</v>
      </c>
      <c r="D24" s="62">
        <v>72</v>
      </c>
      <c r="E24" s="62" t="s">
        <v>5</v>
      </c>
      <c r="F24" s="64">
        <v>20204.510613840004</v>
      </c>
      <c r="G24" s="64">
        <v>11686.070325309998</v>
      </c>
      <c r="H24" s="63">
        <v>0</v>
      </c>
    </row>
    <row r="25" spans="1:8" x14ac:dyDescent="0.25">
      <c r="A25" s="62">
        <v>11</v>
      </c>
      <c r="B25" s="62" t="s">
        <v>47</v>
      </c>
      <c r="C25" s="62" t="s">
        <v>48</v>
      </c>
      <c r="D25" s="62">
        <v>221</v>
      </c>
      <c r="E25" s="62" t="s">
        <v>9</v>
      </c>
      <c r="F25" s="64">
        <v>10093.230401430003</v>
      </c>
      <c r="G25" s="63">
        <v>0</v>
      </c>
      <c r="H25" s="63">
        <v>0</v>
      </c>
    </row>
    <row r="26" spans="1:8" x14ac:dyDescent="0.25">
      <c r="A26" s="62">
        <v>11</v>
      </c>
      <c r="B26" s="62" t="s">
        <v>47</v>
      </c>
      <c r="C26" s="62" t="s">
        <v>48</v>
      </c>
      <c r="D26" s="62">
        <v>243</v>
      </c>
      <c r="E26" s="62" t="s">
        <v>139</v>
      </c>
      <c r="F26" s="64">
        <v>301.55094649</v>
      </c>
      <c r="G26" s="64">
        <v>4283.0849819299992</v>
      </c>
      <c r="H26" s="63">
        <v>0</v>
      </c>
    </row>
    <row r="27" spans="1:8" x14ac:dyDescent="0.25">
      <c r="A27" s="62">
        <v>11</v>
      </c>
      <c r="B27" s="62" t="s">
        <v>47</v>
      </c>
      <c r="C27" s="62" t="s">
        <v>48</v>
      </c>
      <c r="D27" s="62">
        <v>244</v>
      </c>
      <c r="E27" s="62" t="s">
        <v>140</v>
      </c>
      <c r="F27" s="64">
        <v>352.99068394</v>
      </c>
      <c r="G27" s="64">
        <v>16.224392139999996</v>
      </c>
      <c r="H27" s="63">
        <v>0</v>
      </c>
    </row>
    <row r="28" spans="1:8" x14ac:dyDescent="0.25">
      <c r="A28" s="62">
        <v>11</v>
      </c>
      <c r="B28" s="62" t="s">
        <v>47</v>
      </c>
      <c r="C28" s="62" t="s">
        <v>48</v>
      </c>
      <c r="D28" s="62">
        <v>247</v>
      </c>
      <c r="E28" s="62" t="s">
        <v>141</v>
      </c>
      <c r="F28" s="64">
        <v>81.125398149999981</v>
      </c>
      <c r="G28" s="64">
        <v>158.33690644999999</v>
      </c>
      <c r="H28" s="63">
        <v>0</v>
      </c>
    </row>
    <row r="29" spans="1:8" x14ac:dyDescent="0.25">
      <c r="A29" s="62">
        <v>11</v>
      </c>
      <c r="B29" s="62" t="s">
        <v>47</v>
      </c>
      <c r="C29" s="62" t="s">
        <v>48</v>
      </c>
      <c r="D29" s="62">
        <v>267</v>
      </c>
      <c r="E29" s="62" t="s">
        <v>142</v>
      </c>
      <c r="F29" s="64">
        <v>512.36550842000008</v>
      </c>
      <c r="G29" s="63">
        <v>0</v>
      </c>
      <c r="H29" s="63">
        <v>0</v>
      </c>
    </row>
    <row r="30" spans="1:8" x14ac:dyDescent="0.25">
      <c r="A30" s="62">
        <v>11</v>
      </c>
      <c r="B30" s="62" t="s">
        <v>47</v>
      </c>
      <c r="C30" s="62" t="s">
        <v>48</v>
      </c>
      <c r="D30" s="62">
        <v>270</v>
      </c>
      <c r="E30" s="62" t="s">
        <v>143</v>
      </c>
      <c r="F30" s="64">
        <v>655.28617137000003</v>
      </c>
      <c r="G30" s="63">
        <v>0</v>
      </c>
      <c r="H30" s="63">
        <v>0</v>
      </c>
    </row>
    <row r="31" spans="1:8" x14ac:dyDescent="0.25">
      <c r="A31" s="62">
        <v>11</v>
      </c>
      <c r="B31" s="62" t="s">
        <v>47</v>
      </c>
      <c r="C31" s="62" t="s">
        <v>48</v>
      </c>
      <c r="D31" s="62">
        <v>271</v>
      </c>
      <c r="E31" s="62" t="s">
        <v>144</v>
      </c>
      <c r="F31" s="64">
        <v>73.532772239999986</v>
      </c>
      <c r="G31" s="63">
        <v>0</v>
      </c>
      <c r="H31" s="63">
        <v>0</v>
      </c>
    </row>
    <row r="32" spans="1:8" x14ac:dyDescent="0.25">
      <c r="A32" s="62">
        <v>11</v>
      </c>
      <c r="B32" s="62" t="s">
        <v>50</v>
      </c>
      <c r="C32" s="62" t="s">
        <v>51</v>
      </c>
      <c r="D32" s="62">
        <v>6</v>
      </c>
      <c r="E32" s="62" t="s">
        <v>7</v>
      </c>
      <c r="F32" s="63">
        <v>0</v>
      </c>
      <c r="G32" s="64">
        <v>28201.461827009993</v>
      </c>
      <c r="H32" s="63">
        <v>0</v>
      </c>
    </row>
    <row r="33" spans="1:8" x14ac:dyDescent="0.25">
      <c r="A33" s="62">
        <v>11</v>
      </c>
      <c r="B33" s="62" t="s">
        <v>50</v>
      </c>
      <c r="C33" s="62" t="s">
        <v>51</v>
      </c>
      <c r="D33" s="62">
        <v>31</v>
      </c>
      <c r="E33" s="62" t="s">
        <v>145</v>
      </c>
      <c r="F33" s="64">
        <v>641</v>
      </c>
      <c r="G33" s="63">
        <v>0</v>
      </c>
      <c r="H33" s="63">
        <v>0</v>
      </c>
    </row>
    <row r="34" spans="1:8" x14ac:dyDescent="0.25">
      <c r="A34" s="62">
        <v>11</v>
      </c>
      <c r="B34" s="62" t="s">
        <v>50</v>
      </c>
      <c r="C34" s="62" t="s">
        <v>51</v>
      </c>
      <c r="D34" s="62">
        <v>77</v>
      </c>
      <c r="E34" s="62" t="s">
        <v>146</v>
      </c>
      <c r="F34" s="64">
        <v>111.89224900000001</v>
      </c>
      <c r="G34" s="63">
        <v>0</v>
      </c>
      <c r="H34" s="63">
        <v>0</v>
      </c>
    </row>
    <row r="35" spans="1:8" x14ac:dyDescent="0.25">
      <c r="A35" s="62">
        <v>11</v>
      </c>
      <c r="B35" s="62" t="s">
        <v>50</v>
      </c>
      <c r="C35" s="62" t="s">
        <v>51</v>
      </c>
      <c r="D35" s="62">
        <v>79</v>
      </c>
      <c r="E35" s="62" t="s">
        <v>147</v>
      </c>
      <c r="F35" s="63">
        <v>0</v>
      </c>
      <c r="G35" s="64">
        <v>2362.58423769</v>
      </c>
      <c r="H35" s="63">
        <v>0</v>
      </c>
    </row>
    <row r="36" spans="1:8" x14ac:dyDescent="0.25">
      <c r="A36" s="62">
        <v>11</v>
      </c>
      <c r="B36" s="62" t="s">
        <v>50</v>
      </c>
      <c r="C36" s="62" t="s">
        <v>51</v>
      </c>
      <c r="D36" s="62">
        <v>80</v>
      </c>
      <c r="E36" s="62" t="s">
        <v>148</v>
      </c>
      <c r="F36" s="63">
        <v>0</v>
      </c>
      <c r="G36" s="64">
        <v>238.25610272999995</v>
      </c>
      <c r="H36" s="63">
        <v>0</v>
      </c>
    </row>
    <row r="37" spans="1:8" x14ac:dyDescent="0.25">
      <c r="A37" s="62">
        <v>11</v>
      </c>
      <c r="B37" s="62" t="s">
        <v>50</v>
      </c>
      <c r="C37" s="62" t="s">
        <v>51</v>
      </c>
      <c r="D37" s="62">
        <v>82</v>
      </c>
      <c r="E37" s="62" t="s">
        <v>149</v>
      </c>
      <c r="F37" s="64">
        <v>2925.3448119099999</v>
      </c>
      <c r="G37" s="63">
        <v>0</v>
      </c>
      <c r="H37" s="63">
        <v>0</v>
      </c>
    </row>
    <row r="38" spans="1:8" x14ac:dyDescent="0.25">
      <c r="A38" s="62">
        <v>23</v>
      </c>
      <c r="B38" s="62" t="s">
        <v>112</v>
      </c>
      <c r="C38" s="62" t="s">
        <v>113</v>
      </c>
      <c r="D38" s="62">
        <v>66</v>
      </c>
      <c r="E38" s="62" t="s">
        <v>150</v>
      </c>
      <c r="F38" s="63">
        <v>0</v>
      </c>
      <c r="G38" s="63">
        <v>0</v>
      </c>
      <c r="H38" s="63">
        <v>0</v>
      </c>
    </row>
    <row r="39" spans="1:8" x14ac:dyDescent="0.25">
      <c r="A39" s="62">
        <v>25</v>
      </c>
      <c r="B39" s="62" t="s">
        <v>44</v>
      </c>
      <c r="C39" s="62" t="s">
        <v>45</v>
      </c>
      <c r="D39" s="62">
        <v>3</v>
      </c>
      <c r="E39" s="62" t="s">
        <v>23</v>
      </c>
      <c r="F39" s="64">
        <v>34722.717906160004</v>
      </c>
      <c r="G39" s="63">
        <v>0</v>
      </c>
      <c r="H39" s="63">
        <v>0</v>
      </c>
    </row>
    <row r="40" spans="1:8" x14ac:dyDescent="0.25">
      <c r="A40" s="62">
        <v>25</v>
      </c>
      <c r="B40" s="62" t="s">
        <v>44</v>
      </c>
      <c r="C40" s="62" t="s">
        <v>45</v>
      </c>
      <c r="D40" s="62">
        <v>221</v>
      </c>
      <c r="E40" s="62" t="s">
        <v>9</v>
      </c>
      <c r="F40" s="64">
        <v>408.86919954000001</v>
      </c>
      <c r="G40" s="63">
        <v>0</v>
      </c>
      <c r="H40" s="63">
        <v>0</v>
      </c>
    </row>
    <row r="41" spans="1:8" x14ac:dyDescent="0.25">
      <c r="A41" s="62">
        <v>25</v>
      </c>
      <c r="B41" s="62" t="s">
        <v>44</v>
      </c>
      <c r="C41" s="62" t="s">
        <v>45</v>
      </c>
      <c r="D41" s="62">
        <v>244</v>
      </c>
      <c r="E41" s="62" t="s">
        <v>151</v>
      </c>
      <c r="F41" s="64">
        <v>2.3167443700000003</v>
      </c>
      <c r="G41" s="63">
        <v>0</v>
      </c>
      <c r="H41" s="63">
        <v>0</v>
      </c>
    </row>
    <row r="42" spans="1:8" x14ac:dyDescent="0.25">
      <c r="A42" s="62">
        <v>25</v>
      </c>
      <c r="B42" s="62" t="s">
        <v>44</v>
      </c>
      <c r="C42" s="62" t="s">
        <v>45</v>
      </c>
      <c r="D42" s="62">
        <v>267</v>
      </c>
      <c r="E42" s="62" t="s">
        <v>142</v>
      </c>
      <c r="F42" s="64">
        <v>28.19421032</v>
      </c>
      <c r="G42" s="63">
        <v>0</v>
      </c>
      <c r="H42" s="63">
        <v>0</v>
      </c>
    </row>
    <row r="43" spans="1:8" x14ac:dyDescent="0.25">
      <c r="A43" s="62">
        <v>25</v>
      </c>
      <c r="B43" s="62" t="s">
        <v>44</v>
      </c>
      <c r="C43" s="62" t="s">
        <v>45</v>
      </c>
      <c r="D43" s="62">
        <v>270</v>
      </c>
      <c r="E43" s="62" t="s">
        <v>152</v>
      </c>
      <c r="F43" s="64">
        <v>32.739219180000006</v>
      </c>
      <c r="G43" s="63">
        <v>0</v>
      </c>
      <c r="H43" s="63">
        <v>0</v>
      </c>
    </row>
    <row r="44" spans="1:8" x14ac:dyDescent="0.25">
      <c r="A44" s="62">
        <v>25</v>
      </c>
      <c r="B44" s="62" t="s">
        <v>44</v>
      </c>
      <c r="C44" s="62" t="s">
        <v>45</v>
      </c>
      <c r="D44" s="62">
        <v>271</v>
      </c>
      <c r="E44" s="62" t="s">
        <v>144</v>
      </c>
      <c r="F44" s="64">
        <v>1.64940818</v>
      </c>
      <c r="G44" s="63">
        <v>0</v>
      </c>
      <c r="H44" s="63">
        <v>0</v>
      </c>
    </row>
    <row r="45" spans="1:8" x14ac:dyDescent="0.25">
      <c r="A45" s="62">
        <v>25</v>
      </c>
      <c r="B45" s="62" t="s">
        <v>47</v>
      </c>
      <c r="C45" s="62" t="s">
        <v>48</v>
      </c>
      <c r="D45" s="62">
        <v>243</v>
      </c>
      <c r="E45" s="62" t="s">
        <v>139</v>
      </c>
      <c r="F45" s="64">
        <v>2.8980013100000002</v>
      </c>
      <c r="G45" s="63">
        <v>0</v>
      </c>
      <c r="H45" s="63">
        <v>0</v>
      </c>
    </row>
    <row r="46" spans="1:8" x14ac:dyDescent="0.25">
      <c r="A46" s="62">
        <v>25</v>
      </c>
      <c r="B46" s="62" t="s">
        <v>50</v>
      </c>
      <c r="C46" s="62" t="s">
        <v>51</v>
      </c>
      <c r="D46" s="62">
        <v>1</v>
      </c>
      <c r="E46" s="62" t="s">
        <v>153</v>
      </c>
      <c r="F46" s="64">
        <v>132.61336765999999</v>
      </c>
      <c r="G46" s="63">
        <v>0</v>
      </c>
      <c r="H46" s="63">
        <v>0</v>
      </c>
    </row>
    <row r="47" spans="1:8" x14ac:dyDescent="0.25">
      <c r="A47" s="62">
        <v>33</v>
      </c>
      <c r="B47" s="62" t="s">
        <v>55</v>
      </c>
      <c r="C47" s="62" t="s">
        <v>56</v>
      </c>
      <c r="D47" s="62">
        <v>7</v>
      </c>
      <c r="E47" s="62" t="s">
        <v>25</v>
      </c>
      <c r="F47" s="64">
        <v>6831.0515959999984</v>
      </c>
      <c r="G47" s="63">
        <v>0</v>
      </c>
      <c r="H47" s="63">
        <v>0</v>
      </c>
    </row>
    <row r="48" spans="1:8" x14ac:dyDescent="0.25">
      <c r="A48" s="62">
        <v>33</v>
      </c>
      <c r="B48" s="62" t="s">
        <v>55</v>
      </c>
      <c r="C48" s="62" t="s">
        <v>56</v>
      </c>
      <c r="D48" s="62">
        <v>8</v>
      </c>
      <c r="E48" s="62" t="s">
        <v>31</v>
      </c>
      <c r="F48" s="63">
        <v>0</v>
      </c>
      <c r="G48" s="64">
        <v>503.36273799999992</v>
      </c>
      <c r="H48" s="63">
        <v>0</v>
      </c>
    </row>
    <row r="49" spans="1:8" x14ac:dyDescent="0.25">
      <c r="A49" s="62">
        <v>33</v>
      </c>
      <c r="B49" s="62" t="s">
        <v>55</v>
      </c>
      <c r="C49" s="62" t="s">
        <v>56</v>
      </c>
      <c r="D49" s="62">
        <v>9</v>
      </c>
      <c r="E49" s="62" t="s">
        <v>27</v>
      </c>
      <c r="F49" s="63">
        <v>0</v>
      </c>
      <c r="G49" s="64">
        <v>4140.7133655399994</v>
      </c>
      <c r="H49" s="63">
        <v>0</v>
      </c>
    </row>
    <row r="50" spans="1:8" x14ac:dyDescent="0.25">
      <c r="A50" s="62">
        <v>33</v>
      </c>
      <c r="B50" s="62" t="s">
        <v>55</v>
      </c>
      <c r="C50" s="62" t="s">
        <v>56</v>
      </c>
      <c r="D50" s="62">
        <v>10</v>
      </c>
      <c r="E50" s="62" t="s">
        <v>29</v>
      </c>
      <c r="F50" s="63">
        <v>0</v>
      </c>
      <c r="G50" s="63">
        <v>0</v>
      </c>
      <c r="H50" s="64">
        <v>1999.02356057</v>
      </c>
    </row>
    <row r="51" spans="1:8" x14ac:dyDescent="0.25">
      <c r="A51" s="62">
        <v>33</v>
      </c>
      <c r="B51" s="62" t="s">
        <v>55</v>
      </c>
      <c r="C51" s="62" t="s">
        <v>56</v>
      </c>
      <c r="D51" s="62">
        <v>13</v>
      </c>
      <c r="E51" s="62" t="s">
        <v>15</v>
      </c>
      <c r="F51" s="64">
        <v>322833.75560030999</v>
      </c>
      <c r="G51" s="63">
        <v>0</v>
      </c>
      <c r="H51" s="63">
        <v>0</v>
      </c>
    </row>
    <row r="52" spans="1:8" x14ac:dyDescent="0.25">
      <c r="A52" s="62">
        <v>33</v>
      </c>
      <c r="B52" s="62" t="s">
        <v>55</v>
      </c>
      <c r="C52" s="62" t="s">
        <v>56</v>
      </c>
      <c r="D52" s="62">
        <v>14</v>
      </c>
      <c r="E52" s="62" t="s">
        <v>19</v>
      </c>
      <c r="F52" s="64">
        <v>10749.607401999998</v>
      </c>
      <c r="G52" s="63">
        <v>0</v>
      </c>
      <c r="H52" s="63">
        <v>0</v>
      </c>
    </row>
    <row r="53" spans="1:8" x14ac:dyDescent="0.25">
      <c r="A53" s="62">
        <v>33</v>
      </c>
      <c r="B53" s="62" t="s">
        <v>55</v>
      </c>
      <c r="C53" s="62" t="s">
        <v>56</v>
      </c>
      <c r="D53" s="62">
        <v>15</v>
      </c>
      <c r="E53" s="62" t="s">
        <v>17</v>
      </c>
      <c r="F53" s="64">
        <v>12433.398539000002</v>
      </c>
      <c r="G53" s="63">
        <v>0</v>
      </c>
      <c r="H53" s="63">
        <v>0</v>
      </c>
    </row>
    <row r="54" spans="1:8" x14ac:dyDescent="0.25">
      <c r="A54" s="62">
        <v>33</v>
      </c>
      <c r="B54" s="62" t="s">
        <v>55</v>
      </c>
      <c r="C54" s="62" t="s">
        <v>56</v>
      </c>
      <c r="D54" s="62">
        <v>16</v>
      </c>
      <c r="E54" s="62" t="s">
        <v>21</v>
      </c>
      <c r="F54" s="64">
        <v>8945.9145740000004</v>
      </c>
      <c r="G54" s="63">
        <v>0</v>
      </c>
      <c r="H54" s="63">
        <v>0</v>
      </c>
    </row>
    <row r="55" spans="1:8" x14ac:dyDescent="0.25">
      <c r="A55" s="62">
        <v>42</v>
      </c>
      <c r="B55" s="62" t="s">
        <v>44</v>
      </c>
      <c r="C55" s="62" t="s">
        <v>45</v>
      </c>
      <c r="D55" s="62">
        <v>2</v>
      </c>
      <c r="E55" s="62" t="s">
        <v>154</v>
      </c>
      <c r="F55" s="64">
        <v>150.25582190000003</v>
      </c>
      <c r="G55" s="64">
        <v>52.19936714</v>
      </c>
      <c r="H55" s="63">
        <v>0</v>
      </c>
    </row>
    <row r="56" spans="1:8" x14ac:dyDescent="0.25">
      <c r="A56" s="62">
        <v>42</v>
      </c>
      <c r="B56" s="62" t="s">
        <v>44</v>
      </c>
      <c r="C56" s="62" t="s">
        <v>45</v>
      </c>
      <c r="D56" s="62">
        <v>3</v>
      </c>
      <c r="E56" s="62" t="s">
        <v>155</v>
      </c>
      <c r="F56" s="64">
        <v>67.636498549999999</v>
      </c>
      <c r="G56" s="64">
        <v>23.100539050000005</v>
      </c>
      <c r="H56" s="63">
        <v>0</v>
      </c>
    </row>
    <row r="57" spans="1:8" x14ac:dyDescent="0.25">
      <c r="A57" s="65">
        <v>42</v>
      </c>
      <c r="B57" s="65" t="s">
        <v>136</v>
      </c>
      <c r="C57" s="65" t="s">
        <v>137</v>
      </c>
      <c r="D57" s="65">
        <v>3</v>
      </c>
      <c r="E57" s="65" t="s">
        <v>156</v>
      </c>
      <c r="F57" s="66">
        <v>82.635939129999983</v>
      </c>
      <c r="G57" s="66">
        <v>36.338052220000002</v>
      </c>
      <c r="H57" s="67">
        <v>0</v>
      </c>
    </row>
    <row r="58" spans="1:8" x14ac:dyDescent="0.25">
      <c r="A58" s="68" t="s">
        <v>157</v>
      </c>
    </row>
    <row r="59" spans="1:8" x14ac:dyDescent="0.25">
      <c r="A59" s="69" t="s">
        <v>158</v>
      </c>
    </row>
  </sheetData>
  <mergeCells count="2">
    <mergeCell ref="B3:C3"/>
    <mergeCell ref="D3:E3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F0FC4-3316-4CD3-B205-9F5D96CA801F}">
  <dimension ref="A1:M31"/>
  <sheetViews>
    <sheetView workbookViewId="0">
      <pane xSplit="4" ySplit="1" topLeftCell="L2" activePane="bottomRight" state="frozen"/>
      <selection pane="topRight" activeCell="E1" sqref="E1"/>
      <selection pane="bottomLeft" activeCell="A2" sqref="A2"/>
      <selection pane="bottomRight" activeCell="L22" sqref="L22"/>
    </sheetView>
  </sheetViews>
  <sheetFormatPr baseColWidth="10" defaultRowHeight="15" x14ac:dyDescent="0.25"/>
  <cols>
    <col min="1" max="1" width="9.85546875" customWidth="1"/>
    <col min="2" max="2" width="3.28515625" customWidth="1"/>
    <col min="3" max="3" width="5.28515625" customWidth="1"/>
    <col min="4" max="4" width="20.42578125" customWidth="1"/>
  </cols>
  <sheetData>
    <row r="1" spans="1:13" x14ac:dyDescent="0.25">
      <c r="A1" s="28"/>
      <c r="B1" s="28"/>
      <c r="C1" s="28"/>
      <c r="D1" s="28"/>
      <c r="E1" s="28">
        <v>2008</v>
      </c>
      <c r="F1" s="28">
        <v>2009</v>
      </c>
      <c r="G1" s="28">
        <v>2010</v>
      </c>
      <c r="H1" s="28">
        <v>2011</v>
      </c>
      <c r="I1" s="28">
        <v>2012</v>
      </c>
      <c r="J1" s="28">
        <v>2013</v>
      </c>
      <c r="K1" s="28">
        <v>2014</v>
      </c>
      <c r="L1" s="28">
        <v>2015</v>
      </c>
      <c r="M1" s="28">
        <v>2016</v>
      </c>
    </row>
    <row r="2" spans="1:13" x14ac:dyDescent="0.25">
      <c r="A2" s="94" t="s">
        <v>86</v>
      </c>
      <c r="B2" s="27"/>
      <c r="C2" s="95" t="s">
        <v>99</v>
      </c>
      <c r="D2" s="28" t="s">
        <v>71</v>
      </c>
      <c r="E2" s="30">
        <v>1.6047925408569585E-2</v>
      </c>
      <c r="F2" s="30">
        <v>2.062707676578342E-2</v>
      </c>
      <c r="G2" s="30">
        <v>2.1212830853354903E-2</v>
      </c>
      <c r="H2" s="30">
        <v>1.8335471590444283E-2</v>
      </c>
      <c r="I2" s="30">
        <v>2.1010233476740386E-2</v>
      </c>
      <c r="J2" s="30">
        <v>1.9194623455272473E-2</v>
      </c>
      <c r="K2" s="30">
        <v>1.5670063431135386E-2</v>
      </c>
      <c r="L2" s="30">
        <v>2.1491755810726616E-2</v>
      </c>
      <c r="M2" s="30">
        <v>2.3434606161022591E-2</v>
      </c>
    </row>
    <row r="3" spans="1:13" x14ac:dyDescent="0.25">
      <c r="A3" s="94"/>
      <c r="B3" s="27"/>
      <c r="C3" s="95"/>
      <c r="D3" s="28" t="s">
        <v>100</v>
      </c>
      <c r="E3" s="30">
        <v>0.52299966590982327</v>
      </c>
      <c r="F3" s="30">
        <v>0.53063962182664315</v>
      </c>
      <c r="G3" s="30">
        <v>0.59506523322620364</v>
      </c>
      <c r="H3" s="30">
        <v>0.60141249673275632</v>
      </c>
      <c r="I3" s="30">
        <v>0.6485746303704264</v>
      </c>
      <c r="J3" s="30">
        <v>0.63270448411112612</v>
      </c>
      <c r="K3" s="30">
        <v>0.65906015592059586</v>
      </c>
      <c r="L3" s="30">
        <v>0.60375907803312345</v>
      </c>
      <c r="M3" s="30">
        <v>0.76734063702425226</v>
      </c>
    </row>
    <row r="4" spans="1:13" x14ac:dyDescent="0.25">
      <c r="A4" s="94"/>
      <c r="B4" s="27"/>
      <c r="C4" s="95"/>
      <c r="D4" s="28" t="s">
        <v>101</v>
      </c>
      <c r="E4" s="30">
        <v>0.17307549006883641</v>
      </c>
      <c r="F4" s="30">
        <v>0.26128570715068467</v>
      </c>
      <c r="G4" s="30">
        <v>0.26615070089261983</v>
      </c>
      <c r="H4" s="30">
        <v>0.25038483639839021</v>
      </c>
      <c r="I4" s="30">
        <v>0.15578193532425927</v>
      </c>
      <c r="J4" s="30">
        <v>0.11746989961957251</v>
      </c>
      <c r="K4" s="30">
        <v>8.4239796690175728E-2</v>
      </c>
      <c r="L4" s="30">
        <v>9.141777016802545E-2</v>
      </c>
      <c r="M4" s="30">
        <v>0.11200042984388553</v>
      </c>
    </row>
    <row r="5" spans="1:13" x14ac:dyDescent="0.25">
      <c r="A5" s="94"/>
      <c r="B5" s="27"/>
      <c r="C5" s="95"/>
      <c r="D5" s="28" t="s">
        <v>12</v>
      </c>
      <c r="E5" s="30">
        <v>0.14965956852525095</v>
      </c>
      <c r="F5" s="30">
        <v>6.6496461235174345E-2</v>
      </c>
      <c r="G5" s="30">
        <v>8.0011953318841839E-2</v>
      </c>
      <c r="H5" s="30">
        <v>4.885202529195689E-2</v>
      </c>
      <c r="I5" s="30">
        <v>7.3723855469175884E-2</v>
      </c>
      <c r="J5" s="30">
        <v>7.4122095039333452E-2</v>
      </c>
      <c r="K5" s="30">
        <v>0.20006641686503687</v>
      </c>
      <c r="L5" s="30">
        <v>0.23087227659006301</v>
      </c>
      <c r="M5" s="30">
        <v>7.21530244232471E-2</v>
      </c>
    </row>
    <row r="6" spans="1:13" x14ac:dyDescent="0.25">
      <c r="A6" s="94"/>
      <c r="B6" s="27"/>
      <c r="C6" s="95"/>
      <c r="D6" s="28" t="s">
        <v>75</v>
      </c>
      <c r="E6" s="30">
        <v>0.13821735008751979</v>
      </c>
      <c r="F6" s="30">
        <v>0.12095113302171441</v>
      </c>
      <c r="G6" s="30">
        <v>3.7559281708979785E-2</v>
      </c>
      <c r="H6" s="30">
        <v>8.1015169986452154E-2</v>
      </c>
      <c r="I6" s="30">
        <v>0.1009093453593982</v>
      </c>
      <c r="J6" s="30">
        <v>0.15650889777469543</v>
      </c>
      <c r="K6" s="30">
        <v>4.0963567093056125E-2</v>
      </c>
      <c r="L6" s="30">
        <v>5.245911939806161E-2</v>
      </c>
      <c r="M6" s="30">
        <v>2.5071302547592603E-2</v>
      </c>
    </row>
    <row r="7" spans="1:13" x14ac:dyDescent="0.25">
      <c r="A7" s="94"/>
      <c r="B7" s="27"/>
      <c r="C7" s="95" t="s">
        <v>102</v>
      </c>
      <c r="D7" s="28" t="s">
        <v>71</v>
      </c>
      <c r="E7" s="30">
        <v>0.93879031707238569</v>
      </c>
      <c r="F7" s="30">
        <v>0.93879439074099258</v>
      </c>
      <c r="G7" s="30">
        <v>0.93888994233784029</v>
      </c>
      <c r="H7" s="30">
        <v>0.93788306939025745</v>
      </c>
      <c r="I7" s="30">
        <v>0.9395574730802323</v>
      </c>
      <c r="J7" s="30">
        <v>0.93979199119341539</v>
      </c>
      <c r="K7" s="30">
        <v>0.94146467880543527</v>
      </c>
      <c r="L7" s="30">
        <v>0.89873122344756518</v>
      </c>
      <c r="M7" s="30">
        <v>0.8979949482044175</v>
      </c>
    </row>
    <row r="8" spans="1:13" x14ac:dyDescent="0.25">
      <c r="A8" s="94"/>
      <c r="B8" s="27"/>
      <c r="C8" s="95"/>
      <c r="D8" s="28" t="s">
        <v>100</v>
      </c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94"/>
      <c r="B9" s="27"/>
      <c r="C9" s="95"/>
      <c r="D9" s="28" t="s">
        <v>101</v>
      </c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94"/>
      <c r="B10" s="27"/>
      <c r="C10" s="95"/>
      <c r="D10" s="28" t="s">
        <v>12</v>
      </c>
      <c r="E10" s="30">
        <v>4.1517585517375118E-2</v>
      </c>
      <c r="F10" s="30">
        <v>4.152169570678655E-2</v>
      </c>
      <c r="G10" s="30">
        <v>4.1607657251309882E-2</v>
      </c>
      <c r="H10" s="30">
        <v>4.1697953397895712E-2</v>
      </c>
      <c r="I10" s="30">
        <v>4.001964183041555E-2</v>
      </c>
      <c r="J10" s="30">
        <v>3.949070690995686E-2</v>
      </c>
      <c r="K10" s="30">
        <v>3.7349107305210461E-2</v>
      </c>
      <c r="L10" s="30">
        <v>8.4275897194262941E-2</v>
      </c>
      <c r="M10" s="30">
        <v>8.4777392836473564E-2</v>
      </c>
    </row>
    <row r="11" spans="1:13" x14ac:dyDescent="0.25">
      <c r="A11" s="94"/>
      <c r="B11" s="27"/>
      <c r="C11" s="95"/>
      <c r="D11" s="28" t="s">
        <v>75</v>
      </c>
      <c r="E11" s="30">
        <v>1.9692097410239244E-2</v>
      </c>
      <c r="F11" s="30">
        <v>1.9683913552220753E-2</v>
      </c>
      <c r="G11" s="30">
        <v>1.9502400410849857E-2</v>
      </c>
      <c r="H11" s="30">
        <v>2.0418977211846934E-2</v>
      </c>
      <c r="I11" s="30">
        <v>2.0422885089352125E-2</v>
      </c>
      <c r="J11" s="30">
        <v>2.0717301896627672E-2</v>
      </c>
      <c r="K11" s="30">
        <v>2.1186213889354277E-2</v>
      </c>
      <c r="L11" s="30">
        <v>1.6992879358172022E-2</v>
      </c>
      <c r="M11" s="30">
        <v>1.7227658959108983E-2</v>
      </c>
    </row>
    <row r="12" spans="1:13" x14ac:dyDescent="0.25">
      <c r="A12" s="94" t="s">
        <v>87</v>
      </c>
      <c r="B12" s="27"/>
      <c r="C12" s="95" t="s">
        <v>99</v>
      </c>
      <c r="D12" s="28" t="s">
        <v>71</v>
      </c>
      <c r="E12" s="30">
        <v>0.48385071274407793</v>
      </c>
      <c r="F12" s="30">
        <v>0.48305228292616276</v>
      </c>
      <c r="G12" s="30">
        <v>0.46758723146848918</v>
      </c>
      <c r="H12" s="30">
        <v>0.47929464511479769</v>
      </c>
      <c r="I12" s="30">
        <v>0.45928214174732146</v>
      </c>
      <c r="J12" s="30">
        <v>0.46509772659526877</v>
      </c>
      <c r="K12" s="30">
        <v>0.45566026809216681</v>
      </c>
      <c r="L12" s="30">
        <v>0.45557263220762034</v>
      </c>
      <c r="M12" s="30">
        <v>0.44046281343619964</v>
      </c>
    </row>
    <row r="13" spans="1:13" x14ac:dyDescent="0.25">
      <c r="A13" s="94"/>
      <c r="B13" s="27"/>
      <c r="C13" s="95"/>
      <c r="D13" s="28" t="s">
        <v>100</v>
      </c>
      <c r="E13" s="30">
        <v>0.41847831494534415</v>
      </c>
      <c r="F13" s="30">
        <v>0.43363832006548497</v>
      </c>
      <c r="G13" s="30">
        <v>0.47416840148183503</v>
      </c>
      <c r="H13" s="30">
        <v>0.45895917450736107</v>
      </c>
      <c r="I13" s="30">
        <v>0.48185928908556003</v>
      </c>
      <c r="J13" s="30">
        <v>0.46383533021314288</v>
      </c>
      <c r="K13" s="30">
        <v>0.47936700453734182</v>
      </c>
      <c r="L13" s="30">
        <v>0.47446904906874721</v>
      </c>
      <c r="M13" s="30">
        <v>0.48939099586205809</v>
      </c>
    </row>
    <row r="14" spans="1:13" x14ac:dyDescent="0.25">
      <c r="A14" s="94"/>
      <c r="B14" s="27"/>
      <c r="C14" s="95"/>
      <c r="D14" s="28" t="s">
        <v>101</v>
      </c>
      <c r="E14" s="30">
        <v>1.6888652724749639E-2</v>
      </c>
      <c r="F14" s="30">
        <v>3.9599803289350415E-2</v>
      </c>
      <c r="G14" s="30">
        <v>2.1284230220005942E-2</v>
      </c>
      <c r="H14" s="30">
        <v>2.1651384439327185E-2</v>
      </c>
      <c r="I14" s="30">
        <v>2.2631377942261333E-2</v>
      </c>
      <c r="J14" s="30">
        <v>2.8586989046787355E-2</v>
      </c>
      <c r="K14" s="30">
        <v>3.1973136147819416E-2</v>
      </c>
      <c r="L14" s="30">
        <v>3.2079936981906941E-2</v>
      </c>
      <c r="M14" s="30">
        <v>3.7876984215705636E-2</v>
      </c>
    </row>
    <row r="15" spans="1:13" x14ac:dyDescent="0.25">
      <c r="A15" s="94"/>
      <c r="B15" s="27"/>
      <c r="C15" s="95"/>
      <c r="D15" s="28" t="s">
        <v>12</v>
      </c>
      <c r="E15" s="30">
        <v>1.8676467007999121E-2</v>
      </c>
      <c r="F15" s="30">
        <v>1.9611140917772632E-3</v>
      </c>
      <c r="G15" s="30">
        <v>4.860036352677892E-3</v>
      </c>
      <c r="H15" s="30">
        <v>3.743212396706619E-3</v>
      </c>
      <c r="I15" s="30">
        <v>4.190533632012927E-3</v>
      </c>
      <c r="J15" s="30">
        <v>4.3626764870920258E-3</v>
      </c>
      <c r="K15" s="30">
        <v>5.4844394528094564E-3</v>
      </c>
      <c r="L15" s="30">
        <v>4.9895026876906447E-3</v>
      </c>
      <c r="M15" s="30">
        <v>7.161046437630241E-3</v>
      </c>
    </row>
    <row r="16" spans="1:13" x14ac:dyDescent="0.25">
      <c r="A16" s="94"/>
      <c r="B16" s="27"/>
      <c r="C16" s="95"/>
      <c r="D16" s="28" t="s">
        <v>75</v>
      </c>
      <c r="E16" s="30">
        <v>6.2105852577829197E-2</v>
      </c>
      <c r="F16" s="30">
        <v>4.1748479627224527E-2</v>
      </c>
      <c r="G16" s="30">
        <v>3.2100100476992091E-2</v>
      </c>
      <c r="H16" s="30">
        <v>3.6351583541807307E-2</v>
      </c>
      <c r="I16" s="30">
        <v>3.2036657592844082E-2</v>
      </c>
      <c r="J16" s="30">
        <v>3.8117277657709094E-2</v>
      </c>
      <c r="K16" s="30">
        <v>2.7515151769862439E-2</v>
      </c>
      <c r="L16" s="30">
        <v>3.2888879054035099E-2</v>
      </c>
      <c r="M16" s="30">
        <v>2.5108160048406315E-2</v>
      </c>
    </row>
    <row r="17" spans="1:13" x14ac:dyDescent="0.25">
      <c r="A17" s="94"/>
      <c r="B17" s="27"/>
      <c r="C17" s="95" t="s">
        <v>102</v>
      </c>
      <c r="D17" s="28" t="s">
        <v>71</v>
      </c>
      <c r="E17" s="30">
        <v>0.93801625509189768</v>
      </c>
      <c r="F17" s="30">
        <v>0.94067496222226366</v>
      </c>
      <c r="G17" s="30">
        <v>0.9424177195664063</v>
      </c>
      <c r="H17" s="30">
        <v>0.94458347527580522</v>
      </c>
      <c r="I17" s="30">
        <v>0.88994795900873258</v>
      </c>
      <c r="J17" s="30">
        <v>0.8396691809056458</v>
      </c>
      <c r="K17" s="30">
        <v>0.84261486115473794</v>
      </c>
      <c r="L17" s="30">
        <v>0.84774916790046284</v>
      </c>
      <c r="M17" s="30">
        <v>0.85114565456593039</v>
      </c>
    </row>
    <row r="18" spans="1:13" x14ac:dyDescent="0.25">
      <c r="A18" s="94"/>
      <c r="B18" s="27"/>
      <c r="C18" s="95"/>
      <c r="D18" s="28" t="s">
        <v>100</v>
      </c>
      <c r="E18" s="30"/>
      <c r="F18" s="30"/>
      <c r="G18" s="30"/>
      <c r="H18" s="30"/>
      <c r="I18" s="30"/>
      <c r="J18" s="30"/>
      <c r="K18" s="30"/>
      <c r="L18" s="30"/>
      <c r="M18" s="30"/>
    </row>
    <row r="19" spans="1:13" x14ac:dyDescent="0.25">
      <c r="A19" s="94"/>
      <c r="B19" s="27"/>
      <c r="C19" s="95"/>
      <c r="D19" s="28" t="s">
        <v>101</v>
      </c>
      <c r="E19" s="30"/>
      <c r="F19" s="30"/>
      <c r="G19" s="30"/>
      <c r="H19" s="30"/>
      <c r="I19" s="30"/>
      <c r="J19" s="30"/>
      <c r="K19" s="30"/>
      <c r="L19" s="30"/>
      <c r="M19" s="30"/>
    </row>
    <row r="20" spans="1:13" x14ac:dyDescent="0.25">
      <c r="A20" s="94"/>
      <c r="B20" s="27"/>
      <c r="C20" s="95"/>
      <c r="D20" s="28" t="s">
        <v>12</v>
      </c>
      <c r="E20" s="30">
        <v>6.1983744908102198E-2</v>
      </c>
      <c r="F20" s="30">
        <v>5.9325037777736317E-2</v>
      </c>
      <c r="G20" s="30">
        <v>5.7582280433593695E-2</v>
      </c>
      <c r="H20" s="30">
        <v>5.5416524724194866E-2</v>
      </c>
      <c r="I20" s="30">
        <v>4.8418584330186545E-2</v>
      </c>
      <c r="J20" s="30">
        <v>4.5511017772949143E-2</v>
      </c>
      <c r="K20" s="30">
        <v>4.3580219975206627E-2</v>
      </c>
      <c r="L20" s="30">
        <v>4.2872231943040823E-2</v>
      </c>
      <c r="M20" s="30">
        <v>4.0466659632606747E-2</v>
      </c>
    </row>
    <row r="21" spans="1:13" x14ac:dyDescent="0.25">
      <c r="A21" s="94"/>
      <c r="B21" s="27"/>
      <c r="C21" s="95"/>
      <c r="D21" s="28" t="s">
        <v>75</v>
      </c>
      <c r="E21" s="30"/>
      <c r="F21" s="30"/>
      <c r="G21" s="30"/>
      <c r="H21" s="30"/>
      <c r="I21" s="30">
        <v>6.1633456661080971E-2</v>
      </c>
      <c r="J21" s="30">
        <v>0.11481980132140499</v>
      </c>
      <c r="K21" s="30">
        <v>0.11380491887005541</v>
      </c>
      <c r="L21" s="30">
        <v>0.10937860015649631</v>
      </c>
      <c r="M21" s="30">
        <v>0.10838768580146295</v>
      </c>
    </row>
    <row r="27" spans="1:13" x14ac:dyDescent="0.25">
      <c r="M27" s="51"/>
    </row>
    <row r="28" spans="1:13" x14ac:dyDescent="0.25">
      <c r="M28" s="51"/>
    </row>
    <row r="29" spans="1:13" x14ac:dyDescent="0.25">
      <c r="M29" s="51"/>
    </row>
    <row r="30" spans="1:13" x14ac:dyDescent="0.25">
      <c r="M30" s="51"/>
    </row>
    <row r="31" spans="1:13" x14ac:dyDescent="0.25">
      <c r="M31" s="51"/>
    </row>
  </sheetData>
  <mergeCells count="6">
    <mergeCell ref="A2:A11"/>
    <mergeCell ref="C2:C6"/>
    <mergeCell ref="C7:C11"/>
    <mergeCell ref="A12:A21"/>
    <mergeCell ref="C12:C16"/>
    <mergeCell ref="C17:C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A5729-F3C9-4051-A503-46D34640A228}">
  <dimension ref="A1:AB12"/>
  <sheetViews>
    <sheetView workbookViewId="0">
      <selection activeCell="J11" sqref="J11"/>
    </sheetView>
  </sheetViews>
  <sheetFormatPr baseColWidth="10" defaultRowHeight="15" x14ac:dyDescent="0.25"/>
  <cols>
    <col min="1" max="1" width="30.140625" bestFit="1" customWidth="1"/>
  </cols>
  <sheetData>
    <row r="1" spans="1:28" x14ac:dyDescent="0.25">
      <c r="A1" s="26"/>
      <c r="B1" s="95" t="s">
        <v>85</v>
      </c>
      <c r="C1" s="95"/>
      <c r="D1" s="95"/>
      <c r="E1" s="95"/>
      <c r="F1" s="95"/>
      <c r="G1" s="95"/>
      <c r="H1" s="95"/>
      <c r="I1" s="95"/>
      <c r="J1" s="95"/>
      <c r="K1" s="95" t="s">
        <v>86</v>
      </c>
      <c r="L1" s="95"/>
      <c r="M1" s="95"/>
      <c r="N1" s="95"/>
      <c r="O1" s="95"/>
      <c r="P1" s="95"/>
      <c r="Q1" s="95"/>
      <c r="R1" s="95"/>
      <c r="S1" s="95"/>
      <c r="T1" s="95" t="s">
        <v>87</v>
      </c>
      <c r="U1" s="95"/>
      <c r="V1" s="95"/>
      <c r="W1" s="95"/>
      <c r="X1" s="95"/>
      <c r="Y1" s="95"/>
      <c r="Z1" s="95"/>
      <c r="AA1" s="95"/>
      <c r="AB1" s="95"/>
    </row>
    <row r="2" spans="1:28" x14ac:dyDescent="0.25">
      <c r="A2" s="26"/>
      <c r="B2" s="28">
        <v>2008</v>
      </c>
      <c r="C2" s="28">
        <v>2009</v>
      </c>
      <c r="D2" s="28">
        <v>2010</v>
      </c>
      <c r="E2" s="28">
        <v>2011</v>
      </c>
      <c r="F2" s="28">
        <v>2012</v>
      </c>
      <c r="G2" s="28">
        <v>2013</v>
      </c>
      <c r="H2" s="28">
        <v>2014</v>
      </c>
      <c r="I2" s="28">
        <v>2015</v>
      </c>
      <c r="J2" s="28">
        <v>2016</v>
      </c>
      <c r="K2" s="28">
        <v>2008</v>
      </c>
      <c r="L2" s="28">
        <v>2009</v>
      </c>
      <c r="M2" s="28">
        <v>2010</v>
      </c>
      <c r="N2" s="28">
        <v>2011</v>
      </c>
      <c r="O2" s="28">
        <v>2012</v>
      </c>
      <c r="P2" s="28">
        <v>2013</v>
      </c>
      <c r="Q2" s="28">
        <v>2014</v>
      </c>
      <c r="R2" s="28">
        <v>2015</v>
      </c>
      <c r="S2" s="28">
        <v>2016</v>
      </c>
      <c r="T2" s="28">
        <v>2008</v>
      </c>
      <c r="U2" s="28">
        <v>2009</v>
      </c>
      <c r="V2" s="28">
        <v>2010</v>
      </c>
      <c r="W2" s="28">
        <v>2011</v>
      </c>
      <c r="X2" s="28">
        <v>2012</v>
      </c>
      <c r="Y2" s="28">
        <v>2013</v>
      </c>
      <c r="Z2" s="28">
        <v>2014</v>
      </c>
      <c r="AA2" s="28">
        <v>2015</v>
      </c>
      <c r="AB2" s="28">
        <v>2016</v>
      </c>
    </row>
    <row r="3" spans="1:28" x14ac:dyDescent="0.25">
      <c r="A3" s="26" t="s">
        <v>68</v>
      </c>
      <c r="B3" s="29"/>
      <c r="C3" s="29"/>
      <c r="D3" s="29"/>
      <c r="E3" s="29"/>
      <c r="F3" s="29"/>
      <c r="G3" s="29"/>
      <c r="H3" s="29"/>
      <c r="I3" s="29"/>
      <c r="J3" s="29"/>
      <c r="K3" s="29">
        <v>47853.09</v>
      </c>
      <c r="L3" s="29">
        <v>38167.410000000003</v>
      </c>
      <c r="M3" s="29">
        <v>37467.519999999997</v>
      </c>
      <c r="N3" s="29">
        <v>41743.460000000006</v>
      </c>
      <c r="O3" s="29">
        <v>38157.119999999995</v>
      </c>
      <c r="P3" s="29">
        <v>36086.879999999997</v>
      </c>
      <c r="Q3" s="29">
        <v>48915.45</v>
      </c>
      <c r="R3" s="29">
        <v>43046.89</v>
      </c>
      <c r="S3" s="29">
        <v>39982.300000000003</v>
      </c>
      <c r="T3" s="29">
        <v>55774.07</v>
      </c>
      <c r="U3" s="29">
        <v>56138.11</v>
      </c>
      <c r="V3" s="29">
        <v>59017.06</v>
      </c>
      <c r="W3" s="29">
        <v>63119.749999999993</v>
      </c>
      <c r="X3" s="29">
        <v>69702.340000000011</v>
      </c>
      <c r="Y3" s="29">
        <v>67091.53</v>
      </c>
      <c r="Z3" s="29">
        <v>74922.490000000005</v>
      </c>
      <c r="AA3" s="29">
        <v>79042.080000000002</v>
      </c>
      <c r="AB3" s="29">
        <v>80398.25</v>
      </c>
    </row>
    <row r="4" spans="1:28" x14ac:dyDescent="0.25">
      <c r="A4" s="26" t="s">
        <v>79</v>
      </c>
      <c r="B4" s="29"/>
      <c r="C4" s="29"/>
      <c r="D4" s="29"/>
      <c r="E4" s="29"/>
      <c r="F4" s="29"/>
      <c r="G4" s="29"/>
      <c r="H4" s="29"/>
      <c r="I4" s="29"/>
      <c r="J4" s="29"/>
      <c r="K4" s="29">
        <v>300793.37</v>
      </c>
      <c r="L4" s="29">
        <v>297865.84999999998</v>
      </c>
      <c r="M4" s="29">
        <v>301366.64999999997</v>
      </c>
      <c r="N4" s="29">
        <v>308945.21000000002</v>
      </c>
      <c r="O4" s="29">
        <v>314817.91000000003</v>
      </c>
      <c r="P4" s="29">
        <v>317311.78000000003</v>
      </c>
      <c r="Q4" s="29">
        <v>318728.74</v>
      </c>
      <c r="R4" s="29">
        <v>345221.84</v>
      </c>
      <c r="S4" s="29">
        <v>347683.05</v>
      </c>
      <c r="T4" s="29">
        <v>3029.02</v>
      </c>
      <c r="U4" s="29">
        <v>3005.36</v>
      </c>
      <c r="V4" s="29">
        <v>3070.9</v>
      </c>
      <c r="W4" s="29">
        <v>3178.3900000000003</v>
      </c>
      <c r="X4" s="29">
        <v>3616.3799999999997</v>
      </c>
      <c r="Y4" s="29">
        <v>3706.3399999999997</v>
      </c>
      <c r="Z4" s="29">
        <v>3862.34</v>
      </c>
      <c r="AA4" s="29">
        <v>3952.09</v>
      </c>
      <c r="AB4" s="29">
        <v>4072.1299999999997</v>
      </c>
    </row>
    <row r="5" spans="1:28" x14ac:dyDescent="0.25">
      <c r="A5" s="26"/>
      <c r="B5" s="30">
        <v>0.25433128130187399</v>
      </c>
      <c r="C5" s="30">
        <v>0.23864137935985547</v>
      </c>
      <c r="D5" s="30">
        <v>0.24065668190359463</v>
      </c>
      <c r="E5" s="30">
        <v>0.25147849873458089</v>
      </c>
      <c r="F5" s="30">
        <v>0.2530167519462812</v>
      </c>
      <c r="G5" s="30">
        <v>0.24323261271272698</v>
      </c>
      <c r="H5" s="30">
        <v>0.27739672182880692</v>
      </c>
      <c r="I5" s="30">
        <v>0.25906767303025707</v>
      </c>
      <c r="J5" s="30">
        <v>0.25497023422665294</v>
      </c>
      <c r="K5" s="30">
        <v>0.13725392713793383</v>
      </c>
      <c r="L5" s="30">
        <v>0.1135822436715256</v>
      </c>
      <c r="M5" s="30">
        <v>0.11057778477638855</v>
      </c>
      <c r="N5" s="30">
        <v>0.11903283314456889</v>
      </c>
      <c r="O5" s="30">
        <v>0.10810147108706243</v>
      </c>
      <c r="P5" s="30">
        <v>0.10211380721170826</v>
      </c>
      <c r="Q5" s="30">
        <v>0.13305106347701279</v>
      </c>
      <c r="R5" s="30">
        <v>0.11086881892532705</v>
      </c>
      <c r="S5" s="30">
        <v>0.10313609109171949</v>
      </c>
      <c r="T5" s="30">
        <v>0.94848880964141857</v>
      </c>
      <c r="U5" s="30">
        <v>0.94918523655887277</v>
      </c>
      <c r="V5" s="30">
        <v>0.95053940492754063</v>
      </c>
      <c r="W5" s="30">
        <v>0.95205900758401973</v>
      </c>
      <c r="X5" s="30">
        <v>0.95067589832446608</v>
      </c>
      <c r="Y5" s="30">
        <v>0.94764897866102138</v>
      </c>
      <c r="Z5" s="30">
        <v>0.95097616958029751</v>
      </c>
      <c r="AA5" s="30">
        <v>0.95238108687823553</v>
      </c>
      <c r="AB5" s="30">
        <v>0.95179228476420419</v>
      </c>
    </row>
    <row r="6" spans="1:28" x14ac:dyDescent="0.25">
      <c r="A6" s="26"/>
      <c r="B6" s="30">
        <v>0.74566871869812601</v>
      </c>
      <c r="C6" s="30">
        <v>0.76135862064014448</v>
      </c>
      <c r="D6" s="30">
        <v>0.75934331809640532</v>
      </c>
      <c r="E6" s="30">
        <v>0.74852150126541916</v>
      </c>
      <c r="F6" s="30">
        <v>0.74698324805371885</v>
      </c>
      <c r="G6" s="30">
        <v>0.756767387287273</v>
      </c>
      <c r="H6" s="30">
        <v>0.72260327817119308</v>
      </c>
      <c r="I6" s="30">
        <v>0.74093232696974298</v>
      </c>
      <c r="J6" s="30">
        <v>0.74502976577334701</v>
      </c>
      <c r="K6" s="30">
        <v>0.86274607286206617</v>
      </c>
      <c r="L6" s="30">
        <v>0.88641775632847442</v>
      </c>
      <c r="M6" s="30">
        <v>0.88942221522361153</v>
      </c>
      <c r="N6" s="30">
        <v>0.88096716685543108</v>
      </c>
      <c r="O6" s="30">
        <v>0.89189852891293764</v>
      </c>
      <c r="P6" s="30">
        <v>0.89788619278829163</v>
      </c>
      <c r="Q6" s="30">
        <v>0.86694893652298721</v>
      </c>
      <c r="R6" s="30">
        <v>0.88913118107467293</v>
      </c>
      <c r="S6" s="30">
        <v>0.89686390890828049</v>
      </c>
      <c r="T6" s="30">
        <v>5.1511190358581427E-2</v>
      </c>
      <c r="U6" s="30">
        <v>5.0814763441127279E-2</v>
      </c>
      <c r="V6" s="30">
        <v>4.9460595072459347E-2</v>
      </c>
      <c r="W6" s="30">
        <v>4.794099241598021E-2</v>
      </c>
      <c r="X6" s="30">
        <v>4.9324101675533874E-2</v>
      </c>
      <c r="Y6" s="30">
        <v>5.2351021338978516E-2</v>
      </c>
      <c r="Z6" s="30">
        <v>4.9023830419702485E-2</v>
      </c>
      <c r="AA6" s="30">
        <v>4.7618913121764458E-2</v>
      </c>
      <c r="AB6" s="30">
        <v>4.8207715235795902E-2</v>
      </c>
    </row>
    <row r="7" spans="1:28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1:28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x14ac:dyDescent="0.25">
      <c r="A9" s="26"/>
      <c r="B9" s="26" t="s">
        <v>88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1" spans="1:28" x14ac:dyDescent="0.25">
      <c r="K11" s="31"/>
      <c r="L11" s="31"/>
      <c r="M11" s="31"/>
      <c r="N11" s="31"/>
      <c r="O11" s="31"/>
      <c r="P11" s="31"/>
      <c r="Q11" s="31"/>
      <c r="R11" s="31"/>
      <c r="S11" s="31"/>
    </row>
    <row r="12" spans="1:28" x14ac:dyDescent="0.25">
      <c r="K12" s="31"/>
      <c r="L12" s="31"/>
      <c r="M12" s="31"/>
      <c r="N12" s="31"/>
      <c r="O12" s="31"/>
      <c r="P12" s="31"/>
      <c r="Q12" s="31"/>
      <c r="R12" s="31"/>
      <c r="S12" s="31"/>
    </row>
  </sheetData>
  <mergeCells count="3">
    <mergeCell ref="B1:J1"/>
    <mergeCell ref="K1:S1"/>
    <mergeCell ref="T1:A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862AB-0CF5-48FD-8499-6CE5EF23F739}">
  <dimension ref="A38:O56"/>
  <sheetViews>
    <sheetView topLeftCell="A16" zoomScale="80" zoomScaleNormal="80" workbookViewId="0">
      <selection activeCell="J41" sqref="J41:J46"/>
    </sheetView>
  </sheetViews>
  <sheetFormatPr baseColWidth="10" defaultColWidth="9.140625" defaultRowHeight="15" x14ac:dyDescent="0.25"/>
  <cols>
    <col min="1" max="1" width="5.85546875" customWidth="1"/>
    <col min="2" max="2" width="4.7109375" customWidth="1"/>
    <col min="3" max="3" width="8.5703125" customWidth="1"/>
    <col min="4" max="4" width="41" customWidth="1"/>
    <col min="5" max="5" width="8.42578125" customWidth="1"/>
    <col min="6" max="6" width="16" bestFit="1" customWidth="1"/>
    <col min="7" max="7" width="58.85546875" customWidth="1"/>
    <col min="8" max="8" width="29.7109375" customWidth="1"/>
    <col min="9" max="9" width="16.85546875" customWidth="1"/>
    <col min="10" max="10" width="14" customWidth="1"/>
    <col min="11" max="11" width="15.85546875" customWidth="1"/>
    <col min="12" max="14" width="13" customWidth="1"/>
  </cols>
  <sheetData>
    <row r="38" spans="1:15" x14ac:dyDescent="0.25">
      <c r="A38" t="s">
        <v>32</v>
      </c>
    </row>
    <row r="40" spans="1:15" ht="26.25" customHeight="1" x14ac:dyDescent="0.25">
      <c r="A40" t="s">
        <v>33</v>
      </c>
      <c r="B40" t="s">
        <v>34</v>
      </c>
      <c r="C40" t="s">
        <v>35</v>
      </c>
      <c r="D40" t="s">
        <v>36</v>
      </c>
      <c r="E40" t="s">
        <v>37</v>
      </c>
      <c r="G40" t="s">
        <v>38</v>
      </c>
      <c r="J40" t="s">
        <v>39</v>
      </c>
      <c r="K40" t="s">
        <v>40</v>
      </c>
      <c r="L40" t="s">
        <v>41</v>
      </c>
      <c r="M40" t="s">
        <v>42</v>
      </c>
      <c r="N40" t="s">
        <v>43</v>
      </c>
    </row>
    <row r="41" spans="1:15" x14ac:dyDescent="0.25">
      <c r="A41">
        <v>1</v>
      </c>
      <c r="B41">
        <v>11</v>
      </c>
      <c r="C41" t="s">
        <v>44</v>
      </c>
      <c r="D41" t="s">
        <v>45</v>
      </c>
      <c r="E41">
        <v>7</v>
      </c>
      <c r="F41" t="s">
        <v>46</v>
      </c>
      <c r="G41" t="s">
        <v>3</v>
      </c>
      <c r="H41" s="96" t="s">
        <v>1</v>
      </c>
      <c r="I41" t="s">
        <v>46</v>
      </c>
      <c r="J41" s="2">
        <f>+K41/SUM($K$41:$K$46)</f>
        <v>0.27550344564629886</v>
      </c>
      <c r="K41" s="3">
        <v>38726.602997469992</v>
      </c>
      <c r="L41" s="3"/>
      <c r="M41" s="3">
        <v>38720.602997470007</v>
      </c>
      <c r="N41" s="3">
        <v>6</v>
      </c>
      <c r="O41" s="3"/>
    </row>
    <row r="42" spans="1:15" x14ac:dyDescent="0.25">
      <c r="A42">
        <v>1</v>
      </c>
      <c r="B42">
        <v>11</v>
      </c>
      <c r="C42" t="s">
        <v>47</v>
      </c>
      <c r="D42" t="s">
        <v>48</v>
      </c>
      <c r="E42">
        <v>72</v>
      </c>
      <c r="F42" t="s">
        <v>49</v>
      </c>
      <c r="G42" t="s">
        <v>5</v>
      </c>
      <c r="H42" s="96"/>
      <c r="I42" t="s">
        <v>49</v>
      </c>
      <c r="J42" s="2">
        <f t="shared" ref="J42:J46" si="0">+K42/SUM($K$41:$K$46)</f>
        <v>0.22687156250115698</v>
      </c>
      <c r="K42" s="3">
        <v>31890.580939150004</v>
      </c>
      <c r="L42" s="3">
        <v>20204.510613840004</v>
      </c>
      <c r="M42" s="3">
        <v>11686.070325309998</v>
      </c>
      <c r="N42" s="3"/>
      <c r="O42" s="3"/>
    </row>
    <row r="43" spans="1:15" x14ac:dyDescent="0.25">
      <c r="A43">
        <v>1</v>
      </c>
      <c r="B43">
        <v>11</v>
      </c>
      <c r="C43" t="s">
        <v>50</v>
      </c>
      <c r="D43" t="s">
        <v>51</v>
      </c>
      <c r="E43">
        <v>6</v>
      </c>
      <c r="F43" t="s">
        <v>52</v>
      </c>
      <c r="G43" t="s">
        <v>7</v>
      </c>
      <c r="H43" s="96"/>
      <c r="I43" t="s">
        <v>52</v>
      </c>
      <c r="J43" s="2">
        <f t="shared" si="0"/>
        <v>0.20062694128145991</v>
      </c>
      <c r="K43" s="3">
        <v>28201.461827010004</v>
      </c>
      <c r="L43" s="3"/>
      <c r="M43" s="3">
        <v>28201.461827009993</v>
      </c>
      <c r="N43" s="3"/>
      <c r="O43" s="3"/>
    </row>
    <row r="44" spans="1:15" x14ac:dyDescent="0.25">
      <c r="A44">
        <v>1</v>
      </c>
      <c r="B44">
        <v>11</v>
      </c>
      <c r="C44" t="s">
        <v>47</v>
      </c>
      <c r="D44" t="s">
        <v>48</v>
      </c>
      <c r="E44">
        <v>221</v>
      </c>
      <c r="F44" t="s">
        <v>8</v>
      </c>
      <c r="G44" t="s">
        <v>9</v>
      </c>
      <c r="H44" s="96"/>
      <c r="I44" t="s">
        <v>8</v>
      </c>
      <c r="J44" s="2">
        <f t="shared" si="0"/>
        <v>7.4712585216340277E-2</v>
      </c>
      <c r="K44" s="3">
        <f>10093.23040143+408.86919954</f>
        <v>10502.099600970001</v>
      </c>
      <c r="L44" s="3">
        <f>10093.23040143+408.86919954</f>
        <v>10502.099600970001</v>
      </c>
      <c r="M44" s="3"/>
      <c r="N44" s="3"/>
      <c r="O44" s="3"/>
    </row>
    <row r="45" spans="1:15" x14ac:dyDescent="0.25">
      <c r="A45">
        <v>1</v>
      </c>
      <c r="B45">
        <v>11</v>
      </c>
      <c r="C45" t="s">
        <v>44</v>
      </c>
      <c r="D45" t="s">
        <v>45</v>
      </c>
      <c r="E45">
        <v>66</v>
      </c>
      <c r="F45" t="s">
        <v>53</v>
      </c>
      <c r="G45" t="s">
        <v>11</v>
      </c>
      <c r="H45" s="96"/>
      <c r="I45" t="s">
        <v>53</v>
      </c>
      <c r="J45" s="2">
        <f t="shared" si="0"/>
        <v>3.2757114146078084E-2</v>
      </c>
      <c r="K45" s="3">
        <v>4604.5585814800006</v>
      </c>
      <c r="L45" s="3">
        <v>4604.5585814799988</v>
      </c>
      <c r="M45" s="3"/>
      <c r="N45" s="3"/>
      <c r="O45" s="3"/>
    </row>
    <row r="46" spans="1:15" x14ac:dyDescent="0.25">
      <c r="F46" t="s">
        <v>12</v>
      </c>
      <c r="G46" t="s">
        <v>54</v>
      </c>
      <c r="H46" s="96"/>
      <c r="I46" t="s">
        <v>12</v>
      </c>
      <c r="J46" s="2">
        <f t="shared" si="0"/>
        <v>0.18952835120866587</v>
      </c>
      <c r="K46" s="3">
        <f>27050.23913524-408.86919954</f>
        <v>26641.3699357</v>
      </c>
      <c r="L46" s="3">
        <f>10695.65310572-408.86919954</f>
        <v>10286.78390618</v>
      </c>
      <c r="M46" s="3">
        <v>13082.365666809999</v>
      </c>
      <c r="N46" s="3">
        <v>3272.2203627099998</v>
      </c>
      <c r="O46" s="3"/>
    </row>
    <row r="47" spans="1:15" x14ac:dyDescent="0.25">
      <c r="A47">
        <v>0</v>
      </c>
      <c r="B47">
        <v>33</v>
      </c>
      <c r="C47" t="s">
        <v>55</v>
      </c>
      <c r="D47" t="s">
        <v>56</v>
      </c>
      <c r="E47">
        <v>13</v>
      </c>
      <c r="F47" t="s">
        <v>57</v>
      </c>
      <c r="G47" t="s">
        <v>15</v>
      </c>
      <c r="H47" s="96" t="s">
        <v>13</v>
      </c>
      <c r="I47" t="s">
        <v>57</v>
      </c>
      <c r="J47" s="2">
        <v>0.80075930082427338</v>
      </c>
      <c r="K47" s="3">
        <v>322833.75560031011</v>
      </c>
      <c r="L47" s="3">
        <v>322833.75560030999</v>
      </c>
      <c r="M47" s="3"/>
      <c r="N47" s="3"/>
      <c r="O47" s="3"/>
    </row>
    <row r="48" spans="1:15" x14ac:dyDescent="0.25">
      <c r="A48">
        <v>0</v>
      </c>
      <c r="B48">
        <v>25</v>
      </c>
      <c r="C48" t="s">
        <v>44</v>
      </c>
      <c r="D48" t="s">
        <v>45</v>
      </c>
      <c r="E48">
        <v>3</v>
      </c>
      <c r="F48" t="s">
        <v>58</v>
      </c>
      <c r="G48" t="s">
        <v>23</v>
      </c>
      <c r="H48" s="96"/>
      <c r="I48" t="s">
        <v>58</v>
      </c>
      <c r="J48" s="2">
        <v>8.612649337598717E-2</v>
      </c>
      <c r="K48" s="3">
        <v>34722.717906160011</v>
      </c>
      <c r="L48" s="3">
        <v>34722.717906160004</v>
      </c>
      <c r="M48" s="3"/>
      <c r="N48" s="3"/>
      <c r="O48" s="3"/>
    </row>
    <row r="49" spans="1:15" x14ac:dyDescent="0.25">
      <c r="A49">
        <v>0</v>
      </c>
      <c r="B49">
        <v>33</v>
      </c>
      <c r="C49" t="s">
        <v>55</v>
      </c>
      <c r="D49" t="s">
        <v>56</v>
      </c>
      <c r="E49">
        <v>15</v>
      </c>
      <c r="F49" t="s">
        <v>59</v>
      </c>
      <c r="G49" t="s">
        <v>17</v>
      </c>
      <c r="H49" s="96"/>
      <c r="I49" t="s">
        <v>59</v>
      </c>
      <c r="J49" s="2">
        <v>3.0839896225986908E-2</v>
      </c>
      <c r="K49" s="3">
        <v>12433.398539000002</v>
      </c>
      <c r="L49" s="3">
        <v>12433.398539000002</v>
      </c>
      <c r="M49" s="3"/>
      <c r="N49" s="3"/>
      <c r="O49" s="3"/>
    </row>
    <row r="50" spans="1:15" x14ac:dyDescent="0.25">
      <c r="A50">
        <v>0</v>
      </c>
      <c r="B50">
        <v>33</v>
      </c>
      <c r="C50" t="s">
        <v>55</v>
      </c>
      <c r="D50" t="s">
        <v>56</v>
      </c>
      <c r="E50">
        <v>14</v>
      </c>
      <c r="F50" t="s">
        <v>60</v>
      </c>
      <c r="G50" t="s">
        <v>19</v>
      </c>
      <c r="H50" s="96"/>
      <c r="I50" t="s">
        <v>60</v>
      </c>
      <c r="J50" s="2">
        <v>2.6663407893498123E-2</v>
      </c>
      <c r="K50" s="3">
        <v>10749.607401999998</v>
      </c>
      <c r="L50" s="3">
        <v>10749.607401999998</v>
      </c>
      <c r="M50" s="3"/>
      <c r="N50" s="3"/>
      <c r="O50" s="3"/>
    </row>
    <row r="51" spans="1:15" x14ac:dyDescent="0.25">
      <c r="A51">
        <v>0</v>
      </c>
      <c r="B51">
        <v>33</v>
      </c>
      <c r="C51" t="s">
        <v>55</v>
      </c>
      <c r="D51" t="s">
        <v>56</v>
      </c>
      <c r="E51">
        <v>16</v>
      </c>
      <c r="F51" t="s">
        <v>61</v>
      </c>
      <c r="G51" t="s">
        <v>21</v>
      </c>
      <c r="H51" s="96"/>
      <c r="I51" t="s">
        <v>61</v>
      </c>
      <c r="J51" s="2">
        <v>2.2189514495438462E-2</v>
      </c>
      <c r="K51" s="3">
        <v>8945.9145740000004</v>
      </c>
      <c r="L51" s="3">
        <v>8945.9145740000004</v>
      </c>
      <c r="M51" s="3"/>
      <c r="N51" s="3"/>
      <c r="O51" s="3"/>
    </row>
    <row r="52" spans="1:15" x14ac:dyDescent="0.25">
      <c r="A52">
        <v>0</v>
      </c>
      <c r="B52">
        <v>33</v>
      </c>
      <c r="C52" t="s">
        <v>55</v>
      </c>
      <c r="D52" t="s">
        <v>56</v>
      </c>
      <c r="E52">
        <v>7</v>
      </c>
      <c r="F52" t="s">
        <v>62</v>
      </c>
      <c r="G52" t="s">
        <v>25</v>
      </c>
      <c r="H52" s="96"/>
      <c r="I52" t="s">
        <v>62</v>
      </c>
      <c r="J52" s="2">
        <v>1.6943792292525191E-2</v>
      </c>
      <c r="K52" s="3">
        <v>6831.0515959999984</v>
      </c>
      <c r="L52" s="3">
        <v>6831.0515959999984</v>
      </c>
      <c r="M52" s="3"/>
      <c r="N52" s="3"/>
      <c r="O52" s="3"/>
    </row>
    <row r="53" spans="1:15" x14ac:dyDescent="0.25">
      <c r="A53">
        <v>0</v>
      </c>
      <c r="B53">
        <v>33</v>
      </c>
      <c r="C53" t="s">
        <v>55</v>
      </c>
      <c r="D53" t="s">
        <v>56</v>
      </c>
      <c r="E53">
        <v>9</v>
      </c>
      <c r="F53" t="s">
        <v>63</v>
      </c>
      <c r="G53" t="s">
        <v>27</v>
      </c>
      <c r="H53" s="96"/>
      <c r="I53" t="s">
        <v>63</v>
      </c>
      <c r="J53" s="2">
        <v>1.027065689998233E-2</v>
      </c>
      <c r="K53" s="3">
        <v>4140.7133655399994</v>
      </c>
      <c r="L53" s="3"/>
      <c r="M53" s="3">
        <v>4140.7133655399994</v>
      </c>
      <c r="N53" s="3"/>
      <c r="O53" s="3"/>
    </row>
    <row r="54" spans="1:15" x14ac:dyDescent="0.25">
      <c r="A54">
        <v>0</v>
      </c>
      <c r="B54">
        <v>33</v>
      </c>
      <c r="C54" t="s">
        <v>55</v>
      </c>
      <c r="D54" t="s">
        <v>56</v>
      </c>
      <c r="E54">
        <v>10</v>
      </c>
      <c r="F54" t="s">
        <v>64</v>
      </c>
      <c r="G54" t="s">
        <v>29</v>
      </c>
      <c r="H54" s="96"/>
      <c r="I54" t="s">
        <v>64</v>
      </c>
      <c r="J54" s="2">
        <v>4.9583932315773798E-3</v>
      </c>
      <c r="K54" s="3">
        <v>1999.0235605700011</v>
      </c>
      <c r="L54" s="3"/>
      <c r="M54" s="3"/>
      <c r="N54" s="3">
        <v>1999.02356057</v>
      </c>
      <c r="O54" s="3"/>
    </row>
    <row r="55" spans="1:15" x14ac:dyDescent="0.25">
      <c r="A55">
        <v>0</v>
      </c>
      <c r="B55">
        <v>33</v>
      </c>
      <c r="C55" t="s">
        <v>55</v>
      </c>
      <c r="D55" t="s">
        <v>56</v>
      </c>
      <c r="E55">
        <v>8</v>
      </c>
      <c r="F55" t="s">
        <v>65</v>
      </c>
      <c r="G55" t="s">
        <v>31</v>
      </c>
      <c r="H55" s="96"/>
      <c r="I55" t="s">
        <v>65</v>
      </c>
      <c r="J55" s="2">
        <v>1.248544760730977E-3</v>
      </c>
      <c r="K55" s="3">
        <v>503.36273799999998</v>
      </c>
      <c r="L55" s="3"/>
      <c r="M55" s="3">
        <v>503.36273799999992</v>
      </c>
      <c r="N55" s="3"/>
      <c r="O55" s="3"/>
    </row>
    <row r="56" spans="1:15" x14ac:dyDescent="0.25">
      <c r="K56" s="3"/>
      <c r="L56" s="3"/>
      <c r="M56" s="3"/>
      <c r="N56" s="3"/>
      <c r="O56" s="3"/>
    </row>
  </sheetData>
  <mergeCells count="2">
    <mergeCell ref="H41:H46"/>
    <mergeCell ref="H47:H55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8</vt:i4>
      </vt:variant>
      <vt:variant>
        <vt:lpstr>Gráficos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Índice</vt:lpstr>
      <vt:lpstr>Gráfica AR03b.2-1</vt:lpstr>
      <vt:lpstr>Tabla AR03b.2-1</vt:lpstr>
      <vt:lpstr>Tabla AR03b.2-1.1</vt:lpstr>
      <vt:lpstr>Tabla AR03b.2-A1</vt:lpstr>
      <vt:lpstr>546545</vt:lpstr>
      <vt:lpstr>DatosG8.3</vt:lpstr>
      <vt:lpstr>AR03b.2-A1 Tabla_2016</vt:lpstr>
      <vt:lpstr>Gráfica AR03b.2-1.1</vt:lpstr>
      <vt:lpstr>Gráfica AR03b.2-1.2</vt:lpstr>
      <vt:lpstr>'AR03b.2-A1 Tabla_2016'!_016</vt:lpstr>
      <vt:lpstr>'Gráfica AR03b.2-1'!_016</vt:lpstr>
      <vt:lpstr>'Tabla AR03b.2-A1'!_016</vt:lpstr>
      <vt:lpstr>'Tabla AR03b.2-1'!Área_de_impresión</vt:lpstr>
      <vt:lpstr>'Tabla AR03b.2-1.1'!Área_de_impresión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Yukiko Lopez Magaña</dc:creator>
  <cp:lastModifiedBy>Karla Yukiko Lopez Magaña</cp:lastModifiedBy>
  <dcterms:created xsi:type="dcterms:W3CDTF">2019-02-27T19:15:51Z</dcterms:created>
  <dcterms:modified xsi:type="dcterms:W3CDTF">2019-02-27T22:56:03Z</dcterms:modified>
</cp:coreProperties>
</file>