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60" yWindow="0" windowWidth="15195" windowHeight="8625"/>
  </bookViews>
  <sheets>
    <sheet name="Indice" sheetId="17" r:id="rId1"/>
    <sheet name="CS03a-1" sheetId="2" r:id="rId2"/>
    <sheet name="CS03a-2" sheetId="10" r:id="rId3"/>
  </sheets>
  <externalReferences>
    <externalReference r:id="rId4"/>
  </externalReferences>
  <definedNames>
    <definedName name="_xlnm.Print_Area" localSheetId="1">'CS03a-1'!$A$1:$O$50</definedName>
    <definedName name="_xlnm.Print_Area" localSheetId="2">'CS03a-2'!$A$1:$AE$51</definedName>
  </definedNames>
  <calcPr calcId="145621"/>
</workbook>
</file>

<file path=xl/calcChain.xml><?xml version="1.0" encoding="utf-8"?>
<calcChain xmlns="http://schemas.openxmlformats.org/spreadsheetml/2006/main">
  <c r="B44" i="10" l="1"/>
  <c r="E44" i="10"/>
  <c r="H44" i="10"/>
  <c r="K44" i="10"/>
  <c r="N44" i="10"/>
  <c r="Q44" i="10"/>
  <c r="T44" i="10"/>
  <c r="W44" i="10"/>
  <c r="Z44" i="10"/>
  <c r="AC44" i="10"/>
  <c r="I42" i="2"/>
  <c r="G42" i="2"/>
  <c r="E42" i="2"/>
  <c r="C42" i="2"/>
  <c r="I40" i="2"/>
  <c r="G40" i="2"/>
  <c r="E40" i="2"/>
  <c r="C40" i="2"/>
  <c r="I39" i="2"/>
  <c r="G39" i="2"/>
  <c r="E39" i="2"/>
  <c r="C39" i="2"/>
  <c r="I38" i="2"/>
  <c r="G38" i="2"/>
  <c r="E38" i="2"/>
  <c r="C38" i="2"/>
  <c r="I37" i="2"/>
  <c r="G37" i="2"/>
  <c r="E37" i="2"/>
  <c r="C37" i="2"/>
  <c r="I33" i="2"/>
  <c r="G33" i="2"/>
  <c r="E33" i="2"/>
  <c r="C33" i="2"/>
  <c r="I32" i="2"/>
  <c r="G32" i="2"/>
  <c r="C32" i="2"/>
  <c r="I28" i="2"/>
  <c r="G28" i="2"/>
  <c r="E28" i="2"/>
  <c r="C28" i="2"/>
  <c r="I24" i="2"/>
  <c r="G24" i="2"/>
  <c r="E24" i="2"/>
  <c r="C24" i="2"/>
  <c r="I23" i="2"/>
  <c r="G23" i="2"/>
  <c r="E23" i="2"/>
  <c r="C23" i="2"/>
  <c r="I22" i="2"/>
  <c r="G22" i="2"/>
  <c r="E22" i="2"/>
  <c r="C22" i="2"/>
  <c r="I18" i="2"/>
  <c r="G18" i="2"/>
  <c r="E18" i="2"/>
  <c r="C18" i="2"/>
  <c r="I14" i="2"/>
  <c r="G14" i="2"/>
  <c r="E14" i="2"/>
  <c r="C14" i="2"/>
  <c r="I13" i="2"/>
  <c r="G13" i="2"/>
  <c r="E13" i="2"/>
  <c r="C13" i="2"/>
  <c r="I9" i="2"/>
  <c r="G9" i="2"/>
  <c r="E9" i="2"/>
  <c r="C9" i="2"/>
</calcChain>
</file>

<file path=xl/sharedStrings.xml><?xml version="1.0" encoding="utf-8"?>
<sst xmlns="http://schemas.openxmlformats.org/spreadsheetml/2006/main" count="132" uniqueCount="75">
  <si>
    <t>Población total</t>
  </si>
  <si>
    <t>3 - 5</t>
  </si>
  <si>
    <t>6 - 11</t>
  </si>
  <si>
    <t>12 - 14</t>
  </si>
  <si>
    <t>15 - 17</t>
  </si>
  <si>
    <r>
      <t>1</t>
    </r>
    <r>
      <rPr>
        <sz val="6"/>
        <rFont val="Arial"/>
        <family val="2"/>
      </rPr>
      <t xml:space="preserve"> Se consideran las poblaciones de interés para la educación básica a todos los niños en edad escolar normativa básica de 3 a 14 años y a aquéllos de 12 a 14 años atendibles en secundaria; mientras que para la educación media superior a todos los adolescentes de 15 a 17 años, edad típica de cursar la media superior, y a aquéllos de 15 a 17 años atendibles en media superior.</t>
    </r>
  </si>
  <si>
    <t>Población (absolutos)</t>
  </si>
  <si>
    <r>
      <t>Características
seleccionadas</t>
    </r>
    <r>
      <rPr>
        <b/>
        <vertAlign val="superscript"/>
        <sz val="8"/>
        <color indexed="9"/>
        <rFont val="Arial"/>
        <family val="2"/>
      </rPr>
      <t>2</t>
    </r>
  </si>
  <si>
    <t>Porcentaje de asistencia</t>
  </si>
  <si>
    <t>Población (2008)</t>
  </si>
  <si>
    <t>Total</t>
  </si>
  <si>
    <t>Hombres</t>
  </si>
  <si>
    <t>Mujeres</t>
  </si>
  <si>
    <t>Tamaño de localidad (2008)</t>
  </si>
  <si>
    <t>Rural</t>
  </si>
  <si>
    <t>Semiurbana</t>
  </si>
  <si>
    <t>Urbana</t>
  </si>
  <si>
    <t>Tipo de hogar (2008)</t>
  </si>
  <si>
    <t>Hogar indígena</t>
  </si>
  <si>
    <t>Hogar no indígena</t>
  </si>
  <si>
    <t>Condición de pobreza (2008)</t>
  </si>
  <si>
    <t>Pobreza alimentaria</t>
  </si>
  <si>
    <t>Pobreza de capacidades</t>
  </si>
  <si>
    <t>Pobreza de patrimonio</t>
  </si>
  <si>
    <t>No pobres</t>
  </si>
  <si>
    <t>Marginación (2008)</t>
  </si>
  <si>
    <t>Alta marginación</t>
  </si>
  <si>
    <t>Baja marginación</t>
  </si>
  <si>
    <t>Condición de actividad (2009)</t>
  </si>
  <si>
    <r>
      <t xml:space="preserve">Trabajo extradomést. </t>
    </r>
    <r>
      <rPr>
        <b/>
        <sz val="8"/>
        <color indexed="9"/>
        <rFont val="Arial"/>
        <family val="2"/>
      </rPr>
      <t>≥</t>
    </r>
    <r>
      <rPr>
        <b/>
        <sz val="8"/>
        <color indexed="9"/>
        <rFont val="Arial"/>
        <family val="2"/>
      </rPr>
      <t xml:space="preserve"> 20 h</t>
    </r>
  </si>
  <si>
    <t>n.s.</t>
  </si>
  <si>
    <r>
      <t xml:space="preserve">Trabajo domést. </t>
    </r>
    <r>
      <rPr>
        <b/>
        <sz val="8"/>
        <color indexed="9"/>
        <rFont val="Arial"/>
        <family val="2"/>
      </rPr>
      <t>≥</t>
    </r>
    <r>
      <rPr>
        <b/>
        <sz val="8"/>
        <color indexed="9"/>
        <rFont val="Arial"/>
        <family val="2"/>
      </rPr>
      <t xml:space="preserve"> 20 h</t>
    </r>
  </si>
  <si>
    <t>No trabaja o menos de 20 h</t>
  </si>
  <si>
    <t>Nivel de escolaridad del jefe (2008)</t>
  </si>
  <si>
    <t>Sin instrucción</t>
  </si>
  <si>
    <t>Básica incompleta</t>
  </si>
  <si>
    <t>Básica completa</t>
  </si>
  <si>
    <t>Media Superior</t>
  </si>
  <si>
    <t>Superior</t>
  </si>
  <si>
    <t>Escolaridad media del jefe (2008)</t>
  </si>
  <si>
    <t>n.s. No hay suficientes casos para mostrar el dato.</t>
  </si>
  <si>
    <r>
      <t>2</t>
    </r>
    <r>
      <rPr>
        <sz val="6"/>
        <rFont val="Arial"/>
        <family val="2"/>
      </rPr>
      <t xml:space="preserve"> Las definiciones de las características seleccionadas se pueden ver en las notas al pie de la ficha técnica.</t>
    </r>
  </si>
  <si>
    <r>
      <t>3</t>
    </r>
    <r>
      <rPr>
        <sz val="6"/>
        <rFont val="Arial"/>
        <family val="2"/>
      </rPr>
      <t xml:space="preserve"> La población atendible para el grupo 12-14 años se refiere a aquélla con primaria y sin secundaria; mientras que para el grupo 15-17 años se refiere a la población con educación básica y sin media superior.</t>
    </r>
  </si>
  <si>
    <t>* Diferencia estadísticamente significativa a 95% de confianza con respecto a la categoría previa.</t>
  </si>
  <si>
    <t>▫ Diferencia estadísticamente significativa al 95% de confianza entre la escolaridad media del jefe de hogar de quienes asisten con respecto a los que no asisten. La escolaridad media de los jefes de quienes no asisten fue la siguiente: 6.6 (3-5 años), 4.4 (6-11 años), 4.0 (12-14 años) y 5.1 (15-17 años) respecto a la población total; mientras que respecto a la población atendible: 4.1 (12-14 años) y 5.9 (15-17 años).</t>
  </si>
  <si>
    <r>
      <t xml:space="preserve">Fuente: INEE, cálculos con base en la </t>
    </r>
    <r>
      <rPr>
        <i/>
        <sz val="6"/>
        <rFont val="Arial"/>
        <family val="2"/>
      </rPr>
      <t xml:space="preserve">Encuesta Nacional de Ingresos y Gastos de los Hogares 2008, Módulo de Condiciones Socioeconómicas, </t>
    </r>
    <r>
      <rPr>
        <sz val="6"/>
        <rFont val="Arial"/>
        <family val="2"/>
      </rPr>
      <t>Inegi</t>
    </r>
    <r>
      <rPr>
        <i/>
        <sz val="6"/>
        <rFont val="Arial"/>
        <family val="2"/>
      </rPr>
      <t xml:space="preserve"> </t>
    </r>
    <r>
      <rPr>
        <sz val="6"/>
        <rFont val="Arial"/>
        <family val="2"/>
      </rPr>
      <t xml:space="preserve">para las variables: Población, Tamaño de localidad, Tipo de hogar, Marginación, Nivel de escolaridad del jefe de hogar y Escolaridad media del jefe de hogar; </t>
    </r>
    <r>
      <rPr>
        <i/>
        <sz val="6"/>
        <rFont val="Arial"/>
        <family val="2"/>
      </rPr>
      <t>Encuesta Nacional de Ingresos y Gastos de los Hogares 2008</t>
    </r>
    <r>
      <rPr>
        <sz val="6"/>
        <rFont val="Arial"/>
        <family val="2"/>
      </rPr>
      <t xml:space="preserve">, Inegi para la variable: Condición de pobreza; y </t>
    </r>
    <r>
      <rPr>
        <i/>
        <sz val="6"/>
        <rFont val="Arial"/>
        <family val="2"/>
      </rPr>
      <t>Encuesta Nacional de Ocupación y Empleo 2009 Cuarto Trimestre, Módulo de Trabajo Infantil</t>
    </r>
    <r>
      <rPr>
        <sz val="6"/>
        <rFont val="Arial"/>
        <family val="2"/>
      </rPr>
      <t>, Inegi para la variable: Condición laboral.</t>
    </r>
  </si>
  <si>
    <r>
      <t>2</t>
    </r>
    <r>
      <rPr>
        <sz val="6"/>
        <rFont val="Arial"/>
        <family val="2"/>
      </rPr>
      <t xml:space="preserve"> La población atendible para el grupo 12-14 años se refiere a aquélla con primaria y sin secundaria; mientras que para el grupo 15-17 años se refiere a la población con educación básica y sin media superior.</t>
    </r>
  </si>
  <si>
    <t>L.S. Límite superior.</t>
  </si>
  <si>
    <t>L.I. Límite inferior.</t>
  </si>
  <si>
    <t>L.S.</t>
  </si>
  <si>
    <t>L.I.</t>
  </si>
  <si>
    <t>15 - 17 años</t>
  </si>
  <si>
    <t>12 - 14 años</t>
  </si>
  <si>
    <t>6 - 11 años</t>
  </si>
  <si>
    <t>3 - 5 años</t>
  </si>
  <si>
    <r>
      <t xml:space="preserve">Fuente: INEE, cálculos con base en la </t>
    </r>
    <r>
      <rPr>
        <i/>
        <sz val="6"/>
        <rFont val="Arial"/>
        <family val="2"/>
      </rPr>
      <t xml:space="preserve">Encuesta Nacional de Ingresos y Gastos de los Hogares 2008, Módulo de Condiciones Socioeconómicas, </t>
    </r>
    <r>
      <rPr>
        <sz val="6"/>
        <rFont val="Arial"/>
        <family val="2"/>
      </rPr>
      <t xml:space="preserve">Inegi; </t>
    </r>
    <r>
      <rPr>
        <i/>
        <sz val="6"/>
        <rFont val="Arial"/>
        <family val="2"/>
      </rPr>
      <t>Encuesta Nacional de Ingresos y Gastos de los Hogares 2008</t>
    </r>
    <r>
      <rPr>
        <sz val="6"/>
        <rFont val="Arial"/>
        <family val="2"/>
      </rPr>
      <t xml:space="preserve">, Inegi y </t>
    </r>
    <r>
      <rPr>
        <i/>
        <sz val="6"/>
        <rFont val="Arial"/>
        <family val="2"/>
      </rPr>
      <t>Encuesta Nacional de Ocupación y Empleo 2009 Cuarto Trimestre, Módulo de Trabajo Infantil</t>
    </r>
    <r>
      <rPr>
        <sz val="6"/>
        <rFont val="Arial"/>
        <family val="2"/>
      </rPr>
      <t>, Inegi.</t>
    </r>
  </si>
  <si>
    <t>Nota: Las definiciones de las características seleccionadas se pueden ver en las notas al pie de la ficha técnica.</t>
  </si>
  <si>
    <t>Escolaridad media del jefe</t>
  </si>
  <si>
    <t>Nivel de escolaridad del jefe</t>
  </si>
  <si>
    <t>No trabaja o menos de 20 h.</t>
  </si>
  <si>
    <r>
      <t xml:space="preserve">Trabajo domést. </t>
    </r>
    <r>
      <rPr>
        <b/>
        <sz val="8"/>
        <color indexed="9"/>
        <rFont val="Arial"/>
        <family val="2"/>
      </rPr>
      <t>≥</t>
    </r>
    <r>
      <rPr>
        <b/>
        <sz val="8"/>
        <color indexed="9"/>
        <rFont val="Arial"/>
        <family val="2"/>
      </rPr>
      <t xml:space="preserve"> 20 h.</t>
    </r>
  </si>
  <si>
    <r>
      <t xml:space="preserve">Trabajo extradomést. </t>
    </r>
    <r>
      <rPr>
        <b/>
        <sz val="8"/>
        <color indexed="9"/>
        <rFont val="Arial"/>
        <family val="2"/>
      </rPr>
      <t>≥</t>
    </r>
    <r>
      <rPr>
        <b/>
        <sz val="8"/>
        <color indexed="9"/>
        <rFont val="Arial"/>
        <family val="2"/>
      </rPr>
      <t xml:space="preserve"> 20 h.</t>
    </r>
  </si>
  <si>
    <r>
      <t>Condición laboral</t>
    </r>
    <r>
      <rPr>
        <b/>
        <vertAlign val="superscript"/>
        <sz val="8"/>
        <color indexed="9"/>
        <rFont val="Arial"/>
        <family val="2"/>
      </rPr>
      <t>1</t>
    </r>
  </si>
  <si>
    <t>Marginación</t>
  </si>
  <si>
    <t>Condición de pobreza</t>
  </si>
  <si>
    <t>Tipo de hogar</t>
  </si>
  <si>
    <t>Tamaño de localidad</t>
  </si>
  <si>
    <t>Población</t>
  </si>
  <si>
    <t>Atendible</t>
  </si>
  <si>
    <t>Poblacional</t>
  </si>
  <si>
    <t>Porcentaje de inasistencia</t>
  </si>
  <si>
    <t>Características
seleccionadas</t>
  </si>
  <si>
    <t>INDICE</t>
  </si>
  <si>
    <t>CS03a-2 Límites de confianza de la tasa de asistencia escolar de la población total, según subpoblación seleccionada y grupo de edad  (2008 y 2009)</t>
  </si>
  <si>
    <t>CS03a-1 Tasa de asistencia escolar de la población total, según subpoblación seleccionada y grupo de edad  (2008 y 2009)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</si>
</sst>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\ ###\ ##0"/>
  </numFmts>
  <fonts count="14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vertAlign val="superscript"/>
      <sz val="6"/>
      <name val="Arial"/>
      <family val="2"/>
    </font>
    <font>
      <b/>
      <vertAlign val="superscript"/>
      <sz val="8"/>
      <color indexed="9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</borders>
  <cellStyleXfs count="3">
    <xf numFmtId="0" fontId="0" fillId="0" borderId="0"/>
    <xf numFmtId="0" fontId="8" fillId="0" borderId="0"/>
    <xf numFmtId="0" fontId="12" fillId="0" borderId="0" applyNumberFormat="0" applyFill="0" applyBorder="0" applyAlignment="0" applyProtection="0"/>
  </cellStyleXfs>
  <cellXfs count="45">
    <xf numFmtId="0" fontId="0" fillId="0" borderId="0" xfId="0"/>
    <xf numFmtId="0" fontId="8" fillId="0" borderId="0" xfId="1"/>
    <xf numFmtId="0" fontId="2" fillId="0" borderId="0" xfId="1" applyFont="1"/>
    <xf numFmtId="0" fontId="3" fillId="2" borderId="0" xfId="1" applyNumberFormat="1" applyFont="1" applyFill="1" applyBorder="1" applyAlignment="1">
      <alignment vertical="center" wrapText="1"/>
    </xf>
    <xf numFmtId="0" fontId="3" fillId="2" borderId="0" xfId="1" applyNumberFormat="1" applyFont="1" applyFill="1" applyBorder="1" applyAlignment="1">
      <alignment horizontal="center" vertical="center" wrapText="1"/>
    </xf>
    <xf numFmtId="0" fontId="3" fillId="2" borderId="0" xfId="1" quotePrefix="1" applyFont="1" applyFill="1" applyBorder="1" applyAlignment="1">
      <alignment horizontal="center" vertical="center" wrapText="1"/>
    </xf>
    <xf numFmtId="0" fontId="3" fillId="0" borderId="0" xfId="1" applyNumberFormat="1" applyFont="1" applyFill="1" applyBorder="1" applyAlignment="1">
      <alignment horizontal="center" vertical="center" wrapText="1"/>
    </xf>
    <xf numFmtId="0" fontId="8" fillId="0" borderId="0" xfId="1" applyFill="1"/>
    <xf numFmtId="0" fontId="3" fillId="2" borderId="0" xfId="1" applyNumberFormat="1" applyFont="1" applyFill="1"/>
    <xf numFmtId="164" fontId="2" fillId="0" borderId="0" xfId="1" applyNumberFormat="1" applyFont="1" applyFill="1" applyAlignment="1">
      <alignment horizontal="center"/>
    </xf>
    <xf numFmtId="164" fontId="2" fillId="0" borderId="0" xfId="1" quotePrefix="1" applyNumberFormat="1" applyFont="1" applyFill="1" applyAlignment="1">
      <alignment horizontal="center"/>
    </xf>
    <xf numFmtId="0" fontId="3" fillId="2" borderId="0" xfId="1" applyNumberFormat="1" applyFont="1" applyFill="1" applyAlignment="1">
      <alignment horizontal="left" indent="2"/>
    </xf>
    <xf numFmtId="164" fontId="2" fillId="0" borderId="0" xfId="1" applyNumberFormat="1" applyFont="1" applyFill="1" applyAlignment="1">
      <alignment horizontal="right"/>
    </xf>
    <xf numFmtId="165" fontId="2" fillId="0" borderId="0" xfId="1" applyNumberFormat="1" applyFont="1" applyFill="1" applyAlignment="1">
      <alignment horizontal="right"/>
    </xf>
    <xf numFmtId="0" fontId="2" fillId="0" borderId="0" xfId="1" applyFont="1" applyAlignment="1">
      <alignment horizontal="right"/>
    </xf>
    <xf numFmtId="0" fontId="8" fillId="0" borderId="0" xfId="1" applyFill="1" applyAlignment="1">
      <alignment horizontal="right"/>
    </xf>
    <xf numFmtId="165" fontId="8" fillId="0" borderId="0" xfId="1" applyNumberFormat="1" applyFill="1" applyAlignment="1">
      <alignment horizontal="right"/>
    </xf>
    <xf numFmtId="164" fontId="2" fillId="0" borderId="0" xfId="1" quotePrefix="1" applyNumberFormat="1" applyFont="1" applyFill="1" applyAlignment="1">
      <alignment horizontal="right"/>
    </xf>
    <xf numFmtId="0" fontId="3" fillId="2" borderId="0" xfId="1" applyNumberFormat="1" applyFont="1" applyFill="1" applyAlignment="1">
      <alignment horizontal="left"/>
    </xf>
    <xf numFmtId="165" fontId="8" fillId="0" borderId="0" xfId="1" applyNumberFormat="1" applyFill="1"/>
    <xf numFmtId="0" fontId="4" fillId="0" borderId="0" xfId="1" applyFont="1"/>
    <xf numFmtId="0" fontId="6" fillId="0" borderId="0" xfId="1" applyFont="1"/>
    <xf numFmtId="0" fontId="3" fillId="2" borderId="0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wrapText="1"/>
    </xf>
    <xf numFmtId="0" fontId="3" fillId="2" borderId="1" xfId="1" applyNumberFormat="1" applyFont="1" applyFill="1" applyBorder="1" applyAlignment="1">
      <alignment vertical="center" wrapText="1"/>
    </xf>
    <xf numFmtId="0" fontId="10" fillId="0" borderId="0" xfId="1" applyFont="1"/>
    <xf numFmtId="165" fontId="10" fillId="0" borderId="0" xfId="1" applyNumberFormat="1" applyFont="1" applyFill="1"/>
    <xf numFmtId="164" fontId="9" fillId="0" borderId="0" xfId="1" applyNumberFormat="1" applyFont="1" applyFill="1" applyAlignment="1">
      <alignment horizontal="center"/>
    </xf>
    <xf numFmtId="0" fontId="1" fillId="0" borderId="0" xfId="1" applyFont="1" applyFill="1" applyAlignment="1">
      <alignment horizontal="left" vertical="center" wrapText="1"/>
    </xf>
    <xf numFmtId="0" fontId="11" fillId="0" borderId="0" xfId="0" applyFont="1"/>
    <xf numFmtId="0" fontId="12" fillId="0" borderId="0" xfId="2"/>
    <xf numFmtId="0" fontId="13" fillId="0" borderId="0" xfId="0" applyFont="1"/>
    <xf numFmtId="0" fontId="0" fillId="0" borderId="0" xfId="0" applyAlignment="1">
      <alignment horizontal="left"/>
    </xf>
    <xf numFmtId="0" fontId="12" fillId="0" borderId="0" xfId="2" applyAlignment="1">
      <alignment horizontal="left"/>
    </xf>
    <xf numFmtId="0" fontId="4" fillId="0" borderId="0" xfId="1" applyFont="1" applyAlignment="1">
      <alignment horizontal="left" wrapText="1"/>
    </xf>
    <xf numFmtId="0" fontId="4" fillId="0" borderId="0" xfId="1" applyNumberFormat="1" applyFont="1" applyFill="1" applyAlignment="1">
      <alignment horizontal="left" wrapText="1"/>
    </xf>
    <xf numFmtId="0" fontId="3" fillId="2" borderId="0" xfId="1" quotePrefix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wrapText="1"/>
    </xf>
    <xf numFmtId="0" fontId="1" fillId="0" borderId="0" xfId="1" applyFont="1" applyFill="1" applyAlignment="1">
      <alignment horizontal="left" vertical="center" wrapText="1"/>
    </xf>
    <xf numFmtId="0" fontId="3" fillId="2" borderId="0" xfId="1" applyFont="1" applyFill="1" applyBorder="1" applyAlignment="1">
      <alignment horizontal="left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3" fillId="2" borderId="2" xfId="1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degante/Documents/Copiar/2010/CS/CS02/CS02%20impreso/Tabla%20CS02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02-2"/>
      <sheetName val="L.C."/>
    </sheetNames>
    <sheetDataSet>
      <sheetData sheetId="0"/>
      <sheetData sheetId="1">
        <row r="10">
          <cell r="B10">
            <v>67.822269000000006</v>
          </cell>
          <cell r="C10">
            <v>70.116997999999995</v>
          </cell>
        </row>
        <row r="11">
          <cell r="B11">
            <v>66.982748000000001</v>
          </cell>
          <cell r="C11">
            <v>70.110627000000008</v>
          </cell>
          <cell r="E11">
            <v>97.760458999999997</v>
          </cell>
          <cell r="F11">
            <v>98.352589999999992</v>
          </cell>
          <cell r="H11">
            <v>90.615927999999997</v>
          </cell>
          <cell r="I11">
            <v>92.535818000000006</v>
          </cell>
          <cell r="K11">
            <v>62.255364</v>
          </cell>
          <cell r="L11">
            <v>65.557243999999997</v>
          </cell>
        </row>
        <row r="12">
          <cell r="E12">
            <v>98.158993999999993</v>
          </cell>
          <cell r="F12">
            <v>98.756138000000007</v>
          </cell>
          <cell r="H12">
            <v>90.670264000000003</v>
          </cell>
          <cell r="I12">
            <v>92.665936000000002</v>
          </cell>
          <cell r="K12">
            <v>64.169679000000002</v>
          </cell>
          <cell r="L12">
            <v>67.488002999999992</v>
          </cell>
        </row>
        <row r="15">
          <cell r="B15">
            <v>63.698689999999999</v>
          </cell>
          <cell r="C15">
            <v>68.743138999999999</v>
          </cell>
          <cell r="E15">
            <v>96.720539000000002</v>
          </cell>
          <cell r="F15">
            <v>97.886433999999994</v>
          </cell>
          <cell r="H15">
            <v>84.266205999999997</v>
          </cell>
          <cell r="I15">
            <v>87.982247999999998</v>
          </cell>
          <cell r="K15">
            <v>47.352820999999999</v>
          </cell>
          <cell r="L15">
            <v>53.190623000000002</v>
          </cell>
        </row>
        <row r="16">
          <cell r="B16">
            <v>64.071522999999999</v>
          </cell>
          <cell r="C16">
            <v>70.221394000000004</v>
          </cell>
          <cell r="E16">
            <v>97.263060999999993</v>
          </cell>
          <cell r="F16">
            <v>98.650596000000007</v>
          </cell>
          <cell r="H16">
            <v>88.06042699999999</v>
          </cell>
          <cell r="I16">
            <v>91.783336000000006</v>
          </cell>
          <cell r="K16">
            <v>57.324168</v>
          </cell>
          <cell r="L16">
            <v>64.565049000000002</v>
          </cell>
        </row>
        <row r="17">
          <cell r="B17">
            <v>69.270980999999992</v>
          </cell>
          <cell r="C17">
            <v>72.028829999999999</v>
          </cell>
          <cell r="E17">
            <v>98.532929999999993</v>
          </cell>
          <cell r="F17">
            <v>98.997449000000003</v>
          </cell>
          <cell r="H17">
            <v>93.800684000000004</v>
          </cell>
          <cell r="I17">
            <v>95.415075999999999</v>
          </cell>
          <cell r="K17">
            <v>70.579042000000001</v>
          </cell>
          <cell r="L17">
            <v>73.431973999999997</v>
          </cell>
        </row>
        <row r="20">
          <cell r="B20">
            <v>60.632794999999994</v>
          </cell>
          <cell r="C20">
            <v>68.478821999999994</v>
          </cell>
          <cell r="E20">
            <v>95.650866000000008</v>
          </cell>
          <cell r="F20">
            <v>97.531706999999997</v>
          </cell>
          <cell r="H20">
            <v>84.142744000000008</v>
          </cell>
          <cell r="I20">
            <v>88.688539000000006</v>
          </cell>
          <cell r="K20">
            <v>52.999609999999997</v>
          </cell>
          <cell r="L20">
            <v>61.174819999999997</v>
          </cell>
        </row>
        <row r="21">
          <cell r="B21">
            <v>68.405719000000005</v>
          </cell>
          <cell r="C21">
            <v>70.748947000000001</v>
          </cell>
          <cell r="E21">
            <v>98.258955</v>
          </cell>
          <cell r="F21">
            <v>98.716481999999999</v>
          </cell>
          <cell r="H21">
            <v>91.576356000000004</v>
          </cell>
          <cell r="I21">
            <v>93.112985000000009</v>
          </cell>
          <cell r="K21">
            <v>64.481763000000001</v>
          </cell>
          <cell r="L21">
            <v>67.203909999999993</v>
          </cell>
        </row>
        <row r="24">
          <cell r="B24">
            <v>60.577348000000001</v>
          </cell>
          <cell r="C24">
            <v>67.704132000000001</v>
          </cell>
          <cell r="E24">
            <v>96.201285999999996</v>
          </cell>
          <cell r="F24">
            <v>97.838692999999992</v>
          </cell>
          <cell r="H24">
            <v>84.208113999999995</v>
          </cell>
          <cell r="I24">
            <v>88.778563000000005</v>
          </cell>
          <cell r="K24">
            <v>49.037914999999998</v>
          </cell>
          <cell r="L24">
            <v>56.587460999999998</v>
          </cell>
        </row>
        <row r="25">
          <cell r="B25">
            <v>60.582294000000005</v>
          </cell>
          <cell r="C25">
            <v>66.98321</v>
          </cell>
          <cell r="E25">
            <v>96.440784999999991</v>
          </cell>
          <cell r="F25">
            <v>97.905411999999998</v>
          </cell>
          <cell r="H25">
            <v>85.343243000000001</v>
          </cell>
          <cell r="I25">
            <v>89.494016000000002</v>
          </cell>
          <cell r="K25">
            <v>49.851869999999998</v>
          </cell>
          <cell r="L25">
            <v>56.494906</v>
          </cell>
        </row>
        <row r="26">
          <cell r="B26">
            <v>64.026341000000002</v>
          </cell>
          <cell r="C26">
            <v>68.516835999999998</v>
          </cell>
          <cell r="E26">
            <v>97.253084000000001</v>
          </cell>
          <cell r="F26">
            <v>98.223652999999999</v>
          </cell>
          <cell r="H26">
            <v>87.390236000000002</v>
          </cell>
          <cell r="I26">
            <v>90.659323999999998</v>
          </cell>
          <cell r="K26">
            <v>55.061143000000001</v>
          </cell>
          <cell r="L26">
            <v>60.318572000000003</v>
          </cell>
        </row>
        <row r="27">
          <cell r="B27">
            <v>72.802470999999997</v>
          </cell>
          <cell r="C27">
            <v>77.378635000000003</v>
          </cell>
          <cell r="E27">
            <v>98.722829000000004</v>
          </cell>
          <cell r="F27">
            <v>99.483036999999996</v>
          </cell>
          <cell r="H27">
            <v>94.106170000000006</v>
          </cell>
          <cell r="I27">
            <v>96.375028999999998</v>
          </cell>
          <cell r="K27">
            <v>71.411139000000006</v>
          </cell>
          <cell r="L27">
            <v>75.465665000000001</v>
          </cell>
        </row>
        <row r="30">
          <cell r="B30">
            <v>63.059868999999999</v>
          </cell>
          <cell r="C30">
            <v>69.117165</v>
          </cell>
          <cell r="E30">
            <v>96.224494000000007</v>
          </cell>
          <cell r="F30">
            <v>97.631597999999997</v>
          </cell>
          <cell r="H30">
            <v>83.075106000000005</v>
          </cell>
          <cell r="I30">
            <v>87.334506000000005</v>
          </cell>
          <cell r="K30">
            <v>49.771769999999997</v>
          </cell>
          <cell r="L30">
            <v>56.309792000000002</v>
          </cell>
        </row>
        <row r="31">
          <cell r="B31">
            <v>68.517980999999992</v>
          </cell>
          <cell r="C31">
            <v>70.89661000000001</v>
          </cell>
          <cell r="E31">
            <v>98.364415000000008</v>
          </cell>
          <cell r="F31">
            <v>98.818201999999999</v>
          </cell>
          <cell r="H31">
            <v>92.538781</v>
          </cell>
          <cell r="I31">
            <v>94.031243000000003</v>
          </cell>
          <cell r="K31">
            <v>66.211812000000009</v>
          </cell>
          <cell r="L31">
            <v>68.962215999999998</v>
          </cell>
        </row>
        <row r="34">
          <cell r="H34">
            <v>53.949088000000003</v>
          </cell>
          <cell r="I34">
            <v>63.194371000000004</v>
          </cell>
          <cell r="K34">
            <v>28.474789999999999</v>
          </cell>
          <cell r="L34">
            <v>32.833272999999998</v>
          </cell>
        </row>
        <row r="35">
          <cell r="B35">
            <v>88.09060199999999</v>
          </cell>
          <cell r="C35">
            <v>106.24250099999999</v>
          </cell>
          <cell r="E35">
            <v>90.436861000000007</v>
          </cell>
          <cell r="F35">
            <v>97.365292999999994</v>
          </cell>
          <cell r="H35">
            <v>70.192280999999994</v>
          </cell>
          <cell r="I35">
            <v>77.309808000000004</v>
          </cell>
          <cell r="K35">
            <v>39.160313000000002</v>
          </cell>
          <cell r="L35">
            <v>44.466462</v>
          </cell>
        </row>
        <row r="36">
          <cell r="B36">
            <v>95.449852000000007</v>
          </cell>
          <cell r="C36">
            <v>96.968817999999999</v>
          </cell>
          <cell r="E36">
            <v>98.635227999999998</v>
          </cell>
          <cell r="F36">
            <v>98.994613999999999</v>
          </cell>
          <cell r="H36">
            <v>96.11654200000001</v>
          </cell>
          <cell r="I36">
            <v>96.934258999999997</v>
          </cell>
          <cell r="K36">
            <v>87.347848999999997</v>
          </cell>
          <cell r="L36">
            <v>88.918702999999994</v>
          </cell>
        </row>
        <row r="39">
          <cell r="B39">
            <v>56.484135000000002</v>
          </cell>
          <cell r="C39">
            <v>64.151619999999994</v>
          </cell>
          <cell r="E39">
            <v>94.133949000000001</v>
          </cell>
          <cell r="F39">
            <v>96.482049000000004</v>
          </cell>
          <cell r="H39">
            <v>76.008020000000002</v>
          </cell>
          <cell r="I39">
            <v>82.616861999999998</v>
          </cell>
          <cell r="K39">
            <v>38.181701000000004</v>
          </cell>
          <cell r="L39">
            <v>46.922058999999997</v>
          </cell>
        </row>
        <row r="40">
          <cell r="B40">
            <v>62.934440000000002</v>
          </cell>
          <cell r="C40">
            <v>66.516810000000007</v>
          </cell>
          <cell r="E40">
            <v>97.408697000000004</v>
          </cell>
          <cell r="F40">
            <v>98.201194000000001</v>
          </cell>
          <cell r="H40">
            <v>87.208452999999992</v>
          </cell>
          <cell r="I40">
            <v>89.579655000000002</v>
          </cell>
          <cell r="K40">
            <v>53.345438000000001</v>
          </cell>
          <cell r="L40">
            <v>56.965160000000004</v>
          </cell>
        </row>
        <row r="41">
          <cell r="B41">
            <v>70.076679999999996</v>
          </cell>
          <cell r="C41">
            <v>73.761285999999998</v>
          </cell>
          <cell r="E41">
            <v>98.809289000000007</v>
          </cell>
          <cell r="F41">
            <v>99.390000999999998</v>
          </cell>
          <cell r="H41">
            <v>96.568438999999998</v>
          </cell>
          <cell r="I41">
            <v>97.831716</v>
          </cell>
          <cell r="K41">
            <v>72.411754999999999</v>
          </cell>
          <cell r="L41">
            <v>76.495784</v>
          </cell>
        </row>
        <row r="42">
          <cell r="B42">
            <v>73.197885999999997</v>
          </cell>
          <cell r="C42">
            <v>78.717495</v>
          </cell>
          <cell r="E42">
            <v>99.034469000000001</v>
          </cell>
          <cell r="F42">
            <v>99.717438999999999</v>
          </cell>
          <cell r="H42">
            <v>97.315950000000001</v>
          </cell>
          <cell r="I42">
            <v>98.842470000000006</v>
          </cell>
          <cell r="K42">
            <v>82.804614000000001</v>
          </cell>
          <cell r="L42">
            <v>87.949277000000009</v>
          </cell>
        </row>
        <row r="43">
          <cell r="B43">
            <v>78.762270000000001</v>
          </cell>
          <cell r="C43">
            <v>84.472824000000003</v>
          </cell>
          <cell r="E43">
            <v>99.591888999999995</v>
          </cell>
          <cell r="F43">
            <v>99.970815000000002</v>
          </cell>
          <cell r="H43">
            <v>98.039909999999992</v>
          </cell>
          <cell r="I43">
            <v>99.712648999999999</v>
          </cell>
          <cell r="K43">
            <v>92.235818000000009</v>
          </cell>
          <cell r="L43">
            <v>95.738478000000001</v>
          </cell>
        </row>
        <row r="45">
          <cell r="B45">
            <v>7.8489496499999998</v>
          </cell>
          <cell r="C45">
            <v>8.1211941999999997</v>
          </cell>
          <cell r="E45">
            <v>7.34690786</v>
          </cell>
          <cell r="F45">
            <v>7.5580923100000001</v>
          </cell>
          <cell r="H45">
            <v>7.4117379000000003</v>
          </cell>
          <cell r="I45">
            <v>7.64761471</v>
          </cell>
          <cell r="K45">
            <v>8.1965759499999997</v>
          </cell>
          <cell r="L45">
            <v>8.4722368800000005</v>
          </cell>
          <cell r="T45">
            <v>6.4126219600000001</v>
          </cell>
          <cell r="U45">
            <v>6.7821763400000004</v>
          </cell>
          <cell r="W45">
            <v>4.0756747100000004</v>
          </cell>
          <cell r="X45">
            <v>4.8057480000000004</v>
          </cell>
          <cell r="Z45">
            <v>3.70609871</v>
          </cell>
          <cell r="AA45">
            <v>4.2131192899999999</v>
          </cell>
          <cell r="AC45">
            <v>4.9710014400000002</v>
          </cell>
          <cell r="AD45">
            <v>5.3122794200000003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showGridLines="0" tabSelected="1" workbookViewId="0">
      <pane ySplit="1" topLeftCell="A2" activePane="bottomLeft" state="frozen"/>
      <selection pane="bottomLeft" activeCell="B4" sqref="B4"/>
    </sheetView>
  </sheetViews>
  <sheetFormatPr baseColWidth="10" defaultRowHeight="12.75" x14ac:dyDescent="0.2"/>
  <cols>
    <col min="1" max="1" width="4.7109375" customWidth="1"/>
    <col min="2" max="2" width="8.42578125" style="33" bestFit="1" customWidth="1"/>
    <col min="3" max="3" width="6" bestFit="1" customWidth="1"/>
  </cols>
  <sheetData>
    <row r="1" spans="1:4" ht="20.25" x14ac:dyDescent="0.3">
      <c r="A1" s="32" t="s">
        <v>72</v>
      </c>
      <c r="C1" s="30"/>
      <c r="D1" s="31"/>
    </row>
    <row r="2" spans="1:4" x14ac:dyDescent="0.2">
      <c r="A2">
        <v>1</v>
      </c>
      <c r="B2" s="34" t="s">
        <v>74</v>
      </c>
    </row>
    <row r="3" spans="1:4" x14ac:dyDescent="0.2">
      <c r="A3">
        <v>2</v>
      </c>
      <c r="B3" s="34" t="s">
        <v>73</v>
      </c>
    </row>
    <row r="4" spans="1:4" x14ac:dyDescent="0.2">
      <c r="B4" s="34"/>
    </row>
    <row r="5" spans="1:4" x14ac:dyDescent="0.2">
      <c r="B5" s="34"/>
    </row>
    <row r="6" spans="1:4" x14ac:dyDescent="0.2">
      <c r="B6" s="34"/>
    </row>
    <row r="7" spans="1:4" x14ac:dyDescent="0.2">
      <c r="B7" s="34"/>
    </row>
    <row r="8" spans="1:4" x14ac:dyDescent="0.2">
      <c r="B8" s="34"/>
    </row>
    <row r="9" spans="1:4" x14ac:dyDescent="0.2">
      <c r="B9" s="34"/>
    </row>
  </sheetData>
  <hyperlinks>
    <hyperlink ref="B2" location="'CS03a-1'!A1" display="'CS03a-1'!A1"/>
    <hyperlink ref="B3" location="'CS03a-2'!A1" display="'CS03a-2'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P53"/>
  <sheetViews>
    <sheetView workbookViewId="0">
      <selection activeCell="A2" sqref="A2:A4"/>
    </sheetView>
  </sheetViews>
  <sheetFormatPr baseColWidth="10" defaultRowHeight="12.75" x14ac:dyDescent="0.2"/>
  <cols>
    <col min="1" max="1" width="25.28515625" style="1" customWidth="1"/>
    <col min="2" max="2" width="5.85546875" style="1" customWidth="1"/>
    <col min="3" max="3" width="1.42578125" style="1" customWidth="1"/>
    <col min="4" max="4" width="5.85546875" style="1" customWidth="1"/>
    <col min="5" max="5" width="1.28515625" style="1" customWidth="1"/>
    <col min="6" max="6" width="5.85546875" style="1" customWidth="1"/>
    <col min="7" max="7" width="1.28515625" style="1" customWidth="1"/>
    <col min="8" max="8" width="5.85546875" style="1" customWidth="1"/>
    <col min="9" max="10" width="1.28515625" style="1" customWidth="1"/>
    <col min="11" max="14" width="9" style="1" customWidth="1"/>
    <col min="15" max="15" width="1" style="1" customWidth="1"/>
    <col min="16" max="16384" width="11.42578125" style="1"/>
  </cols>
  <sheetData>
    <row r="1" spans="1:15" ht="27" customHeight="1" x14ac:dyDescent="0.2">
      <c r="A1" s="40" t="s">
        <v>74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16.5" customHeight="1" x14ac:dyDescent="0.2">
      <c r="A2" s="41" t="s">
        <v>7</v>
      </c>
      <c r="B2" s="42" t="s">
        <v>8</v>
      </c>
      <c r="C2" s="42"/>
      <c r="D2" s="42"/>
      <c r="E2" s="42"/>
      <c r="F2" s="42"/>
      <c r="G2" s="42"/>
      <c r="H2" s="42"/>
      <c r="I2" s="42"/>
      <c r="J2" s="42"/>
      <c r="K2" s="42" t="s">
        <v>6</v>
      </c>
      <c r="L2" s="42"/>
      <c r="M2" s="42"/>
      <c r="N2" s="42"/>
      <c r="O2" s="42"/>
    </row>
    <row r="3" spans="1:15" ht="16.5" customHeight="1" x14ac:dyDescent="0.2">
      <c r="A3" s="41"/>
      <c r="B3" s="43" t="s">
        <v>0</v>
      </c>
      <c r="C3" s="43"/>
      <c r="D3" s="43"/>
      <c r="E3" s="43"/>
      <c r="F3" s="43"/>
      <c r="G3" s="43"/>
      <c r="H3" s="43"/>
      <c r="I3" s="43"/>
      <c r="J3" s="3"/>
      <c r="K3" s="43" t="s">
        <v>0</v>
      </c>
      <c r="L3" s="43"/>
      <c r="M3" s="43"/>
      <c r="N3" s="43"/>
      <c r="O3" s="3"/>
    </row>
    <row r="4" spans="1:15" ht="18.75" customHeight="1" x14ac:dyDescent="0.2">
      <c r="A4" s="41"/>
      <c r="B4" s="37" t="s">
        <v>1</v>
      </c>
      <c r="C4" s="38"/>
      <c r="D4" s="37" t="s">
        <v>2</v>
      </c>
      <c r="E4" s="38"/>
      <c r="F4" s="37" t="s">
        <v>3</v>
      </c>
      <c r="G4" s="38"/>
      <c r="H4" s="38" t="s">
        <v>4</v>
      </c>
      <c r="I4" s="38"/>
      <c r="J4" s="4"/>
      <c r="K4" s="5" t="s">
        <v>1</v>
      </c>
      <c r="L4" s="5" t="s">
        <v>2</v>
      </c>
      <c r="M4" s="5" t="s">
        <v>3</v>
      </c>
      <c r="N4" s="5" t="s">
        <v>4</v>
      </c>
      <c r="O4" s="4"/>
    </row>
    <row r="5" spans="1:15" ht="3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7"/>
      <c r="L5" s="7"/>
      <c r="M5" s="7"/>
      <c r="N5" s="7"/>
      <c r="O5" s="7"/>
    </row>
    <row r="6" spans="1:15" x14ac:dyDescent="0.2">
      <c r="A6" s="8" t="s">
        <v>9</v>
      </c>
      <c r="B6" s="9"/>
      <c r="C6" s="9"/>
      <c r="D6" s="9"/>
      <c r="E6" s="9"/>
      <c r="F6" s="9"/>
      <c r="G6" s="9"/>
      <c r="H6" s="9"/>
      <c r="I6" s="9"/>
      <c r="J6" s="9"/>
      <c r="L6" s="9"/>
      <c r="M6" s="9"/>
      <c r="N6" s="9"/>
      <c r="O6" s="9"/>
    </row>
    <row r="7" spans="1:15" x14ac:dyDescent="0.2">
      <c r="A7" s="11" t="s">
        <v>10</v>
      </c>
      <c r="B7" s="12">
        <v>68.9696</v>
      </c>
      <c r="C7" s="9"/>
      <c r="D7" s="12">
        <v>98.253599999999992</v>
      </c>
      <c r="E7" s="9"/>
      <c r="F7" s="12">
        <v>91.622399999999999</v>
      </c>
      <c r="G7" s="9"/>
      <c r="H7" s="12">
        <v>64.836800000000011</v>
      </c>
      <c r="I7" s="9"/>
      <c r="J7" s="9"/>
      <c r="K7" s="13">
        <v>6139921</v>
      </c>
      <c r="L7" s="13">
        <v>13574513</v>
      </c>
      <c r="M7" s="13">
        <v>6815099</v>
      </c>
      <c r="N7" s="13">
        <v>6910861</v>
      </c>
      <c r="O7" s="13"/>
    </row>
    <row r="8" spans="1:15" x14ac:dyDescent="0.2">
      <c r="A8" s="11" t="s">
        <v>11</v>
      </c>
      <c r="B8" s="12">
        <v>68.546700000000001</v>
      </c>
      <c r="D8" s="12">
        <v>98.0565</v>
      </c>
      <c r="E8" s="9"/>
      <c r="F8" s="12">
        <v>91.575900000000004</v>
      </c>
      <c r="G8" s="9"/>
      <c r="H8" s="12">
        <v>63.906300000000002</v>
      </c>
      <c r="I8" s="9"/>
      <c r="J8" s="9"/>
      <c r="K8" s="13">
        <v>3122164</v>
      </c>
      <c r="L8" s="13">
        <v>6904794</v>
      </c>
      <c r="M8" s="13">
        <v>3379448</v>
      </c>
      <c r="N8" s="13">
        <v>3566210</v>
      </c>
      <c r="O8" s="13"/>
    </row>
    <row r="9" spans="1:15" x14ac:dyDescent="0.2">
      <c r="A9" s="11" t="s">
        <v>12</v>
      </c>
      <c r="B9" s="12">
        <v>69.407200000000003</v>
      </c>
      <c r="C9" s="9" t="str">
        <f>IF(OR(AND([1]L.C.!C10&lt;[1]L.C.!B11,[1]L.C.!B10&lt;[1]L.C.!C11),AND([1]L.C.!C10&gt;[1]L.C.!B11,[1]L.C.!B10&gt;[1]L.C.!C11)),"*","")</f>
        <v/>
      </c>
      <c r="D9" s="12">
        <v>98.457599999999999</v>
      </c>
      <c r="E9" s="9" t="str">
        <f>IF(OR(AND([1]L.C.!F11&lt;[1]L.C.!E12,[1]L.C.!E11&lt;[1]L.C.!F12),AND([1]L.C.!F11&gt;[1]L.C.!E12,[1]L.C.!E11&gt;[1]L.C.!F12)),"*","")</f>
        <v/>
      </c>
      <c r="F9" s="12">
        <v>91.668099999999995</v>
      </c>
      <c r="G9" s="9" t="str">
        <f>IF(OR(AND([1]L.C.!I11&lt;[1]L.C.!H12,[1]L.C.!H11&lt;[1]L.C.!I12),AND([1]L.C.!I11&gt;[1]L.C.!H12,[1]L.C.!H11&gt;[1]L.C.!I12)),"*","")</f>
        <v/>
      </c>
      <c r="H9" s="12">
        <v>65.828800000000001</v>
      </c>
      <c r="I9" s="9" t="str">
        <f>IF(OR(AND([1]L.C.!L11&lt;[1]L.C.!K12,[1]L.C.!K11&lt;[1]L.C.!L12),AND([1]L.C.!L11&gt;[1]L.C.!K12,[1]L.C.!K11&gt;[1]L.C.!L12)),"*","")</f>
        <v/>
      </c>
      <c r="J9" s="9"/>
      <c r="K9" s="13">
        <v>3017757</v>
      </c>
      <c r="L9" s="13">
        <v>6669719</v>
      </c>
      <c r="M9" s="13">
        <v>3435651</v>
      </c>
      <c r="N9" s="13">
        <v>3344651</v>
      </c>
      <c r="O9" s="13"/>
    </row>
    <row r="10" spans="1:15" ht="3" customHeight="1" x14ac:dyDescent="0.2">
      <c r="A10" s="2"/>
      <c r="B10" s="14"/>
      <c r="C10" s="2"/>
      <c r="D10" s="14"/>
      <c r="E10" s="2"/>
      <c r="F10" s="14"/>
      <c r="G10" s="2"/>
      <c r="H10" s="14"/>
      <c r="I10" s="2"/>
      <c r="J10" s="2"/>
      <c r="K10" s="13"/>
      <c r="L10" s="13"/>
      <c r="M10" s="13"/>
      <c r="N10" s="13"/>
      <c r="O10" s="13"/>
    </row>
    <row r="11" spans="1:15" x14ac:dyDescent="0.2">
      <c r="A11" s="8" t="s">
        <v>13</v>
      </c>
      <c r="B11" s="12"/>
      <c r="C11" s="9"/>
      <c r="D11" s="12"/>
      <c r="E11" s="9"/>
      <c r="F11" s="12"/>
      <c r="G11" s="9"/>
      <c r="H11" s="12"/>
      <c r="I11" s="9"/>
      <c r="J11" s="9"/>
      <c r="K11" s="13"/>
      <c r="L11" s="13"/>
      <c r="M11" s="13"/>
      <c r="N11" s="13"/>
      <c r="O11" s="13"/>
    </row>
    <row r="12" spans="1:15" x14ac:dyDescent="0.2">
      <c r="A12" s="11" t="s">
        <v>14</v>
      </c>
      <c r="B12" s="12">
        <v>66.2209</v>
      </c>
      <c r="C12" s="9"/>
      <c r="D12" s="12">
        <v>97.3035</v>
      </c>
      <c r="E12" s="9"/>
      <c r="F12" s="12">
        <v>86.124200000000002</v>
      </c>
      <c r="G12" s="9"/>
      <c r="H12" s="12">
        <v>50.271699999999996</v>
      </c>
      <c r="I12" s="9"/>
      <c r="J12" s="9"/>
      <c r="K12" s="13">
        <v>1578829</v>
      </c>
      <c r="L12" s="13">
        <v>3647747</v>
      </c>
      <c r="M12" s="13">
        <v>1857201</v>
      </c>
      <c r="N12" s="13">
        <v>1735045</v>
      </c>
      <c r="O12" s="13"/>
    </row>
    <row r="13" spans="1:15" x14ac:dyDescent="0.2">
      <c r="A13" s="11" t="s">
        <v>15</v>
      </c>
      <c r="B13" s="12">
        <v>67.146500000000003</v>
      </c>
      <c r="C13" s="9" t="str">
        <f>IF(OR(AND([1]L.C.!C15&lt;[1]L.C.!B16,[1]L.C.!B15&lt;[1]L.C.!C16),AND([1]L.C.!C15&gt;[1]L.C.!B16,[1]L.C.!B15&gt;[1]L.C.!C16)),"*","")</f>
        <v/>
      </c>
      <c r="D13" s="12">
        <v>97.956800000000001</v>
      </c>
      <c r="E13" s="9" t="str">
        <f>IF(OR(AND([1]L.C.!F15&lt;[1]L.C.!E16,[1]L.C.!E15&lt;[1]L.C.!F16),AND([1]L.C.!F15&gt;[1]L.C.!E16,[1]L.C.!E15&gt;[1]L.C.!F16)),"*","")</f>
        <v/>
      </c>
      <c r="F13" s="12">
        <v>89.921899999999994</v>
      </c>
      <c r="G13" s="9" t="str">
        <f>IF(OR(AND([1]L.C.!I15&lt;[1]L.C.!H16,[1]L.C.!H15&lt;[1]L.C.!I16),AND([1]L.C.!I15&gt;[1]L.C.!H16,[1]L.C.!H15&gt;[1]L.C.!I16)),"*","")</f>
        <v>*</v>
      </c>
      <c r="H13" s="12">
        <v>60.944600000000001</v>
      </c>
      <c r="I13" s="9" t="str">
        <f>IF(OR(AND([1]L.C.!L15&lt;[1]L.C.!K16,[1]L.C.!K15&lt;[1]L.C.!L16),AND([1]L.C.!L15&gt;[1]L.C.!K16,[1]L.C.!K15&gt;[1]L.C.!L16)),"*","")</f>
        <v>*</v>
      </c>
      <c r="J13" s="9"/>
      <c r="K13" s="13">
        <v>948814</v>
      </c>
      <c r="L13" s="13">
        <v>1995427</v>
      </c>
      <c r="M13" s="13">
        <v>979667</v>
      </c>
      <c r="N13" s="13">
        <v>1069819</v>
      </c>
      <c r="O13" s="13"/>
    </row>
    <row r="14" spans="1:15" x14ac:dyDescent="0.2">
      <c r="A14" s="11" t="s">
        <v>16</v>
      </c>
      <c r="B14" s="12">
        <v>70.649900000000002</v>
      </c>
      <c r="C14" s="9" t="str">
        <f>IF(OR(AND([1]L.C.!C16&lt;[1]L.C.!B17,[1]L.C.!B16&lt;[1]L.C.!C17),AND([1]L.C.!C16&gt;[1]L.C.!B17,[1]L.C.!B16&gt;[1]L.C.!C17)),"*","")</f>
        <v/>
      </c>
      <c r="D14" s="12">
        <v>98.765199999999993</v>
      </c>
      <c r="E14" s="9" t="str">
        <f>IF(OR(AND([1]L.C.!F16&lt;[1]L.C.!E17,[1]L.C.!E16&lt;[1]L.C.!F17),AND([1]L.C.!F16&gt;[1]L.C.!E17,[1]L.C.!E16&gt;[1]L.C.!F17)),"*","")</f>
        <v/>
      </c>
      <c r="F14" s="12">
        <v>94.607900000000001</v>
      </c>
      <c r="G14" s="9" t="str">
        <f>IF(OR(AND([1]L.C.!I16&lt;[1]L.C.!H17,[1]L.C.!H16&lt;[1]L.C.!I17),AND([1]L.C.!I16&gt;[1]L.C.!H17,[1]L.C.!H16&gt;[1]L.C.!I17)),"*","")</f>
        <v>*</v>
      </c>
      <c r="H14" s="12">
        <v>72.005499999999998</v>
      </c>
      <c r="I14" s="9" t="str">
        <f>IF(OR(AND([1]L.C.!L16&lt;[1]L.C.!K17,[1]L.C.!K16&lt;[1]L.C.!L17),AND([1]L.C.!L16&gt;[1]L.C.!K17,[1]L.C.!K16&gt;[1]L.C.!L17)),"*","")</f>
        <v>*</v>
      </c>
      <c r="J14" s="9"/>
      <c r="K14" s="13">
        <v>3612278</v>
      </c>
      <c r="L14" s="13">
        <v>7931339</v>
      </c>
      <c r="M14" s="13">
        <v>3978231</v>
      </c>
      <c r="N14" s="13">
        <v>4105997</v>
      </c>
      <c r="O14" s="13"/>
    </row>
    <row r="15" spans="1:15" ht="3.75" customHeight="1" x14ac:dyDescent="0.2">
      <c r="B15" s="15"/>
      <c r="C15" s="7"/>
      <c r="D15" s="15"/>
      <c r="E15" s="7"/>
      <c r="F15" s="15"/>
      <c r="G15" s="7"/>
      <c r="H15" s="15"/>
      <c r="I15" s="7"/>
      <c r="J15" s="7"/>
      <c r="K15" s="16"/>
      <c r="L15" s="16"/>
      <c r="M15" s="16"/>
      <c r="N15" s="16"/>
      <c r="O15" s="16"/>
    </row>
    <row r="16" spans="1:15" x14ac:dyDescent="0.2">
      <c r="A16" s="8" t="s">
        <v>17</v>
      </c>
      <c r="B16" s="9"/>
      <c r="C16" s="10"/>
      <c r="D16" s="13"/>
      <c r="E16" s="13"/>
      <c r="F16" s="13"/>
      <c r="G16" s="13"/>
      <c r="H16" s="13"/>
      <c r="I16" s="13"/>
      <c r="J16" s="13"/>
    </row>
    <row r="17" spans="1:16" x14ac:dyDescent="0.2">
      <c r="A17" s="11" t="s">
        <v>18</v>
      </c>
      <c r="B17" s="12">
        <v>64.555799999999991</v>
      </c>
      <c r="C17" s="9"/>
      <c r="D17" s="12">
        <v>96.591300000000004</v>
      </c>
      <c r="E17" s="9"/>
      <c r="F17" s="12">
        <v>86.415599999999998</v>
      </c>
      <c r="G17" s="9"/>
      <c r="H17" s="12">
        <v>57.087200000000003</v>
      </c>
      <c r="I17" s="9"/>
      <c r="J17" s="9"/>
      <c r="K17" s="13">
        <v>743047</v>
      </c>
      <c r="L17" s="13">
        <v>1675999</v>
      </c>
      <c r="M17" s="13">
        <v>830249</v>
      </c>
      <c r="N17" s="13">
        <v>794106</v>
      </c>
      <c r="O17" s="13"/>
    </row>
    <row r="18" spans="1:16" x14ac:dyDescent="0.2">
      <c r="A18" s="11" t="s">
        <v>19</v>
      </c>
      <c r="B18" s="12">
        <v>69.577299999999994</v>
      </c>
      <c r="C18" s="9" t="str">
        <f>IF(OR(AND([1]L.C.!C20&lt;[1]L.C.!B21,[1]L.C.!B20&lt;[1]L.C.!C21),AND([1]L.C.!C20&gt;[1]L.C.!B21,[1]L.C.!B20&gt;[1]L.C.!C21)),"*","")</f>
        <v/>
      </c>
      <c r="D18" s="12">
        <v>98.487700000000004</v>
      </c>
      <c r="E18" s="9" t="str">
        <f>IF(OR(AND([1]L.C.!F20&lt;[1]L.C.!E21,[1]L.C.!E20&lt;[1]L.C.!F21),AND([1]L.C.!F20&gt;[1]L.C.!E21,[1]L.C.!E20&gt;[1]L.C.!F21)),"*","")</f>
        <v>*</v>
      </c>
      <c r="F18" s="12">
        <v>92.344700000000003</v>
      </c>
      <c r="G18" s="9" t="str">
        <f>IF(OR(AND([1]L.C.!I20&lt;[1]L.C.!H21,[1]L.C.!H20&lt;[1]L.C.!I21),AND([1]L.C.!I20&gt;[1]L.C.!H21,[1]L.C.!H20&gt;[1]L.C.!I21)),"*","")</f>
        <v>*</v>
      </c>
      <c r="H18" s="12">
        <v>65.842799999999997</v>
      </c>
      <c r="I18" s="9" t="str">
        <f>IF(OR(AND([1]L.C.!L20&lt;[1]L.C.!K21,[1]L.C.!K20&lt;[1]L.C.!L21),AND([1]L.C.!L20&gt;[1]L.C.!K21,[1]L.C.!K20&gt;[1]L.C.!L21)),"*","")</f>
        <v>*</v>
      </c>
      <c r="J18" s="9"/>
      <c r="K18" s="13">
        <v>5396874</v>
      </c>
      <c r="L18" s="13">
        <v>11898514</v>
      </c>
      <c r="M18" s="13">
        <v>5984850</v>
      </c>
      <c r="N18" s="13">
        <v>6116755</v>
      </c>
      <c r="O18" s="13"/>
    </row>
    <row r="19" spans="1:16" ht="3.75" customHeight="1" x14ac:dyDescent="0.2">
      <c r="B19" s="15"/>
      <c r="C19" s="7"/>
      <c r="D19" s="15"/>
      <c r="E19" s="7"/>
      <c r="F19" s="15"/>
      <c r="G19" s="7"/>
      <c r="H19" s="15"/>
      <c r="I19" s="7"/>
      <c r="J19" s="7"/>
      <c r="K19" s="16"/>
      <c r="L19" s="16"/>
      <c r="M19" s="16"/>
      <c r="N19" s="16"/>
      <c r="O19" s="16"/>
    </row>
    <row r="20" spans="1:16" x14ac:dyDescent="0.2">
      <c r="A20" s="8" t="s">
        <v>20</v>
      </c>
      <c r="B20" s="9"/>
      <c r="C20" s="10"/>
      <c r="D20" s="13"/>
      <c r="E20" s="13"/>
      <c r="F20" s="13"/>
      <c r="G20" s="13"/>
      <c r="H20" s="13"/>
      <c r="I20" s="13"/>
      <c r="J20" s="13"/>
    </row>
    <row r="21" spans="1:16" x14ac:dyDescent="0.2">
      <c r="A21" s="11" t="s">
        <v>21</v>
      </c>
      <c r="B21" s="12">
        <v>64.140699999999995</v>
      </c>
      <c r="C21" s="9"/>
      <c r="D21" s="12">
        <v>97.02</v>
      </c>
      <c r="E21" s="9"/>
      <c r="F21" s="12">
        <v>86.493299999999991</v>
      </c>
      <c r="G21" s="9"/>
      <c r="H21" s="12">
        <v>52.8127</v>
      </c>
      <c r="I21" s="9"/>
      <c r="J21" s="9"/>
      <c r="K21" s="13">
        <v>1689360</v>
      </c>
      <c r="L21" s="13">
        <v>3705222</v>
      </c>
      <c r="M21" s="13">
        <v>1661321</v>
      </c>
      <c r="N21" s="13">
        <v>1287594</v>
      </c>
      <c r="O21" s="13"/>
    </row>
    <row r="22" spans="1:16" x14ac:dyDescent="0.2">
      <c r="A22" s="11" t="s">
        <v>22</v>
      </c>
      <c r="B22" s="12">
        <v>63.782799999999995</v>
      </c>
      <c r="C22" s="9" t="str">
        <f>IF(OR(AND([1]L.C.!C24&lt;[1]L.C.!B25,[1]L.C.!B24&lt;[1]L.C.!C25),AND([1]L.C.!C24&gt;[1]L.C.!B25,[1]L.C.!B24&gt;[1]L.C.!C25)),"*","")</f>
        <v/>
      </c>
      <c r="D22" s="12">
        <v>97.173100000000005</v>
      </c>
      <c r="E22" s="9" t="str">
        <f>IF(OR(AND([1]L.C.!F24&lt;[1]L.C.!E25,[1]L.C.!E24&lt;[1]L.C.!F25),AND([1]L.C.!F24&gt;[1]L.C.!E25,[1]L.C.!E24&gt;[1]L.C.!F25)),"*","")</f>
        <v/>
      </c>
      <c r="F22" s="12">
        <v>87.418599999999998</v>
      </c>
      <c r="G22" s="9" t="str">
        <f>IF(OR(AND([1]L.C.!I24&lt;[1]L.C.!H25,[1]L.C.!H24&lt;[1]L.C.!I25),AND([1]L.C.!I24&gt;[1]L.C.!H25,[1]L.C.!H24&gt;[1]L.C.!I25)),"*","")</f>
        <v/>
      </c>
      <c r="H22" s="12">
        <v>53.173400000000001</v>
      </c>
      <c r="I22" s="9" t="str">
        <f>IF(OR(AND([1]L.C.!L24&lt;[1]L.C.!K25,[1]L.C.!K24&lt;[1]L.C.!L25),AND([1]L.C.!L24&gt;[1]L.C.!K25,[1]L.C.!K24&gt;[1]L.C.!L25)),"*","")</f>
        <v/>
      </c>
      <c r="J22" s="9"/>
      <c r="K22" s="13">
        <v>2219564</v>
      </c>
      <c r="L22" s="13">
        <v>4899817</v>
      </c>
      <c r="M22" s="13">
        <v>2238365</v>
      </c>
      <c r="N22" s="13">
        <v>1745642</v>
      </c>
      <c r="O22" s="13"/>
    </row>
    <row r="23" spans="1:16" x14ac:dyDescent="0.2">
      <c r="A23" s="11" t="s">
        <v>23</v>
      </c>
      <c r="B23" s="12">
        <v>66.271599999999992</v>
      </c>
      <c r="C23" s="9" t="str">
        <f>IF(OR(AND([1]L.C.!C25&lt;[1]L.C.!B26,[1]L.C.!B25&lt;[1]L.C.!C26),AND([1]L.C.!C25&gt;[1]L.C.!B26,[1]L.C.!B25&gt;[1]L.C.!C26)),"*","")</f>
        <v/>
      </c>
      <c r="D23" s="12">
        <v>97.738399999999999</v>
      </c>
      <c r="E23" s="9" t="str">
        <f>IF(OR(AND([1]L.C.!F25&lt;[1]L.C.!E26,[1]L.C.!E25&lt;[1]L.C.!F26),AND([1]L.C.!F25&gt;[1]L.C.!E26,[1]L.C.!E25&gt;[1]L.C.!F26)),"*","")</f>
        <v/>
      </c>
      <c r="F23" s="12">
        <v>89.024799999999999</v>
      </c>
      <c r="G23" s="9" t="str">
        <f>IF(OR(AND([1]L.C.!I25&lt;[1]L.C.!H26,[1]L.C.!H25&lt;[1]L.C.!I26),AND([1]L.C.!I25&gt;[1]L.C.!H26,[1]L.C.!H25&gt;[1]L.C.!I26)),"*","")</f>
        <v/>
      </c>
      <c r="H23" s="12">
        <v>57.689900000000009</v>
      </c>
      <c r="I23" s="9" t="str">
        <f>IF(OR(AND([1]L.C.!L25&lt;[1]L.C.!K26,[1]L.C.!K25&lt;[1]L.C.!L26),AND([1]L.C.!L25&gt;[1]L.C.!K26,[1]L.C.!K25&gt;[1]L.C.!L26)),"*","")</f>
        <v/>
      </c>
      <c r="J23" s="9"/>
      <c r="K23" s="13">
        <v>3694541</v>
      </c>
      <c r="L23" s="13">
        <v>8275663</v>
      </c>
      <c r="M23" s="13">
        <v>4013669</v>
      </c>
      <c r="N23" s="13">
        <v>3533505</v>
      </c>
      <c r="O23" s="13"/>
    </row>
    <row r="24" spans="1:16" x14ac:dyDescent="0.2">
      <c r="A24" s="11" t="s">
        <v>24</v>
      </c>
      <c r="B24" s="12">
        <v>75.090599999999995</v>
      </c>
      <c r="C24" s="9" t="str">
        <f>IF(OR(AND([1]L.C.!C26&lt;[1]L.C.!B27,[1]L.C.!B26&lt;[1]L.C.!C27),AND([1]L.C.!C26&gt;[1]L.C.!B27,[1]L.C.!B26&gt;[1]L.C.!C27)),"*","")</f>
        <v>*</v>
      </c>
      <c r="D24" s="12">
        <v>99.102900000000005</v>
      </c>
      <c r="E24" s="9" t="str">
        <f>IF(OR(AND([1]L.C.!F26&lt;[1]L.C.!E27,[1]L.C.!E26&lt;[1]L.C.!F27),AND([1]L.C.!F26&gt;[1]L.C.!E27,[1]L.C.!E26&gt;[1]L.C.!F27)),"*","")</f>
        <v>*</v>
      </c>
      <c r="F24" s="12">
        <v>95.240600000000001</v>
      </c>
      <c r="G24" s="9" t="str">
        <f>IF(OR(AND([1]L.C.!I26&lt;[1]L.C.!H27,[1]L.C.!H26&lt;[1]L.C.!I27),AND([1]L.C.!I26&gt;[1]L.C.!H27,[1]L.C.!H26&gt;[1]L.C.!I27)),"*","")</f>
        <v>*</v>
      </c>
      <c r="H24" s="12">
        <v>73.438400000000001</v>
      </c>
      <c r="I24" s="9" t="str">
        <f>IF(OR(AND([1]L.C.!L26&lt;[1]L.C.!K27,[1]L.C.!K26&lt;[1]L.C.!L27),AND([1]L.C.!L26&gt;[1]L.C.!K27,[1]L.C.!K26&gt;[1]L.C.!L27)),"*","")</f>
        <v>*</v>
      </c>
      <c r="J24" s="9"/>
      <c r="K24" s="13">
        <v>2346696</v>
      </c>
      <c r="L24" s="13">
        <v>5015345</v>
      </c>
      <c r="M24" s="13">
        <v>2778186</v>
      </c>
      <c r="N24" s="13">
        <v>3329555</v>
      </c>
      <c r="O24" s="13"/>
    </row>
    <row r="25" spans="1:16" ht="3.75" customHeight="1" x14ac:dyDescent="0.2">
      <c r="B25" s="15"/>
      <c r="C25" s="7"/>
      <c r="D25" s="15"/>
      <c r="E25" s="7"/>
      <c r="F25" s="15"/>
      <c r="G25" s="7"/>
      <c r="H25" s="15"/>
      <c r="I25" s="7"/>
      <c r="J25" s="7"/>
      <c r="K25" s="16"/>
      <c r="L25" s="16"/>
      <c r="M25" s="16"/>
      <c r="N25" s="16"/>
      <c r="O25" s="16"/>
    </row>
    <row r="26" spans="1:16" x14ac:dyDescent="0.2">
      <c r="A26" s="8" t="s">
        <v>25</v>
      </c>
      <c r="B26" s="9"/>
      <c r="C26" s="10"/>
      <c r="D26" s="13"/>
      <c r="E26" s="13"/>
      <c r="F26" s="13"/>
      <c r="G26" s="13"/>
      <c r="H26" s="13"/>
      <c r="I26" s="13"/>
      <c r="J26" s="13"/>
    </row>
    <row r="27" spans="1:16" x14ac:dyDescent="0.2">
      <c r="A27" s="11" t="s">
        <v>26</v>
      </c>
      <c r="B27" s="12">
        <v>66.088499999999996</v>
      </c>
      <c r="C27" s="9"/>
      <c r="D27" s="12">
        <v>96.927999999999997</v>
      </c>
      <c r="E27" s="9"/>
      <c r="F27" s="12">
        <v>85.204800000000006</v>
      </c>
      <c r="G27" s="9"/>
      <c r="H27" s="12">
        <v>53.040799999999997</v>
      </c>
      <c r="I27" s="9"/>
      <c r="J27" s="9"/>
      <c r="K27" s="13">
        <v>1251579</v>
      </c>
      <c r="L27" s="13">
        <v>2756389</v>
      </c>
      <c r="M27" s="13">
        <v>1402327</v>
      </c>
      <c r="N27" s="13">
        <v>1306638</v>
      </c>
      <c r="O27" s="13"/>
      <c r="P27" s="13"/>
    </row>
    <row r="28" spans="1:16" x14ac:dyDescent="0.2">
      <c r="A28" s="11" t="s">
        <v>27</v>
      </c>
      <c r="B28" s="12">
        <v>69.707300000000004</v>
      </c>
      <c r="C28" s="9" t="str">
        <f>IF(OR(AND([1]L.C.!C30&lt;[1]L.C.!B31,[1]L.C.!B30&lt;[1]L.C.!C31),AND([1]L.C.!C30&gt;[1]L.C.!B31,[1]L.C.!B30&gt;[1]L.C.!C31)),"*","")</f>
        <v/>
      </c>
      <c r="D28" s="12">
        <v>98.591300000000004</v>
      </c>
      <c r="E28" s="9" t="str">
        <f>IF(OR(AND([1]L.C.!F30&lt;[1]L.C.!E31,[1]L.C.!E30&lt;[1]L.C.!F31),AND([1]L.C.!F30&gt;[1]L.C.!E31,[1]L.C.!E30&gt;[1]L.C.!F31)),"*","")</f>
        <v>*</v>
      </c>
      <c r="F28" s="12">
        <v>93.284999999999997</v>
      </c>
      <c r="G28" s="9" t="str">
        <f>IF(OR(AND([1]L.C.!I30&lt;[1]L.C.!H31,[1]L.C.!H30&lt;[1]L.C.!I31),AND([1]L.C.!I30&gt;[1]L.C.!H31,[1]L.C.!H30&gt;[1]L.C.!I31)),"*","")</f>
        <v>*</v>
      </c>
      <c r="H28" s="12">
        <v>67.587000000000003</v>
      </c>
      <c r="I28" s="9" t="str">
        <f>IF(OR(AND([1]L.C.!L30&lt;[1]L.C.!K31,[1]L.C.!K30&lt;[1]L.C.!L31),AND([1]L.C.!L30&gt;[1]L.C.!K31,[1]L.C.!K30&gt;[1]L.C.!L31)),"*","")</f>
        <v>*</v>
      </c>
      <c r="J28" s="9"/>
      <c r="K28" s="13">
        <v>4888342</v>
      </c>
      <c r="L28" s="13">
        <v>10818124</v>
      </c>
      <c r="M28" s="13">
        <v>5412772</v>
      </c>
      <c r="N28" s="13">
        <v>5604223</v>
      </c>
      <c r="O28" s="13"/>
      <c r="P28" s="13"/>
    </row>
    <row r="29" spans="1:16" ht="3.75" customHeight="1" x14ac:dyDescent="0.2">
      <c r="B29" s="15"/>
      <c r="C29" s="7"/>
      <c r="D29" s="15"/>
      <c r="E29" s="7"/>
      <c r="F29" s="15"/>
      <c r="G29" s="7"/>
      <c r="H29" s="15"/>
      <c r="I29" s="7"/>
      <c r="J29" s="7"/>
      <c r="K29" s="16"/>
      <c r="L29" s="16"/>
      <c r="M29" s="16"/>
      <c r="N29" s="16"/>
      <c r="O29" s="16"/>
    </row>
    <row r="30" spans="1:16" x14ac:dyDescent="0.2">
      <c r="A30" s="8" t="s">
        <v>28</v>
      </c>
      <c r="C30" s="10"/>
      <c r="D30" s="16"/>
      <c r="E30" s="16"/>
      <c r="F30" s="16"/>
      <c r="H30" s="13"/>
      <c r="J30" s="13"/>
    </row>
    <row r="31" spans="1:16" x14ac:dyDescent="0.2">
      <c r="A31" s="11" t="s">
        <v>29</v>
      </c>
      <c r="B31" s="12" t="s">
        <v>30</v>
      </c>
      <c r="C31" s="10"/>
      <c r="D31" s="12" t="s">
        <v>30</v>
      </c>
      <c r="E31" s="10"/>
      <c r="F31" s="17">
        <v>58.571700000000007</v>
      </c>
      <c r="G31" s="9"/>
      <c r="H31" s="17">
        <v>30.653999999999996</v>
      </c>
      <c r="I31" s="9"/>
      <c r="J31" s="9"/>
      <c r="K31" s="12" t="s">
        <v>30</v>
      </c>
      <c r="L31" s="12" t="s">
        <v>30</v>
      </c>
      <c r="M31" s="13">
        <v>327641</v>
      </c>
      <c r="N31" s="13">
        <v>1228305</v>
      </c>
      <c r="O31" s="13"/>
      <c r="P31" s="13"/>
    </row>
    <row r="32" spans="1:16" x14ac:dyDescent="0.2">
      <c r="A32" s="11" t="s">
        <v>31</v>
      </c>
      <c r="B32" s="12">
        <v>97.166600000000003</v>
      </c>
      <c r="C32" s="9" t="str">
        <f>IF(OR(AND([1]L.C.!C36&lt;[1]L.C.!B35,[1]L.C.!B36&lt;[1]L.C.!C35),AND([1]L.C.!C36&gt;[1]L.C.!B35,[1]L.C.!B36&gt;[1]L.C.!C35)),"*","")</f>
        <v/>
      </c>
      <c r="D32" s="12">
        <v>93.9011</v>
      </c>
      <c r="F32" s="12">
        <v>73.751000000000005</v>
      </c>
      <c r="G32" s="9" t="str">
        <f>IF(OR(AND([1]L.C.!I35&lt;[1]L.C.!H34,[1]L.C.!H35&lt;[1]L.C.!I34),AND([1]L.C.!I35&gt;[1]L.C.!H34,[1]L.C.!H35&gt;[1]L.C.!I34)),"*","")</f>
        <v>*</v>
      </c>
      <c r="H32" s="12">
        <v>41.813400000000001</v>
      </c>
      <c r="I32" s="9" t="str">
        <f>IF(OR(AND([1]L.C.!L35&lt;[1]L.C.!K34,[1]L.C.!K35&lt;[1]L.C.!L34),AND([1]L.C.!L35&gt;[1]L.C.!K34,[1]L.C.!K35&gt;[1]L.C.!L34)),"*","")</f>
        <v>*</v>
      </c>
      <c r="J32" s="9"/>
      <c r="K32" s="13">
        <v>2894</v>
      </c>
      <c r="L32" s="13">
        <v>128039</v>
      </c>
      <c r="M32" s="13">
        <v>474076</v>
      </c>
      <c r="N32" s="13">
        <v>1022462</v>
      </c>
      <c r="O32" s="13"/>
      <c r="P32" s="13"/>
    </row>
    <row r="33" spans="1:15" x14ac:dyDescent="0.2">
      <c r="A33" s="11" t="s">
        <v>32</v>
      </c>
      <c r="B33" s="12">
        <v>96.209299999999999</v>
      </c>
      <c r="C33" s="9" t="str">
        <f>IF(OR(AND([1]L.C.!C36&lt;[1]L.C.!B35,[1]L.C.!B36&lt;[1]L.C.!C35),AND([1]L.C.!C36&gt;[1]L.C.!B35,[1]L.C.!B36&gt;[1]L.C.!C35)),"*","")</f>
        <v/>
      </c>
      <c r="D33" s="12">
        <v>98.814900000000009</v>
      </c>
      <c r="E33" s="9" t="str">
        <f>IF(OR(AND([1]L.C.!F36&lt;[1]L.C.!E35,[1]L.C.!E36&lt;[1]L.C.!F35),AND([1]L.C.!F36&gt;[1]L.C.!E35,[1]L.C.!E36&gt;[1]L.C.!F35)),"*","")</f>
        <v>*</v>
      </c>
      <c r="F33" s="12">
        <v>96.525399999999991</v>
      </c>
      <c r="G33" s="9" t="str">
        <f>IF(OR(AND([1]L.C.!I36&lt;[1]L.C.!H35,[1]L.C.!H36&lt;[1]L.C.!I35),AND([1]L.C.!I36&gt;[1]L.C.!H35,[1]L.C.!H36&gt;[1]L.C.!I35)),"*","")</f>
        <v>*</v>
      </c>
      <c r="H33" s="12">
        <v>88.133300000000006</v>
      </c>
      <c r="I33" s="9" t="str">
        <f>IF(OR(AND([1]L.C.!L36&lt;[1]L.C.!K35,[1]L.C.!K36&lt;[1]L.C.!L35),AND([1]L.C.!L36&gt;[1]L.C.!K35,[1]L.C.!K36&gt;[1]L.C.!L35)),"*","")</f>
        <v>*</v>
      </c>
      <c r="K33" s="13">
        <v>1995903</v>
      </c>
      <c r="L33" s="13">
        <v>12662614</v>
      </c>
      <c r="M33" s="13">
        <v>5910206</v>
      </c>
      <c r="N33" s="13">
        <v>4489116</v>
      </c>
      <c r="O33" s="13"/>
    </row>
    <row r="34" spans="1:15" ht="3.75" customHeight="1" x14ac:dyDescent="0.2">
      <c r="B34" s="15"/>
      <c r="C34" s="7"/>
      <c r="D34" s="15"/>
      <c r="E34" s="7"/>
      <c r="F34" s="15"/>
      <c r="G34" s="7"/>
      <c r="H34" s="15"/>
      <c r="I34" s="7"/>
      <c r="J34" s="7"/>
      <c r="K34" s="16"/>
      <c r="L34" s="16"/>
      <c r="M34" s="16"/>
      <c r="N34" s="16"/>
      <c r="O34" s="16"/>
    </row>
    <row r="35" spans="1:15" x14ac:dyDescent="0.2">
      <c r="A35" s="8" t="s">
        <v>33</v>
      </c>
      <c r="B35" s="9"/>
      <c r="C35" s="10"/>
      <c r="D35" s="13"/>
      <c r="E35" s="13"/>
      <c r="F35" s="13"/>
      <c r="G35" s="13"/>
      <c r="H35" s="13"/>
      <c r="I35" s="13"/>
      <c r="J35" s="13"/>
    </row>
    <row r="36" spans="1:15" x14ac:dyDescent="0.2">
      <c r="A36" s="11" t="s">
        <v>34</v>
      </c>
      <c r="B36" s="12">
        <v>60.317900000000002</v>
      </c>
      <c r="C36" s="9"/>
      <c r="D36" s="12">
        <v>95.308000000000007</v>
      </c>
      <c r="E36" s="9"/>
      <c r="F36" s="12">
        <v>79.312400000000011</v>
      </c>
      <c r="G36" s="9"/>
      <c r="H36" s="12">
        <v>42.551899999999996</v>
      </c>
      <c r="I36" s="9"/>
      <c r="J36" s="9"/>
      <c r="K36" s="13">
        <v>498116</v>
      </c>
      <c r="L36" s="13">
        <v>1222293</v>
      </c>
      <c r="M36" s="13">
        <v>658067</v>
      </c>
      <c r="N36" s="13">
        <v>681427</v>
      </c>
      <c r="O36" s="13"/>
    </row>
    <row r="37" spans="1:15" x14ac:dyDescent="0.2">
      <c r="A37" s="11" t="s">
        <v>35</v>
      </c>
      <c r="B37" s="12">
        <v>64.7256</v>
      </c>
      <c r="C37" s="9" t="str">
        <f>IF(OR(AND([1]L.C.!C39&lt;[1]L.C.!B40,[1]L.C.!B39&lt;[1]L.C.!C40),AND([1]L.C.!C39&gt;[1]L.C.!B40,[1]L.C.!B39&gt;[1]L.C.!C40)),"*","")</f>
        <v/>
      </c>
      <c r="D37" s="12">
        <v>97.804899999999989</v>
      </c>
      <c r="E37" s="9" t="str">
        <f>IF(OR(AND([1]L.C.!F39&lt;[1]L.C.!E40,[1]L.C.!E39&lt;[1]L.C.!F40),AND([1]L.C.!F39&gt;[1]L.C.!E40,[1]L.C.!E39&gt;[1]L.C.!F40)),"*","")</f>
        <v>*</v>
      </c>
      <c r="F37" s="12">
        <v>88.394099999999995</v>
      </c>
      <c r="G37" s="9" t="str">
        <f>IF(OR(AND([1]L.C.!I39&lt;[1]L.C.!H40,[1]L.C.!H39&lt;[1]L.C.!I40),AND([1]L.C.!I39&gt;[1]L.C.!H40,[1]L.C.!H39&gt;[1]L.C.!I40)),"*","")</f>
        <v>*</v>
      </c>
      <c r="H37" s="12">
        <v>55.155299999999997</v>
      </c>
      <c r="I37" s="9" t="str">
        <f>IF(OR(AND([1]L.C.!L39&lt;[1]L.C.!K40,[1]L.C.!K39&lt;[1]L.C.!L40),AND([1]L.C.!L39&gt;[1]L.C.!K40,[1]L.C.!K39&gt;[1]L.C.!L40)),"*","")</f>
        <v>*</v>
      </c>
      <c r="J37" s="9"/>
      <c r="K37" s="13">
        <v>2756029</v>
      </c>
      <c r="L37" s="13">
        <v>6157250</v>
      </c>
      <c r="M37" s="13">
        <v>3144302</v>
      </c>
      <c r="N37" s="13">
        <v>3265824</v>
      </c>
      <c r="O37" s="13"/>
    </row>
    <row r="38" spans="1:15" x14ac:dyDescent="0.2">
      <c r="A38" s="11" t="s">
        <v>36</v>
      </c>
      <c r="B38" s="12">
        <v>71.918999999999997</v>
      </c>
      <c r="C38" s="9" t="str">
        <f>IF(OR(AND([1]L.C.!C40&lt;[1]L.C.!B41,[1]L.C.!B40&lt;[1]L.C.!C41),AND([1]L.C.!C40&gt;[1]L.C.!B41,[1]L.C.!B40&gt;[1]L.C.!C41)),"*","")</f>
        <v>*</v>
      </c>
      <c r="D38" s="12">
        <v>99.099599999999995</v>
      </c>
      <c r="E38" s="9" t="str">
        <f>IF(OR(AND([1]L.C.!F40&lt;[1]L.C.!E41,[1]L.C.!E40&lt;[1]L.C.!F41),AND([1]L.C.!F40&gt;[1]L.C.!E41,[1]L.C.!E40&gt;[1]L.C.!F41)),"*","")</f>
        <v>*</v>
      </c>
      <c r="F38" s="12">
        <v>97.200100000000006</v>
      </c>
      <c r="G38" s="9" t="str">
        <f>IF(OR(AND([1]L.C.!I40&lt;[1]L.C.!H41,[1]L.C.!H40&lt;[1]L.C.!I41),AND([1]L.C.!I40&gt;[1]L.C.!H41,[1]L.C.!H40&gt;[1]L.C.!I41)),"*","")</f>
        <v>*</v>
      </c>
      <c r="H38" s="12">
        <v>74.453800000000001</v>
      </c>
      <c r="I38" s="9" t="str">
        <f>IF(OR(AND([1]L.C.!L40&lt;[1]L.C.!K41,[1]L.C.!K40&lt;[1]L.C.!L41),AND([1]L.C.!L40&gt;[1]L.C.!K41,[1]L.C.!K40&gt;[1]L.C.!L41)),"*","")</f>
        <v>*</v>
      </c>
      <c r="J38" s="9"/>
      <c r="K38" s="13">
        <v>1718556</v>
      </c>
      <c r="L38" s="13">
        <v>3731974</v>
      </c>
      <c r="M38" s="13">
        <v>1853730</v>
      </c>
      <c r="N38" s="13">
        <v>1754936</v>
      </c>
      <c r="O38" s="13"/>
    </row>
    <row r="39" spans="1:15" x14ac:dyDescent="0.2">
      <c r="A39" s="11" t="s">
        <v>37</v>
      </c>
      <c r="B39" s="12">
        <v>75.957699999999988</v>
      </c>
      <c r="C39" s="9" t="str">
        <f>IF(OR(AND([1]L.C.!C41&lt;[1]L.C.!B42,[1]L.C.!B41&lt;[1]L.C.!C42),AND([1]L.C.!C41&gt;[1]L.C.!B42,[1]L.C.!B41&gt;[1]L.C.!C42)),"*","")</f>
        <v/>
      </c>
      <c r="D39" s="12">
        <v>99.376000000000005</v>
      </c>
      <c r="E39" s="9" t="str">
        <f>IF(OR(AND([1]L.C.!F41&lt;[1]L.C.!E42,[1]L.C.!E41&lt;[1]L.C.!F42),AND([1]L.C.!F41&gt;[1]L.C.!E42,[1]L.C.!E41&gt;[1]L.C.!F42)),"*","")</f>
        <v/>
      </c>
      <c r="F39" s="12">
        <v>98.0792</v>
      </c>
      <c r="G39" s="9" t="str">
        <f>IF(OR(AND([1]L.C.!I41&lt;[1]L.C.!H42,[1]L.C.!H41&lt;[1]L.C.!I42),AND([1]L.C.!I41&gt;[1]L.C.!H42,[1]L.C.!H41&gt;[1]L.C.!I42)),"*","")</f>
        <v/>
      </c>
      <c r="H39" s="12">
        <v>85.376900000000006</v>
      </c>
      <c r="I39" s="9" t="str">
        <f>IF(OR(AND([1]L.C.!L41&lt;[1]L.C.!K42,[1]L.C.!K41&lt;[1]L.C.!L42),AND([1]L.C.!L41&gt;[1]L.C.!K42,[1]L.C.!K41&gt;[1]L.C.!L42)),"*","")</f>
        <v>*</v>
      </c>
      <c r="J39" s="9"/>
      <c r="K39" s="13">
        <v>675871</v>
      </c>
      <c r="L39" s="13">
        <v>1375861</v>
      </c>
      <c r="M39" s="13">
        <v>621411</v>
      </c>
      <c r="N39" s="13">
        <v>616376</v>
      </c>
      <c r="O39" s="13"/>
    </row>
    <row r="40" spans="1:15" x14ac:dyDescent="0.2">
      <c r="A40" s="11" t="s">
        <v>38</v>
      </c>
      <c r="B40" s="12">
        <v>81.617500000000007</v>
      </c>
      <c r="C40" s="9" t="str">
        <f>IF(OR(AND([1]L.C.!C42&lt;[1]L.C.!B43,[1]L.C.!B42&lt;[1]L.C.!C43),AND([1]L.C.!C42&gt;[1]L.C.!B43,[1]L.C.!B42&gt;[1]L.C.!C43)),"*","")</f>
        <v>*</v>
      </c>
      <c r="D40" s="12">
        <v>99.781399999999991</v>
      </c>
      <c r="E40" s="9" t="str">
        <f>IF(OR(AND([1]L.C.!F42&lt;[1]L.C.!E43,[1]L.C.!E42&lt;[1]L.C.!F43),AND([1]L.C.!F42&gt;[1]L.C.!E43,[1]L.C.!E42&gt;[1]L.C.!F43)),"*","")</f>
        <v/>
      </c>
      <c r="F40" s="12">
        <v>98.876300000000001</v>
      </c>
      <c r="G40" s="9" t="str">
        <f>IF(OR(AND([1]L.C.!I42&lt;[1]L.C.!H43,[1]L.C.!H42&lt;[1]L.C.!I43),AND([1]L.C.!I42&gt;[1]L.C.!H43,[1]L.C.!H42&gt;[1]L.C.!I43)),"*","")</f>
        <v/>
      </c>
      <c r="H40" s="12">
        <v>93.987099999999998</v>
      </c>
      <c r="I40" s="9" t="str">
        <f>IF(OR(AND([1]L.C.!L42&lt;[1]L.C.!K43,[1]L.C.!K42&lt;[1]L.C.!L43),AND([1]L.C.!L42&gt;[1]L.C.!K43,[1]L.C.!K42&gt;[1]L.C.!L43)),"*","")</f>
        <v>*</v>
      </c>
      <c r="J40" s="9"/>
      <c r="K40" s="13">
        <v>491349</v>
      </c>
      <c r="L40" s="13">
        <v>1087135</v>
      </c>
      <c r="M40" s="13">
        <v>537589</v>
      </c>
      <c r="N40" s="13">
        <v>592298</v>
      </c>
      <c r="O40" s="13"/>
    </row>
    <row r="41" spans="1:15" ht="3.75" hidden="1" customHeight="1" x14ac:dyDescent="0.2">
      <c r="B41" s="15"/>
      <c r="C41" s="7"/>
      <c r="D41" s="15"/>
      <c r="E41" s="7"/>
      <c r="F41" s="15"/>
      <c r="G41" s="7"/>
      <c r="H41" s="15"/>
      <c r="I41" s="7"/>
      <c r="J41" s="7"/>
      <c r="K41" s="16"/>
      <c r="L41" s="16"/>
      <c r="M41" s="16"/>
      <c r="N41" s="16"/>
      <c r="O41" s="16"/>
    </row>
    <row r="42" spans="1:15" hidden="1" x14ac:dyDescent="0.2">
      <c r="A42" s="18" t="s">
        <v>39</v>
      </c>
      <c r="B42" s="12">
        <v>7.9850719999999997</v>
      </c>
      <c r="C42" s="9" t="str">
        <f>IF(OR(AND([1]L.C.!C45&lt;[1]L.C.!T45,[1]L.C.!B45&lt;[1]L.C.!U45),AND([1]L.C.!C45&gt;[1]L.C.!T45,[1]L.C.!B45&gt;[1]L.C.!U45)),"▫","")</f>
        <v>▫</v>
      </c>
      <c r="D42" s="12">
        <v>7.4524999999999997</v>
      </c>
      <c r="E42" s="9" t="str">
        <f>IF(OR(AND([1]L.C.!F45&lt;[1]L.C.!W45,[1]L.C.!E45&lt;[1]L.C.!X45),AND([1]L.C.!F45&gt;[1]L.C.!W45,[1]L.C.!E45&gt;[1]L.C.!X45)),"▫","")</f>
        <v>▫</v>
      </c>
      <c r="F42" s="12">
        <v>7.5296760000000003</v>
      </c>
      <c r="G42" s="9" t="str">
        <f>IF(OR(AND([1]L.C.!I45&lt;[1]L.C.!Z45,[1]L.C.!H45&lt;[1]L.C.!AA45),AND([1]L.C.!I45&gt;[1]L.C.!Z45,[1]L.C.!H45&gt;[1]L.C.!AA45)),"▫","")</f>
        <v>▫</v>
      </c>
      <c r="H42" s="12">
        <v>8.3344059999999995</v>
      </c>
      <c r="I42" s="9" t="str">
        <f>IF(OR(AND([1]L.C.!L45&lt;[1]L.C.!AC45,[1]L.C.!K45&lt;[1]L.C.!AD45),AND([1]L.C.!L45&gt;[1]L.C.!AC45,[1]L.C.!K45&gt;[1]L.C.!AD45)),"▫","")</f>
        <v>▫</v>
      </c>
      <c r="J42" s="9"/>
      <c r="K42" s="13">
        <v>6130192</v>
      </c>
      <c r="L42" s="13">
        <v>13552797</v>
      </c>
      <c r="M42" s="13">
        <v>6803745</v>
      </c>
      <c r="N42" s="13">
        <v>6898517</v>
      </c>
      <c r="O42" s="13"/>
    </row>
    <row r="43" spans="1:15" ht="7.5" customHeight="1" x14ac:dyDescent="0.2">
      <c r="B43" s="19"/>
      <c r="C43" s="19"/>
      <c r="D43" s="19"/>
      <c r="E43" s="19"/>
      <c r="F43" s="19"/>
      <c r="G43" s="19"/>
      <c r="H43" s="19"/>
      <c r="I43" s="19"/>
      <c r="J43" s="19"/>
    </row>
    <row r="44" spans="1:15" ht="12.75" customHeight="1" x14ac:dyDescent="0.2">
      <c r="A44" s="20" t="s">
        <v>40</v>
      </c>
      <c r="B44" s="19"/>
      <c r="C44" s="19"/>
      <c r="D44" s="19"/>
      <c r="E44" s="19"/>
      <c r="F44" s="19"/>
      <c r="G44" s="19"/>
      <c r="H44" s="19"/>
      <c r="I44" s="19"/>
      <c r="J44" s="19"/>
    </row>
    <row r="45" spans="1:15" ht="20.25" customHeight="1" x14ac:dyDescent="0.2">
      <c r="A45" s="39" t="s">
        <v>5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</row>
    <row r="46" spans="1:15" x14ac:dyDescent="0.2">
      <c r="A46" s="21" t="s">
        <v>41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5" x14ac:dyDescent="0.2">
      <c r="A47" s="39" t="s">
        <v>42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</row>
    <row r="48" spans="1:15" x14ac:dyDescent="0.2">
      <c r="A48" s="20" t="s">
        <v>43</v>
      </c>
      <c r="B48" s="19"/>
      <c r="C48" s="19"/>
      <c r="D48" s="19"/>
      <c r="E48" s="19"/>
      <c r="F48" s="19"/>
      <c r="G48" s="19"/>
      <c r="H48" s="19"/>
      <c r="I48" s="19"/>
      <c r="J48" s="19"/>
      <c r="K48" s="9"/>
    </row>
    <row r="49" spans="1:15" ht="18.75" hidden="1" customHeight="1" x14ac:dyDescent="0.2">
      <c r="A49" s="35" t="s">
        <v>44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  <row r="50" spans="1:15" ht="27.75" customHeight="1" x14ac:dyDescent="0.2">
      <c r="A50" s="36" t="s">
        <v>45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</row>
    <row r="53" spans="1:15" x14ac:dyDescent="0.2">
      <c r="B53" s="9"/>
      <c r="C53" s="9"/>
      <c r="D53" s="9"/>
      <c r="E53" s="9"/>
      <c r="F53" s="9"/>
      <c r="G53" s="9"/>
      <c r="H53" s="9"/>
      <c r="I53" s="9"/>
      <c r="J53" s="9"/>
    </row>
  </sheetData>
  <mergeCells count="14">
    <mergeCell ref="A1:O1"/>
    <mergeCell ref="A2:A4"/>
    <mergeCell ref="B2:J2"/>
    <mergeCell ref="K2:O2"/>
    <mergeCell ref="B3:I3"/>
    <mergeCell ref="K3:N3"/>
    <mergeCell ref="B4:C4"/>
    <mergeCell ref="D4:E4"/>
    <mergeCell ref="A49:O49"/>
    <mergeCell ref="A50:O50"/>
    <mergeCell ref="F4:G4"/>
    <mergeCell ref="H4:I4"/>
    <mergeCell ref="A45:O45"/>
    <mergeCell ref="A47:O47"/>
  </mergeCells>
  <printOptions horizontalCentered="1"/>
  <pageMargins left="0.78740157480314965" right="0.78740157480314965" top="0.98425196850393704" bottom="0.98425196850393704" header="0" footer="0"/>
  <pageSetup scale="8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AK54"/>
  <sheetViews>
    <sheetView workbookViewId="0">
      <selection activeCell="A2" sqref="A2:A5"/>
    </sheetView>
  </sheetViews>
  <sheetFormatPr baseColWidth="10" defaultRowHeight="12.75" x14ac:dyDescent="0.2"/>
  <cols>
    <col min="1" max="1" width="27.5703125" style="1" customWidth="1"/>
    <col min="2" max="3" width="5.42578125" style="1" customWidth="1"/>
    <col min="4" max="4" width="0.85546875" style="1" customWidth="1"/>
    <col min="5" max="6" width="5.42578125" style="1" customWidth="1"/>
    <col min="7" max="7" width="0.85546875" style="1" customWidth="1"/>
    <col min="8" max="9" width="5.42578125" style="1" customWidth="1"/>
    <col min="10" max="10" width="0.85546875" style="1" customWidth="1"/>
    <col min="11" max="12" width="5.42578125" style="1" customWidth="1"/>
    <col min="13" max="13" width="0.85546875" style="1" customWidth="1"/>
    <col min="14" max="15" width="6.5703125" style="1" hidden="1" customWidth="1"/>
    <col min="16" max="16" width="0.85546875" style="1" hidden="1" customWidth="1"/>
    <col min="17" max="18" width="6.5703125" style="1" hidden="1" customWidth="1"/>
    <col min="19" max="19" width="0.85546875" style="1" hidden="1" customWidth="1"/>
    <col min="20" max="21" width="6.5703125" style="1" hidden="1" customWidth="1"/>
    <col min="22" max="22" width="0.85546875" style="1" hidden="1" customWidth="1"/>
    <col min="23" max="24" width="6.5703125" style="1" hidden="1" customWidth="1"/>
    <col min="25" max="25" width="0.85546875" style="1" hidden="1" customWidth="1"/>
    <col min="26" max="27" width="6.5703125" style="1" hidden="1" customWidth="1"/>
    <col min="28" max="28" width="0.85546875" style="1" hidden="1" customWidth="1"/>
    <col min="29" max="30" width="6.5703125" style="1" hidden="1" customWidth="1"/>
    <col min="31" max="31" width="1" style="1" hidden="1" customWidth="1"/>
    <col min="32" max="16384" width="11.42578125" style="1"/>
  </cols>
  <sheetData>
    <row r="1" spans="1:31" ht="36.75" customHeight="1" x14ac:dyDescent="0.2">
      <c r="A1" s="40" t="s">
        <v>73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1" ht="16.5" customHeight="1" x14ac:dyDescent="0.2">
      <c r="A2" s="41" t="s">
        <v>71</v>
      </c>
      <c r="B2" s="42" t="s">
        <v>8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 t="s">
        <v>70</v>
      </c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25"/>
    </row>
    <row r="3" spans="1:31" ht="16.5" customHeight="1" x14ac:dyDescent="0.2">
      <c r="A3" s="41"/>
      <c r="B3" s="43" t="s">
        <v>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23"/>
      <c r="N3" s="43" t="s">
        <v>69</v>
      </c>
      <c r="O3" s="43"/>
      <c r="P3" s="43"/>
      <c r="Q3" s="43"/>
      <c r="R3" s="43"/>
      <c r="S3" s="43"/>
      <c r="T3" s="43"/>
      <c r="U3" s="43"/>
      <c r="V3" s="43"/>
      <c r="W3" s="43"/>
      <c r="X3" s="43"/>
      <c r="Y3" s="23"/>
      <c r="Z3" s="44" t="s">
        <v>68</v>
      </c>
      <c r="AA3" s="44"/>
      <c r="AB3" s="44"/>
      <c r="AC3" s="44"/>
      <c r="AD3" s="44"/>
      <c r="AE3" s="3"/>
    </row>
    <row r="4" spans="1:31" ht="21" customHeight="1" x14ac:dyDescent="0.2">
      <c r="A4" s="41"/>
      <c r="B4" s="44" t="s">
        <v>54</v>
      </c>
      <c r="C4" s="44"/>
      <c r="D4" s="23"/>
      <c r="E4" s="44" t="s">
        <v>53</v>
      </c>
      <c r="F4" s="44"/>
      <c r="G4" s="23"/>
      <c r="H4" s="44" t="s">
        <v>52</v>
      </c>
      <c r="I4" s="44"/>
      <c r="J4" s="23"/>
      <c r="K4" s="44" t="s">
        <v>51</v>
      </c>
      <c r="L4" s="44"/>
      <c r="M4" s="22"/>
      <c r="N4" s="44" t="s">
        <v>54</v>
      </c>
      <c r="O4" s="44"/>
      <c r="P4" s="23"/>
      <c r="Q4" s="44" t="s">
        <v>53</v>
      </c>
      <c r="R4" s="44"/>
      <c r="S4" s="23"/>
      <c r="T4" s="44" t="s">
        <v>52</v>
      </c>
      <c r="U4" s="44"/>
      <c r="V4" s="23"/>
      <c r="W4" s="44" t="s">
        <v>51</v>
      </c>
      <c r="X4" s="44"/>
      <c r="Y4" s="22"/>
      <c r="Z4" s="44" t="s">
        <v>52</v>
      </c>
      <c r="AA4" s="44"/>
      <c r="AB4" s="23"/>
      <c r="AC4" s="44" t="s">
        <v>51</v>
      </c>
      <c r="AD4" s="44"/>
      <c r="AE4" s="4"/>
    </row>
    <row r="5" spans="1:31" ht="15" customHeight="1" x14ac:dyDescent="0.2">
      <c r="A5" s="41"/>
      <c r="B5" s="22" t="s">
        <v>50</v>
      </c>
      <c r="C5" s="22" t="s">
        <v>49</v>
      </c>
      <c r="D5" s="22"/>
      <c r="E5" s="22" t="s">
        <v>50</v>
      </c>
      <c r="F5" s="22" t="s">
        <v>49</v>
      </c>
      <c r="G5" s="22"/>
      <c r="H5" s="22" t="s">
        <v>50</v>
      </c>
      <c r="I5" s="22" t="s">
        <v>49</v>
      </c>
      <c r="J5" s="22"/>
      <c r="K5" s="22" t="s">
        <v>50</v>
      </c>
      <c r="L5" s="22" t="s">
        <v>49</v>
      </c>
      <c r="M5" s="22"/>
      <c r="N5" s="22" t="s">
        <v>50</v>
      </c>
      <c r="O5" s="22" t="s">
        <v>49</v>
      </c>
      <c r="P5" s="22"/>
      <c r="Q5" s="22" t="s">
        <v>50</v>
      </c>
      <c r="R5" s="22" t="s">
        <v>49</v>
      </c>
      <c r="S5" s="22"/>
      <c r="T5" s="22" t="s">
        <v>50</v>
      </c>
      <c r="U5" s="22" t="s">
        <v>49</v>
      </c>
      <c r="V5" s="22"/>
      <c r="W5" s="22"/>
      <c r="X5" s="22"/>
      <c r="Y5" s="22"/>
      <c r="Z5" s="22"/>
      <c r="AA5" s="22"/>
      <c r="AB5" s="22"/>
      <c r="AC5" s="22" t="s">
        <v>50</v>
      </c>
      <c r="AD5" s="22" t="s">
        <v>49</v>
      </c>
      <c r="AE5" s="4"/>
    </row>
    <row r="6" spans="1:31" ht="3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6"/>
    </row>
    <row r="7" spans="1:31" x14ac:dyDescent="0.2">
      <c r="A7" s="8" t="s">
        <v>67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10"/>
    </row>
    <row r="8" spans="1:31" x14ac:dyDescent="0.2">
      <c r="A8" s="11" t="s">
        <v>10</v>
      </c>
      <c r="B8" s="9">
        <v>67.822269000000006</v>
      </c>
      <c r="C8" s="9">
        <v>70.116997999999995</v>
      </c>
      <c r="D8" s="9"/>
      <c r="E8" s="9">
        <v>98.021394999999998</v>
      </c>
      <c r="F8" s="9">
        <v>98.48575000000001</v>
      </c>
      <c r="G8" s="9"/>
      <c r="H8" s="9">
        <v>90.873649</v>
      </c>
      <c r="I8" s="9">
        <v>92.371083999999996</v>
      </c>
      <c r="J8" s="9"/>
      <c r="K8" s="9">
        <v>63.536376000000004</v>
      </c>
      <c r="L8" s="9">
        <v>66.137133000000006</v>
      </c>
      <c r="M8" s="9"/>
      <c r="N8" s="9">
        <v>29.883001999999998</v>
      </c>
      <c r="O8" s="9">
        <v>32.177731000000001</v>
      </c>
      <c r="P8" s="9"/>
      <c r="Q8" s="9">
        <v>1.5142499999999999</v>
      </c>
      <c r="R8" s="9">
        <v>1.9786049999999999</v>
      </c>
      <c r="S8" s="9"/>
      <c r="T8" s="9">
        <v>7.6289159999999994</v>
      </c>
      <c r="U8" s="9">
        <v>9.1263510000000014</v>
      </c>
      <c r="V8" s="9"/>
      <c r="W8" s="9"/>
      <c r="X8" s="9"/>
      <c r="Y8" s="9"/>
      <c r="Z8" s="9"/>
      <c r="AA8" s="9"/>
      <c r="AB8" s="9"/>
      <c r="AC8" s="9">
        <v>25.069828999999999</v>
      </c>
      <c r="AD8" s="9">
        <v>27.664619000000002</v>
      </c>
      <c r="AE8" s="10"/>
    </row>
    <row r="9" spans="1:31" x14ac:dyDescent="0.2">
      <c r="A9" s="11" t="s">
        <v>11</v>
      </c>
      <c r="B9" s="9">
        <v>66.982748000000001</v>
      </c>
      <c r="C9" s="9">
        <v>70.110627000000008</v>
      </c>
      <c r="D9" s="9"/>
      <c r="E9" s="9">
        <v>97.760458999999997</v>
      </c>
      <c r="F9" s="9">
        <v>98.352589999999992</v>
      </c>
      <c r="G9" s="9"/>
      <c r="H9" s="9">
        <v>90.615927999999997</v>
      </c>
      <c r="I9" s="9">
        <v>92.535818000000006</v>
      </c>
      <c r="J9" s="9"/>
      <c r="K9" s="9">
        <v>62.255364</v>
      </c>
      <c r="L9" s="9">
        <v>65.557243999999997</v>
      </c>
      <c r="M9" s="9"/>
      <c r="N9" s="9">
        <v>29.889373000000003</v>
      </c>
      <c r="O9" s="9">
        <v>33.017251999999999</v>
      </c>
      <c r="P9" s="9"/>
      <c r="Q9" s="9">
        <v>1.6474099999999998</v>
      </c>
      <c r="R9" s="9">
        <v>2.239541</v>
      </c>
      <c r="S9" s="9"/>
      <c r="T9" s="9">
        <v>7.4641820000000001</v>
      </c>
      <c r="U9" s="9">
        <v>9.3840719999999997</v>
      </c>
      <c r="V9" s="9"/>
      <c r="W9" s="9"/>
      <c r="X9" s="9"/>
      <c r="Y9" s="9"/>
      <c r="Z9" s="9"/>
      <c r="AA9" s="9"/>
      <c r="AB9" s="9"/>
      <c r="AC9" s="9">
        <v>25.570369999999997</v>
      </c>
      <c r="AD9" s="9">
        <v>29.084251999999999</v>
      </c>
      <c r="AE9" s="10"/>
    </row>
    <row r="10" spans="1:31" x14ac:dyDescent="0.2">
      <c r="A10" s="11" t="s">
        <v>12</v>
      </c>
      <c r="B10" s="9">
        <v>67.815908999999991</v>
      </c>
      <c r="C10" s="9">
        <v>70.998514999999998</v>
      </c>
      <c r="D10" s="9"/>
      <c r="E10" s="9">
        <v>98.158993999999993</v>
      </c>
      <c r="F10" s="9">
        <v>98.756138000000007</v>
      </c>
      <c r="G10" s="9"/>
      <c r="H10" s="9">
        <v>90.670264000000003</v>
      </c>
      <c r="I10" s="9">
        <v>92.665936000000002</v>
      </c>
      <c r="J10" s="9"/>
      <c r="K10" s="9">
        <v>64.169679000000002</v>
      </c>
      <c r="L10" s="9">
        <v>67.488002999999992</v>
      </c>
      <c r="M10" s="9"/>
      <c r="N10" s="9">
        <v>29.001484999999999</v>
      </c>
      <c r="O10" s="9">
        <v>32.184090999999995</v>
      </c>
      <c r="P10" s="9"/>
      <c r="Q10" s="9">
        <v>1.243862</v>
      </c>
      <c r="R10" s="9">
        <v>1.8410059999999999</v>
      </c>
      <c r="S10" s="9"/>
      <c r="T10" s="9">
        <v>7.3340639999999997</v>
      </c>
      <c r="U10" s="9">
        <v>9.3297360000000005</v>
      </c>
      <c r="V10" s="9"/>
      <c r="W10" s="9"/>
      <c r="X10" s="9"/>
      <c r="Y10" s="9"/>
      <c r="Z10" s="9"/>
      <c r="AA10" s="9"/>
      <c r="AB10" s="9"/>
      <c r="AC10" s="9">
        <v>23.735248000000002</v>
      </c>
      <c r="AD10" s="9">
        <v>27.111754999999999</v>
      </c>
      <c r="AE10" s="10"/>
    </row>
    <row r="11" spans="1:31" ht="3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6"/>
    </row>
    <row r="12" spans="1:31" x14ac:dyDescent="0.2">
      <c r="A12" s="8" t="s">
        <v>66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10"/>
    </row>
    <row r="13" spans="1:31" x14ac:dyDescent="0.2">
      <c r="A13" s="11" t="s">
        <v>14</v>
      </c>
      <c r="B13" s="9">
        <v>63.698689999999999</v>
      </c>
      <c r="C13" s="9">
        <v>68.743138999999999</v>
      </c>
      <c r="D13" s="9"/>
      <c r="E13" s="9">
        <v>96.720539000000002</v>
      </c>
      <c r="F13" s="9">
        <v>97.886433999999994</v>
      </c>
      <c r="G13" s="9"/>
      <c r="H13" s="9">
        <v>84.266205999999997</v>
      </c>
      <c r="I13" s="9">
        <v>87.982247999999998</v>
      </c>
      <c r="J13" s="9"/>
      <c r="K13" s="9">
        <v>47.352820999999999</v>
      </c>
      <c r="L13" s="9">
        <v>53.190623000000002</v>
      </c>
      <c r="M13" s="9"/>
      <c r="N13" s="9">
        <v>31.256861000000001</v>
      </c>
      <c r="O13" s="9">
        <v>36.301310000000001</v>
      </c>
      <c r="P13" s="9"/>
      <c r="Q13" s="9">
        <v>2.1135660000000001</v>
      </c>
      <c r="R13" s="9">
        <v>3.2794610000000004</v>
      </c>
      <c r="S13" s="9"/>
      <c r="T13" s="9">
        <v>12.017752</v>
      </c>
      <c r="U13" s="9">
        <v>15.733794000000001</v>
      </c>
      <c r="V13" s="9"/>
      <c r="W13" s="9"/>
      <c r="X13" s="9"/>
      <c r="Y13" s="9"/>
      <c r="Z13" s="9"/>
      <c r="AA13" s="9"/>
      <c r="AB13" s="9"/>
      <c r="AC13" s="9">
        <v>37.944409</v>
      </c>
      <c r="AD13" s="9">
        <v>44.187049000000002</v>
      </c>
      <c r="AE13" s="10"/>
    </row>
    <row r="14" spans="1:31" x14ac:dyDescent="0.2">
      <c r="A14" s="11" t="s">
        <v>15</v>
      </c>
      <c r="B14" s="9">
        <v>64.071522999999999</v>
      </c>
      <c r="C14" s="9">
        <v>70.221394000000004</v>
      </c>
      <c r="D14" s="9"/>
      <c r="E14" s="9">
        <v>97.263060999999993</v>
      </c>
      <c r="F14" s="9">
        <v>98.650596000000007</v>
      </c>
      <c r="G14" s="9"/>
      <c r="H14" s="9">
        <v>88.06042699999999</v>
      </c>
      <c r="I14" s="9">
        <v>91.783336000000006</v>
      </c>
      <c r="J14" s="9"/>
      <c r="K14" s="9">
        <v>57.324168</v>
      </c>
      <c r="L14" s="9">
        <v>64.565049000000002</v>
      </c>
      <c r="M14" s="9"/>
      <c r="N14" s="9">
        <v>29.778606000000003</v>
      </c>
      <c r="O14" s="9">
        <v>35.928477000000001</v>
      </c>
      <c r="P14" s="9"/>
      <c r="Q14" s="9">
        <v>1.349404</v>
      </c>
      <c r="R14" s="9">
        <v>2.736939</v>
      </c>
      <c r="S14" s="9"/>
      <c r="T14" s="9">
        <v>8.2166639999999997</v>
      </c>
      <c r="U14" s="9">
        <v>11.939573000000001</v>
      </c>
      <c r="V14" s="9"/>
      <c r="W14" s="9"/>
      <c r="X14" s="9"/>
      <c r="Y14" s="9"/>
      <c r="Z14" s="9"/>
      <c r="AA14" s="9"/>
      <c r="AB14" s="9"/>
      <c r="AC14" s="9">
        <v>23.004822000000001</v>
      </c>
      <c r="AD14" s="9">
        <v>30.190013</v>
      </c>
      <c r="AE14" s="10"/>
    </row>
    <row r="15" spans="1:31" x14ac:dyDescent="0.2">
      <c r="A15" s="11" t="s">
        <v>16</v>
      </c>
      <c r="B15" s="9">
        <v>69.270980999999992</v>
      </c>
      <c r="C15" s="9">
        <v>72.028829999999999</v>
      </c>
      <c r="D15" s="9"/>
      <c r="E15" s="9">
        <v>98.532929999999993</v>
      </c>
      <c r="F15" s="9">
        <v>98.997449000000003</v>
      </c>
      <c r="G15" s="9"/>
      <c r="H15" s="9">
        <v>93.800684000000004</v>
      </c>
      <c r="I15" s="9">
        <v>95.415075999999999</v>
      </c>
      <c r="J15" s="9"/>
      <c r="K15" s="9">
        <v>70.579042000000001</v>
      </c>
      <c r="L15" s="9">
        <v>73.431973999999997</v>
      </c>
      <c r="M15" s="9"/>
      <c r="N15" s="9">
        <v>27.971170000000001</v>
      </c>
      <c r="O15" s="9">
        <v>30.729019000000001</v>
      </c>
      <c r="P15" s="9"/>
      <c r="Q15" s="9">
        <v>1.002551</v>
      </c>
      <c r="R15" s="9">
        <v>1.4670700000000001</v>
      </c>
      <c r="S15" s="9"/>
      <c r="T15" s="9">
        <v>4.584924</v>
      </c>
      <c r="U15" s="9">
        <v>6.1993159999999996</v>
      </c>
      <c r="V15" s="9"/>
      <c r="W15" s="9"/>
      <c r="X15" s="9"/>
      <c r="Y15" s="9"/>
      <c r="Z15" s="9"/>
      <c r="AA15" s="9"/>
      <c r="AB15" s="9"/>
      <c r="AC15" s="9">
        <v>19.905577999999998</v>
      </c>
      <c r="AD15" s="9">
        <v>22.912573999999999</v>
      </c>
      <c r="AE15" s="10"/>
    </row>
    <row r="16" spans="1:31" ht="3.75" customHeight="1" x14ac:dyDescent="0.2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1" x14ac:dyDescent="0.2">
      <c r="A17" s="8" t="s">
        <v>65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7"/>
    </row>
    <row r="18" spans="1:31" x14ac:dyDescent="0.2">
      <c r="A18" s="11" t="s">
        <v>18</v>
      </c>
      <c r="B18" s="9">
        <v>60.632794999999994</v>
      </c>
      <c r="C18" s="9">
        <v>68.478821999999994</v>
      </c>
      <c r="D18" s="9"/>
      <c r="E18" s="9">
        <v>95.650866000000008</v>
      </c>
      <c r="F18" s="9">
        <v>97.531706999999997</v>
      </c>
      <c r="G18" s="9"/>
      <c r="H18" s="9">
        <v>84.142744000000008</v>
      </c>
      <c r="I18" s="9">
        <v>88.688539000000006</v>
      </c>
      <c r="J18" s="9"/>
      <c r="K18" s="9">
        <v>52.999609999999997</v>
      </c>
      <c r="L18" s="9">
        <v>61.174819999999997</v>
      </c>
      <c r="M18" s="9"/>
      <c r="N18" s="9">
        <v>30.882834999999996</v>
      </c>
      <c r="O18" s="9">
        <v>36.940131000000001</v>
      </c>
      <c r="P18" s="9"/>
      <c r="Q18" s="9">
        <v>2.3684020000000001</v>
      </c>
      <c r="R18" s="9">
        <v>3.775506</v>
      </c>
      <c r="S18" s="9"/>
      <c r="T18" s="9">
        <v>12.665493999999999</v>
      </c>
      <c r="U18" s="9">
        <v>16.924893999999998</v>
      </c>
      <c r="V18" s="9"/>
      <c r="W18" s="9"/>
      <c r="X18" s="9"/>
      <c r="Y18" s="9"/>
      <c r="Z18" s="9"/>
      <c r="AA18" s="9"/>
      <c r="AB18" s="9"/>
      <c r="AC18" s="9">
        <v>32.542307999999998</v>
      </c>
      <c r="AD18" s="9">
        <v>39.735151000000002</v>
      </c>
    </row>
    <row r="19" spans="1:31" x14ac:dyDescent="0.2">
      <c r="A19" s="11" t="s">
        <v>19</v>
      </c>
      <c r="B19" s="9">
        <v>68.405719000000005</v>
      </c>
      <c r="C19" s="9">
        <v>70.748947000000001</v>
      </c>
      <c r="D19" s="9"/>
      <c r="E19" s="9">
        <v>98.258955</v>
      </c>
      <c r="F19" s="9">
        <v>98.716481999999999</v>
      </c>
      <c r="G19" s="9"/>
      <c r="H19" s="9">
        <v>91.576356000000004</v>
      </c>
      <c r="I19" s="9">
        <v>93.112985000000009</v>
      </c>
      <c r="J19" s="9"/>
      <c r="K19" s="9">
        <v>64.481763000000001</v>
      </c>
      <c r="L19" s="9">
        <v>67.203909999999993</v>
      </c>
      <c r="M19" s="9"/>
      <c r="N19" s="9">
        <v>29.103390000000001</v>
      </c>
      <c r="O19" s="9">
        <v>31.482019000000001</v>
      </c>
      <c r="P19" s="9"/>
      <c r="Q19" s="9">
        <v>1.1817980000000001</v>
      </c>
      <c r="R19" s="9">
        <v>1.6355850000000001</v>
      </c>
      <c r="S19" s="9"/>
      <c r="T19" s="9">
        <v>5.9687570000000001</v>
      </c>
      <c r="U19" s="9">
        <v>7.4612189999999998</v>
      </c>
      <c r="V19" s="9"/>
      <c r="W19" s="9"/>
      <c r="X19" s="9"/>
      <c r="Y19" s="9"/>
      <c r="Z19" s="9"/>
      <c r="AA19" s="9"/>
      <c r="AB19" s="9"/>
      <c r="AC19" s="9">
        <v>23.225986000000002</v>
      </c>
      <c r="AD19" s="9">
        <v>25.979166999999997</v>
      </c>
    </row>
    <row r="20" spans="1:31" ht="3.75" customHeight="1" x14ac:dyDescent="0.2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1" x14ac:dyDescent="0.2">
      <c r="A21" s="8" t="s">
        <v>64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10"/>
    </row>
    <row r="22" spans="1:31" x14ac:dyDescent="0.2">
      <c r="A22" s="11" t="s">
        <v>21</v>
      </c>
      <c r="B22" s="9">
        <v>60.577348000000001</v>
      </c>
      <c r="C22" s="9">
        <v>67.704132000000001</v>
      </c>
      <c r="D22" s="9"/>
      <c r="E22" s="9">
        <v>96.201285999999996</v>
      </c>
      <c r="F22" s="9">
        <v>97.838692999999992</v>
      </c>
      <c r="G22" s="9"/>
      <c r="H22" s="9">
        <v>84.208113999999995</v>
      </c>
      <c r="I22" s="9">
        <v>88.778563000000005</v>
      </c>
      <c r="J22" s="9"/>
      <c r="K22" s="9">
        <v>49.037914999999998</v>
      </c>
      <c r="L22" s="9">
        <v>56.587460999999998</v>
      </c>
      <c r="M22" s="9"/>
      <c r="N22" s="9">
        <v>32.295867999999999</v>
      </c>
      <c r="O22" s="9">
        <v>39.422651999999999</v>
      </c>
      <c r="P22" s="9"/>
      <c r="Q22" s="9">
        <v>2.1613070000000003</v>
      </c>
      <c r="R22" s="9">
        <v>3.7987140000000004</v>
      </c>
      <c r="S22" s="9"/>
      <c r="T22" s="9">
        <v>11.221437</v>
      </c>
      <c r="U22" s="9">
        <v>15.791886</v>
      </c>
      <c r="V22" s="9"/>
      <c r="W22" s="9"/>
      <c r="X22" s="9"/>
      <c r="Y22" s="9"/>
      <c r="Z22" s="9"/>
      <c r="AA22" s="9"/>
      <c r="AB22" s="9"/>
      <c r="AC22" s="9">
        <v>43.412539000000002</v>
      </c>
      <c r="AD22" s="9">
        <v>50.962085000000002</v>
      </c>
      <c r="AE22" s="10"/>
    </row>
    <row r="23" spans="1:31" x14ac:dyDescent="0.2">
      <c r="A23" s="11" t="s">
        <v>22</v>
      </c>
      <c r="B23" s="9">
        <v>60.582294000000005</v>
      </c>
      <c r="C23" s="9">
        <v>66.98321</v>
      </c>
      <c r="D23" s="9"/>
      <c r="E23" s="9">
        <v>96.440784999999991</v>
      </c>
      <c r="F23" s="9">
        <v>97.905411999999998</v>
      </c>
      <c r="G23" s="9"/>
      <c r="H23" s="9">
        <v>85.343243000000001</v>
      </c>
      <c r="I23" s="9">
        <v>89.494016000000002</v>
      </c>
      <c r="J23" s="9"/>
      <c r="K23" s="9">
        <v>49.851869999999998</v>
      </c>
      <c r="L23" s="9">
        <v>56.494906</v>
      </c>
      <c r="M23" s="9"/>
      <c r="N23" s="9">
        <v>33.01679</v>
      </c>
      <c r="O23" s="9">
        <v>39.417706000000003</v>
      </c>
      <c r="P23" s="9"/>
      <c r="Q23" s="9">
        <v>2.0945879999999999</v>
      </c>
      <c r="R23" s="9">
        <v>3.5592150000000005</v>
      </c>
      <c r="S23" s="9"/>
      <c r="T23" s="9">
        <v>10.505984</v>
      </c>
      <c r="U23" s="9">
        <v>14.656757000000001</v>
      </c>
      <c r="V23" s="9"/>
      <c r="W23" s="9"/>
      <c r="X23" s="9"/>
      <c r="Y23" s="9"/>
      <c r="Z23" s="9"/>
      <c r="AA23" s="9"/>
      <c r="AB23" s="9"/>
      <c r="AC23" s="9">
        <v>43.505094</v>
      </c>
      <c r="AD23" s="9">
        <v>50.148130000000002</v>
      </c>
      <c r="AE23" s="10"/>
    </row>
    <row r="24" spans="1:31" x14ac:dyDescent="0.2">
      <c r="A24" s="11" t="s">
        <v>23</v>
      </c>
      <c r="B24" s="9">
        <v>64.026341000000002</v>
      </c>
      <c r="C24" s="9">
        <v>68.516835999999998</v>
      </c>
      <c r="D24" s="9"/>
      <c r="E24" s="9">
        <v>97.253084000000001</v>
      </c>
      <c r="F24" s="9">
        <v>98.223652999999999</v>
      </c>
      <c r="G24" s="9"/>
      <c r="H24" s="9">
        <v>87.390236000000002</v>
      </c>
      <c r="I24" s="9">
        <v>90.659323999999998</v>
      </c>
      <c r="J24" s="9"/>
      <c r="K24" s="9">
        <v>55.061143000000001</v>
      </c>
      <c r="L24" s="9">
        <v>60.318572000000003</v>
      </c>
      <c r="M24" s="9"/>
      <c r="N24" s="9">
        <v>31.483164000000002</v>
      </c>
      <c r="O24" s="9">
        <v>35.973659000000005</v>
      </c>
      <c r="P24" s="9"/>
      <c r="Q24" s="9">
        <v>1.7763469999999999</v>
      </c>
      <c r="R24" s="9">
        <v>2.7469160000000001</v>
      </c>
      <c r="S24" s="9"/>
      <c r="T24" s="9">
        <v>9.3406760000000002</v>
      </c>
      <c r="U24" s="9">
        <v>12.609764000000002</v>
      </c>
      <c r="V24" s="9"/>
      <c r="W24" s="9"/>
      <c r="X24" s="9"/>
      <c r="Y24" s="9"/>
      <c r="Z24" s="9"/>
      <c r="AA24" s="9"/>
      <c r="AB24" s="9"/>
      <c r="AC24" s="9">
        <v>39.681428000000004</v>
      </c>
      <c r="AD24" s="9">
        <v>44.938856999999999</v>
      </c>
      <c r="AE24" s="10"/>
    </row>
    <row r="25" spans="1:31" x14ac:dyDescent="0.2">
      <c r="A25" s="11" t="s">
        <v>24</v>
      </c>
      <c r="B25" s="9">
        <v>72.802470999999997</v>
      </c>
      <c r="C25" s="9">
        <v>77.378635000000003</v>
      </c>
      <c r="D25" s="9"/>
      <c r="E25" s="9">
        <v>98.722829000000004</v>
      </c>
      <c r="F25" s="9">
        <v>99.483036999999996</v>
      </c>
      <c r="G25" s="9"/>
      <c r="H25" s="9">
        <v>94.106170000000006</v>
      </c>
      <c r="I25" s="9">
        <v>96.375028999999998</v>
      </c>
      <c r="J25" s="9"/>
      <c r="K25" s="9">
        <v>71.411139000000006</v>
      </c>
      <c r="L25" s="9">
        <v>75.465665000000001</v>
      </c>
      <c r="M25" s="9"/>
      <c r="N25" s="9">
        <v>22.621364999999997</v>
      </c>
      <c r="O25" s="9">
        <v>27.197528999999999</v>
      </c>
      <c r="P25" s="9"/>
      <c r="Q25" s="9">
        <v>0.51696299999999995</v>
      </c>
      <c r="R25" s="9">
        <v>1.2771710000000001</v>
      </c>
      <c r="S25" s="9"/>
      <c r="T25" s="9">
        <v>3.6249709999999999</v>
      </c>
      <c r="U25" s="9">
        <v>5.8938299999999995</v>
      </c>
      <c r="V25" s="9"/>
      <c r="W25" s="9"/>
      <c r="X25" s="9"/>
      <c r="Y25" s="9"/>
      <c r="Z25" s="9"/>
      <c r="AA25" s="9"/>
      <c r="AB25" s="9"/>
      <c r="AC25" s="9">
        <v>24.534334999999999</v>
      </c>
      <c r="AD25" s="9">
        <v>28.588860999999998</v>
      </c>
      <c r="AE25" s="10"/>
    </row>
    <row r="26" spans="1:31" ht="3.75" customHeight="1" x14ac:dyDescent="0.2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1:31" x14ac:dyDescent="0.2">
      <c r="A27" s="8" t="s">
        <v>63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7"/>
    </row>
    <row r="28" spans="1:31" x14ac:dyDescent="0.2">
      <c r="A28" s="11" t="s">
        <v>26</v>
      </c>
      <c r="B28" s="9">
        <v>63.059868999999999</v>
      </c>
      <c r="C28" s="9">
        <v>69.117165</v>
      </c>
      <c r="D28" s="9"/>
      <c r="E28" s="9">
        <v>96.224494000000007</v>
      </c>
      <c r="F28" s="9">
        <v>97.631597999999997</v>
      </c>
      <c r="G28" s="9"/>
      <c r="H28" s="9">
        <v>83.075106000000005</v>
      </c>
      <c r="I28" s="9">
        <v>87.334506000000005</v>
      </c>
      <c r="J28" s="9"/>
      <c r="K28" s="9">
        <v>49.771769999999997</v>
      </c>
      <c r="L28" s="9">
        <v>56.309792000000002</v>
      </c>
      <c r="M28" s="9"/>
      <c r="N28" s="9">
        <v>30.882834999999996</v>
      </c>
      <c r="O28" s="9">
        <v>36.940131000000001</v>
      </c>
      <c r="P28" s="9"/>
      <c r="Q28" s="9">
        <v>2.3684020000000001</v>
      </c>
      <c r="R28" s="9">
        <v>3.775506</v>
      </c>
      <c r="S28" s="9"/>
      <c r="T28" s="9">
        <v>12.665493999999999</v>
      </c>
      <c r="U28" s="9">
        <v>16.924893999999998</v>
      </c>
      <c r="V28" s="9"/>
      <c r="W28" s="9"/>
      <c r="X28" s="9"/>
      <c r="Y28" s="9"/>
      <c r="Z28" s="9"/>
      <c r="AA28" s="9"/>
      <c r="AB28" s="9"/>
      <c r="AC28" s="9">
        <v>32.542307999999998</v>
      </c>
      <c r="AD28" s="9">
        <v>39.735151000000002</v>
      </c>
    </row>
    <row r="29" spans="1:31" x14ac:dyDescent="0.2">
      <c r="A29" s="11" t="s">
        <v>27</v>
      </c>
      <c r="B29" s="9">
        <v>68.517980999999992</v>
      </c>
      <c r="C29" s="9">
        <v>70.89661000000001</v>
      </c>
      <c r="D29" s="9"/>
      <c r="E29" s="9">
        <v>98.364415000000008</v>
      </c>
      <c r="F29" s="9">
        <v>98.818201999999999</v>
      </c>
      <c r="G29" s="9"/>
      <c r="H29" s="9">
        <v>92.538781</v>
      </c>
      <c r="I29" s="9">
        <v>94.031243000000003</v>
      </c>
      <c r="J29" s="9"/>
      <c r="K29" s="9">
        <v>66.211812000000009</v>
      </c>
      <c r="L29" s="9">
        <v>68.962215999999998</v>
      </c>
      <c r="M29" s="9"/>
      <c r="N29" s="9">
        <v>29.103390000000001</v>
      </c>
      <c r="O29" s="9">
        <v>31.482019000000001</v>
      </c>
      <c r="P29" s="9"/>
      <c r="Q29" s="9">
        <v>1.1817980000000001</v>
      </c>
      <c r="R29" s="9">
        <v>1.6355850000000001</v>
      </c>
      <c r="S29" s="9"/>
      <c r="T29" s="9">
        <v>5.9687570000000001</v>
      </c>
      <c r="U29" s="9">
        <v>7.4612189999999998</v>
      </c>
      <c r="V29" s="9"/>
      <c r="W29" s="9"/>
      <c r="X29" s="9"/>
      <c r="Y29" s="9"/>
      <c r="Z29" s="9"/>
      <c r="AA29" s="9"/>
      <c r="AB29" s="9"/>
      <c r="AC29" s="9">
        <v>23.225986000000002</v>
      </c>
      <c r="AD29" s="9">
        <v>25.979166999999997</v>
      </c>
    </row>
    <row r="30" spans="1:31" ht="3.75" customHeight="1" x14ac:dyDescent="0.2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1" x14ac:dyDescent="0.2">
      <c r="A31" s="8" t="s">
        <v>62</v>
      </c>
      <c r="AE31" s="10"/>
    </row>
    <row r="32" spans="1:31" x14ac:dyDescent="0.2">
      <c r="A32" s="11" t="s">
        <v>61</v>
      </c>
      <c r="B32" s="9" t="s">
        <v>30</v>
      </c>
      <c r="C32" s="9" t="s">
        <v>30</v>
      </c>
      <c r="D32" s="10"/>
      <c r="E32" s="9" t="s">
        <v>30</v>
      </c>
      <c r="F32" s="9" t="s">
        <v>30</v>
      </c>
      <c r="G32" s="10"/>
      <c r="H32" s="9">
        <v>53.949088000000003</v>
      </c>
      <c r="I32" s="9">
        <v>63.194371000000004</v>
      </c>
      <c r="J32" s="9"/>
      <c r="K32" s="9">
        <v>28.474789999999999</v>
      </c>
      <c r="L32" s="9">
        <v>32.833272999999998</v>
      </c>
      <c r="M32" s="9"/>
      <c r="N32" s="10"/>
      <c r="O32" s="10"/>
      <c r="P32" s="10"/>
      <c r="Q32" s="10"/>
      <c r="R32" s="10"/>
      <c r="S32" s="10"/>
      <c r="T32" s="9">
        <v>36.805629000000003</v>
      </c>
      <c r="U32" s="9">
        <v>46.050911999999997</v>
      </c>
      <c r="V32" s="9"/>
      <c r="W32" s="9"/>
      <c r="X32" s="9"/>
      <c r="Y32" s="9"/>
      <c r="Z32" s="9"/>
      <c r="AA32" s="9"/>
      <c r="AB32" s="9"/>
      <c r="AC32" s="9">
        <v>67.166727000000009</v>
      </c>
      <c r="AD32" s="9">
        <v>71.525210000000001</v>
      </c>
      <c r="AE32" s="10"/>
    </row>
    <row r="33" spans="1:31" x14ac:dyDescent="0.2">
      <c r="A33" s="11" t="s">
        <v>60</v>
      </c>
      <c r="B33" s="9">
        <v>88.09060199999999</v>
      </c>
      <c r="C33" s="9">
        <v>106.24250099999999</v>
      </c>
      <c r="D33" s="9"/>
      <c r="E33" s="9">
        <v>90.436861000000007</v>
      </c>
      <c r="F33" s="9">
        <v>97.365292999999994</v>
      </c>
      <c r="G33" s="9"/>
      <c r="H33" s="9">
        <v>70.192280999999994</v>
      </c>
      <c r="I33" s="9">
        <v>77.309808000000004</v>
      </c>
      <c r="J33" s="9"/>
      <c r="K33" s="9">
        <v>39.160313000000002</v>
      </c>
      <c r="L33" s="9">
        <v>44.466462</v>
      </c>
      <c r="M33" s="9"/>
      <c r="N33" s="9">
        <v>-6.2424999999999997</v>
      </c>
      <c r="O33" s="9">
        <v>11.909397999999999</v>
      </c>
      <c r="P33" s="9"/>
      <c r="Q33" s="9">
        <v>2.6347070000000001</v>
      </c>
      <c r="R33" s="9">
        <v>9.5631389999999996</v>
      </c>
      <c r="S33" s="9"/>
      <c r="T33" s="9">
        <v>22.690192</v>
      </c>
      <c r="U33" s="9">
        <v>29.807718999999999</v>
      </c>
      <c r="V33" s="9"/>
      <c r="W33" s="9"/>
      <c r="X33" s="9"/>
      <c r="Y33" s="9"/>
      <c r="Z33" s="9"/>
      <c r="AA33" s="9"/>
      <c r="AB33" s="9"/>
      <c r="AC33" s="9">
        <v>55.533538000000007</v>
      </c>
      <c r="AD33" s="9">
        <v>60.839686999999998</v>
      </c>
      <c r="AE33" s="10"/>
    </row>
    <row r="34" spans="1:31" x14ac:dyDescent="0.2">
      <c r="A34" s="11" t="s">
        <v>59</v>
      </c>
      <c r="B34" s="9">
        <v>95.449852000000007</v>
      </c>
      <c r="C34" s="9">
        <v>96.968817999999999</v>
      </c>
      <c r="D34" s="9"/>
      <c r="E34" s="9">
        <v>98.635227999999998</v>
      </c>
      <c r="F34" s="9">
        <v>98.994613999999999</v>
      </c>
      <c r="G34" s="9"/>
      <c r="H34" s="9">
        <v>96.11654200000001</v>
      </c>
      <c r="I34" s="9">
        <v>96.934258999999997</v>
      </c>
      <c r="J34" s="9"/>
      <c r="K34" s="9">
        <v>87.347848999999997</v>
      </c>
      <c r="L34" s="9">
        <v>88.918702999999994</v>
      </c>
      <c r="M34" s="9"/>
      <c r="N34" s="9">
        <v>3.0311819999999998</v>
      </c>
      <c r="O34" s="9">
        <v>4.5501480000000001</v>
      </c>
      <c r="P34" s="9"/>
      <c r="Q34" s="9">
        <v>1.0053859999999999</v>
      </c>
      <c r="R34" s="9">
        <v>1.3647720000000001</v>
      </c>
      <c r="S34" s="9"/>
      <c r="T34" s="9">
        <v>3.065741</v>
      </c>
      <c r="U34" s="9">
        <v>3.8834580000000001</v>
      </c>
      <c r="V34" s="9"/>
      <c r="W34" s="9"/>
      <c r="X34" s="9"/>
      <c r="Y34" s="9"/>
      <c r="Z34" s="9"/>
      <c r="AA34" s="9"/>
      <c r="AB34" s="9"/>
      <c r="AC34" s="9">
        <v>11.081296999999999</v>
      </c>
      <c r="AD34" s="9">
        <v>12.652151</v>
      </c>
      <c r="AE34" s="10"/>
    </row>
    <row r="35" spans="1:31" ht="3.75" customHeight="1" x14ac:dyDescent="0.2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1:31" x14ac:dyDescent="0.2">
      <c r="A36" s="8" t="s">
        <v>58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10"/>
    </row>
    <row r="37" spans="1:31" x14ac:dyDescent="0.2">
      <c r="A37" s="11" t="s">
        <v>34</v>
      </c>
      <c r="B37" s="9">
        <v>56.484135000000002</v>
      </c>
      <c r="C37" s="9">
        <v>64.151619999999994</v>
      </c>
      <c r="D37" s="9"/>
      <c r="E37" s="9">
        <v>94.133949000000001</v>
      </c>
      <c r="F37" s="9">
        <v>96.482049000000004</v>
      </c>
      <c r="G37" s="9"/>
      <c r="H37" s="9">
        <v>76.008020000000002</v>
      </c>
      <c r="I37" s="9">
        <v>82.616861999999998</v>
      </c>
      <c r="J37" s="9"/>
      <c r="K37" s="9">
        <v>38.181701000000004</v>
      </c>
      <c r="L37" s="9">
        <v>46.922058999999997</v>
      </c>
      <c r="M37" s="9"/>
      <c r="N37" s="9">
        <v>35.848379999999999</v>
      </c>
      <c r="O37" s="9">
        <v>43.515864999999998</v>
      </c>
      <c r="P37" s="9"/>
      <c r="Q37" s="9">
        <v>3.5179509999999996</v>
      </c>
      <c r="R37" s="9">
        <v>5.8660509999999997</v>
      </c>
      <c r="S37" s="9"/>
      <c r="T37" s="9">
        <v>17.383138000000002</v>
      </c>
      <c r="U37" s="9">
        <v>23.991979999999998</v>
      </c>
      <c r="V37" s="9"/>
      <c r="W37" s="9"/>
      <c r="X37" s="9"/>
      <c r="Y37" s="9"/>
      <c r="Z37" s="9"/>
      <c r="AA37" s="9"/>
      <c r="AB37" s="9"/>
      <c r="AC37" s="9">
        <v>40.061175999999996</v>
      </c>
      <c r="AD37" s="9">
        <v>50.024135000000001</v>
      </c>
      <c r="AE37" s="10"/>
    </row>
    <row r="38" spans="1:31" x14ac:dyDescent="0.2">
      <c r="A38" s="11" t="s">
        <v>35</v>
      </c>
      <c r="B38" s="9">
        <v>62.934440000000002</v>
      </c>
      <c r="C38" s="9">
        <v>66.516810000000007</v>
      </c>
      <c r="D38" s="9"/>
      <c r="E38" s="9">
        <v>97.408697000000004</v>
      </c>
      <c r="F38" s="9">
        <v>98.201194000000001</v>
      </c>
      <c r="G38" s="9"/>
      <c r="H38" s="9">
        <v>87.208452999999992</v>
      </c>
      <c r="I38" s="9">
        <v>89.579655000000002</v>
      </c>
      <c r="J38" s="9"/>
      <c r="K38" s="9">
        <v>53.345438000000001</v>
      </c>
      <c r="L38" s="9">
        <v>56.965160000000004</v>
      </c>
      <c r="M38" s="9"/>
      <c r="N38" s="9">
        <v>33.48319</v>
      </c>
      <c r="O38" s="9">
        <v>37.065559999999998</v>
      </c>
      <c r="P38" s="9"/>
      <c r="Q38" s="9">
        <v>1.7988059999999999</v>
      </c>
      <c r="R38" s="9">
        <v>2.5913029999999999</v>
      </c>
      <c r="S38" s="9"/>
      <c r="T38" s="9">
        <v>10.420345000000001</v>
      </c>
      <c r="U38" s="9">
        <v>12.791547</v>
      </c>
      <c r="V38" s="9"/>
      <c r="W38" s="9"/>
      <c r="X38" s="9"/>
      <c r="Y38" s="9"/>
      <c r="Z38" s="9"/>
      <c r="AA38" s="9"/>
      <c r="AB38" s="9"/>
      <c r="AC38" s="9">
        <v>33.427950000000003</v>
      </c>
      <c r="AD38" s="9">
        <v>37.623668000000002</v>
      </c>
      <c r="AE38" s="10"/>
    </row>
    <row r="39" spans="1:31" x14ac:dyDescent="0.2">
      <c r="A39" s="11" t="s">
        <v>36</v>
      </c>
      <c r="B39" s="9">
        <v>70.076679999999996</v>
      </c>
      <c r="C39" s="9">
        <v>73.761285999999998</v>
      </c>
      <c r="D39" s="9"/>
      <c r="E39" s="9">
        <v>98.809289000000007</v>
      </c>
      <c r="F39" s="9">
        <v>99.390000999999998</v>
      </c>
      <c r="G39" s="9"/>
      <c r="H39" s="9">
        <v>96.568438999999998</v>
      </c>
      <c r="I39" s="9">
        <v>97.831716</v>
      </c>
      <c r="J39" s="9"/>
      <c r="K39" s="9">
        <v>72.411754999999999</v>
      </c>
      <c r="L39" s="9">
        <v>76.495784</v>
      </c>
      <c r="M39" s="9"/>
      <c r="N39" s="9">
        <v>26.238714000000002</v>
      </c>
      <c r="O39" s="9">
        <v>29.923319999999997</v>
      </c>
      <c r="P39" s="9"/>
      <c r="Q39" s="9">
        <v>0.60999899999999996</v>
      </c>
      <c r="R39" s="9">
        <v>1.1907110000000001</v>
      </c>
      <c r="S39" s="9"/>
      <c r="T39" s="9">
        <v>2.1682839999999999</v>
      </c>
      <c r="U39" s="9">
        <v>3.4315610000000003</v>
      </c>
      <c r="V39" s="9"/>
      <c r="W39" s="9"/>
      <c r="X39" s="9"/>
      <c r="Y39" s="9"/>
      <c r="Z39" s="9"/>
      <c r="AA39" s="9"/>
      <c r="AB39" s="9"/>
      <c r="AC39" s="9">
        <v>19.664977</v>
      </c>
      <c r="AD39" s="9">
        <v>24.257401000000002</v>
      </c>
      <c r="AE39" s="10"/>
    </row>
    <row r="40" spans="1:31" x14ac:dyDescent="0.2">
      <c r="A40" s="11" t="s">
        <v>37</v>
      </c>
      <c r="B40" s="9">
        <v>73.197885999999997</v>
      </c>
      <c r="C40" s="9">
        <v>78.717495</v>
      </c>
      <c r="D40" s="9"/>
      <c r="E40" s="9">
        <v>99.034469000000001</v>
      </c>
      <c r="F40" s="9">
        <v>99.717438999999999</v>
      </c>
      <c r="G40" s="9"/>
      <c r="H40" s="9">
        <v>97.315950000000001</v>
      </c>
      <c r="I40" s="9">
        <v>98.842470000000006</v>
      </c>
      <c r="J40" s="9"/>
      <c r="K40" s="9">
        <v>82.804614000000001</v>
      </c>
      <c r="L40" s="9">
        <v>87.949277000000009</v>
      </c>
      <c r="M40" s="9"/>
      <c r="N40" s="9">
        <v>21.282505</v>
      </c>
      <c r="O40" s="9">
        <v>26.802114</v>
      </c>
      <c r="P40" s="9"/>
      <c r="Q40" s="9">
        <v>0.28256100000000001</v>
      </c>
      <c r="R40" s="9">
        <v>0.96553100000000003</v>
      </c>
      <c r="S40" s="9"/>
      <c r="T40" s="9">
        <v>1.1575299999999999</v>
      </c>
      <c r="U40" s="9">
        <v>2.68405</v>
      </c>
      <c r="V40" s="9"/>
      <c r="W40" s="9"/>
      <c r="X40" s="9"/>
      <c r="Y40" s="9"/>
      <c r="Z40" s="9"/>
      <c r="AA40" s="9"/>
      <c r="AB40" s="9"/>
      <c r="AC40" s="9">
        <v>9.3889619999999994</v>
      </c>
      <c r="AD40" s="9">
        <v>14.407109000000002</v>
      </c>
      <c r="AE40" s="10"/>
    </row>
    <row r="41" spans="1:31" x14ac:dyDescent="0.2">
      <c r="A41" s="11" t="s">
        <v>38</v>
      </c>
      <c r="B41" s="9">
        <v>78.762270000000001</v>
      </c>
      <c r="C41" s="9">
        <v>84.472824000000003</v>
      </c>
      <c r="D41" s="9"/>
      <c r="E41" s="9">
        <v>99.591888999999995</v>
      </c>
      <c r="F41" s="9">
        <v>99.970815000000002</v>
      </c>
      <c r="G41" s="9"/>
      <c r="H41" s="9">
        <v>98.039909999999992</v>
      </c>
      <c r="I41" s="9">
        <v>99.712648999999999</v>
      </c>
      <c r="J41" s="9"/>
      <c r="K41" s="9">
        <v>92.235818000000009</v>
      </c>
      <c r="L41" s="9">
        <v>95.738478000000001</v>
      </c>
      <c r="M41" s="9"/>
      <c r="N41" s="9">
        <v>15.527176000000001</v>
      </c>
      <c r="O41" s="9">
        <v>21.237729999999999</v>
      </c>
      <c r="P41" s="9"/>
      <c r="Q41" s="9">
        <v>2.9185000000000003E-2</v>
      </c>
      <c r="R41" s="9">
        <v>0.408111</v>
      </c>
      <c r="S41" s="9"/>
      <c r="T41" s="9">
        <v>0.28735100000000002</v>
      </c>
      <c r="U41" s="9">
        <v>1.9600900000000001</v>
      </c>
      <c r="V41" s="9"/>
      <c r="W41" s="9"/>
      <c r="X41" s="9"/>
      <c r="Y41" s="9"/>
      <c r="Z41" s="9"/>
      <c r="AA41" s="9"/>
      <c r="AB41" s="9"/>
      <c r="AC41" s="9">
        <v>2.8215910000000002</v>
      </c>
      <c r="AD41" s="9">
        <v>5.9925850000000001</v>
      </c>
      <c r="AE41" s="10"/>
    </row>
    <row r="42" spans="1:31" ht="3.75" customHeight="1" x14ac:dyDescent="0.2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spans="1:31" x14ac:dyDescent="0.2">
      <c r="A43" s="18" t="s">
        <v>57</v>
      </c>
      <c r="B43" s="9">
        <v>7.8489496499999998</v>
      </c>
      <c r="C43" s="9">
        <v>8.1211941999999997</v>
      </c>
      <c r="D43" s="9"/>
      <c r="E43" s="9">
        <v>7.34690786</v>
      </c>
      <c r="F43" s="9">
        <v>7.5580923100000001</v>
      </c>
      <c r="G43" s="9"/>
      <c r="H43" s="9">
        <v>7.4117379000000003</v>
      </c>
      <c r="I43" s="9">
        <v>7.64761471</v>
      </c>
      <c r="J43" s="9"/>
      <c r="K43" s="9">
        <v>8.1965759499999997</v>
      </c>
      <c r="L43" s="9">
        <v>8.4722368800000005</v>
      </c>
      <c r="M43" s="9"/>
      <c r="N43" s="9">
        <v>6.4126219600000001</v>
      </c>
      <c r="O43" s="9">
        <v>6.7821763400000004</v>
      </c>
      <c r="P43" s="9"/>
      <c r="Q43" s="9">
        <v>4.0756747100000004</v>
      </c>
      <c r="R43" s="9">
        <v>4.8057480000000004</v>
      </c>
      <c r="S43" s="9"/>
      <c r="T43" s="9">
        <v>3.70609871</v>
      </c>
      <c r="U43" s="9">
        <v>4.2131192899999999</v>
      </c>
      <c r="V43" s="9"/>
      <c r="W43" s="9">
        <v>4.9710014400000002</v>
      </c>
      <c r="X43" s="9">
        <v>5.3122794200000003</v>
      </c>
      <c r="Y43" s="9"/>
      <c r="Z43" s="9">
        <v>3.82727013</v>
      </c>
      <c r="AA43" s="9">
        <v>4.3519949599999999</v>
      </c>
      <c r="AB43" s="9"/>
      <c r="AC43" s="9">
        <v>5.6777420999999997</v>
      </c>
      <c r="AD43" s="9">
        <v>6.0860437000000003</v>
      </c>
      <c r="AE43" s="10"/>
    </row>
    <row r="44" spans="1:31" s="26" customFormat="1" x14ac:dyDescent="0.2">
      <c r="B44" s="28">
        <f>(B43+C43)/2</f>
        <v>7.9850719249999997</v>
      </c>
      <c r="C44" s="27"/>
      <c r="D44" s="27"/>
      <c r="E44" s="28">
        <f>(E43+F43)/2</f>
        <v>7.4525000850000005</v>
      </c>
      <c r="F44" s="27"/>
      <c r="G44" s="27"/>
      <c r="H44" s="28">
        <f>(H43+I43)/2</f>
        <v>7.5296763050000006</v>
      </c>
      <c r="I44" s="27"/>
      <c r="J44" s="27"/>
      <c r="K44" s="28">
        <f>(K43+L43)/2</f>
        <v>8.3344064150000001</v>
      </c>
      <c r="L44" s="27"/>
      <c r="M44" s="27"/>
      <c r="N44" s="28">
        <f>(N43+O43)/2</f>
        <v>6.5973991500000002</v>
      </c>
      <c r="O44" s="27"/>
      <c r="P44" s="27"/>
      <c r="Q44" s="28">
        <f>(Q43+R43)/2</f>
        <v>4.4407113550000004</v>
      </c>
      <c r="R44" s="27"/>
      <c r="S44" s="27"/>
      <c r="T44" s="28">
        <f>(T43+U43)/2</f>
        <v>3.9596089999999999</v>
      </c>
      <c r="U44" s="27"/>
      <c r="V44" s="27"/>
      <c r="W44" s="28">
        <f>(W43+X43)/2</f>
        <v>5.1416404300000007</v>
      </c>
      <c r="X44" s="27"/>
      <c r="Y44" s="27"/>
      <c r="Z44" s="28">
        <f>(Z43+AA43)/2</f>
        <v>4.0896325449999997</v>
      </c>
      <c r="AA44" s="27"/>
      <c r="AB44" s="27"/>
      <c r="AC44" s="28">
        <f>(AC43+AD43)/2</f>
        <v>5.8818929000000004</v>
      </c>
      <c r="AD44" s="27"/>
    </row>
    <row r="45" spans="1:31" s="26" customFormat="1" x14ac:dyDescent="0.2">
      <c r="A45" s="20" t="s">
        <v>48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7"/>
      <c r="S45" s="27"/>
      <c r="T45" s="28"/>
      <c r="U45" s="27"/>
      <c r="V45" s="27"/>
      <c r="W45" s="28"/>
      <c r="X45" s="27"/>
      <c r="Y45" s="27"/>
      <c r="Z45" s="28"/>
      <c r="AA45" s="27"/>
      <c r="AB45" s="27"/>
      <c r="AC45" s="28"/>
      <c r="AD45" s="27"/>
    </row>
    <row r="46" spans="1:31" s="26" customFormat="1" x14ac:dyDescent="0.2">
      <c r="A46" s="20" t="s">
        <v>47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7"/>
      <c r="S46" s="27"/>
      <c r="T46" s="28"/>
      <c r="U46" s="27"/>
      <c r="V46" s="27"/>
      <c r="W46" s="28"/>
      <c r="X46" s="27"/>
      <c r="Y46" s="27"/>
      <c r="Z46" s="28"/>
      <c r="AA46" s="27"/>
      <c r="AB46" s="27"/>
      <c r="AC46" s="28"/>
      <c r="AD46" s="27"/>
    </row>
    <row r="47" spans="1:31" s="26" customFormat="1" x14ac:dyDescent="0.2">
      <c r="A47" s="20" t="s">
        <v>40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7"/>
      <c r="S47" s="27"/>
      <c r="T47" s="28"/>
      <c r="U47" s="27"/>
      <c r="V47" s="27"/>
      <c r="W47" s="28"/>
      <c r="X47" s="27"/>
      <c r="Y47" s="27"/>
      <c r="Z47" s="28"/>
      <c r="AA47" s="27"/>
      <c r="AB47" s="27"/>
      <c r="AC47" s="28"/>
      <c r="AD47" s="27"/>
    </row>
    <row r="48" spans="1:31" s="26" customFormat="1" ht="18.75" customHeight="1" x14ac:dyDescent="0.2">
      <c r="A48" s="39" t="s">
        <v>5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27"/>
      <c r="S48" s="27"/>
      <c r="T48" s="28"/>
      <c r="U48" s="27"/>
      <c r="V48" s="27"/>
      <c r="W48" s="28"/>
      <c r="X48" s="27"/>
      <c r="Y48" s="27"/>
      <c r="Z48" s="28"/>
      <c r="AA48" s="27"/>
      <c r="AB48" s="27"/>
      <c r="AC48" s="28"/>
      <c r="AD48" s="27"/>
    </row>
    <row r="49" spans="1:31" s="26" customFormat="1" ht="19.5" customHeight="1" x14ac:dyDescent="0.2">
      <c r="A49" s="39" t="s">
        <v>46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27"/>
      <c r="S49" s="27"/>
      <c r="T49" s="28"/>
      <c r="U49" s="27"/>
      <c r="V49" s="27"/>
      <c r="W49" s="28"/>
      <c r="X49" s="27"/>
      <c r="Y49" s="27"/>
      <c r="Z49" s="28"/>
      <c r="AA49" s="27"/>
      <c r="AB49" s="27"/>
      <c r="AC49" s="28"/>
      <c r="AD49" s="27"/>
    </row>
    <row r="50" spans="1:31" s="26" customFormat="1" x14ac:dyDescent="0.2">
      <c r="A50" s="20" t="s">
        <v>56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7"/>
      <c r="S50" s="27"/>
      <c r="T50" s="28"/>
      <c r="U50" s="27"/>
      <c r="V50" s="27"/>
      <c r="W50" s="28"/>
      <c r="X50" s="27"/>
      <c r="Y50" s="27"/>
      <c r="Z50" s="28"/>
      <c r="AA50" s="27"/>
      <c r="AB50" s="27"/>
      <c r="AC50" s="28"/>
      <c r="AD50" s="27"/>
    </row>
    <row r="51" spans="1:31" ht="25.5" customHeight="1" x14ac:dyDescent="0.2">
      <c r="A51" s="36" t="s">
        <v>55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4" spans="1:31" x14ac:dyDescent="0.2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</sheetData>
  <mergeCells count="20">
    <mergeCell ref="AC4:AD4"/>
    <mergeCell ref="A1:M1"/>
    <mergeCell ref="B2:M2"/>
    <mergeCell ref="H4:I4"/>
    <mergeCell ref="K4:L4"/>
    <mergeCell ref="A51:AE51"/>
    <mergeCell ref="A2:A5"/>
    <mergeCell ref="A48:Q48"/>
    <mergeCell ref="A49:Q49"/>
    <mergeCell ref="N4:O4"/>
    <mergeCell ref="Q4:R4"/>
    <mergeCell ref="T4:U4"/>
    <mergeCell ref="W4:X4"/>
    <mergeCell ref="N2:AD2"/>
    <mergeCell ref="B3:L3"/>
    <mergeCell ref="N3:X3"/>
    <mergeCell ref="Z3:AD3"/>
    <mergeCell ref="B4:C4"/>
    <mergeCell ref="E4:F4"/>
    <mergeCell ref="Z4:AA4"/>
  </mergeCells>
  <pageMargins left="0.75" right="0.75" top="1" bottom="1" header="0" footer="0"/>
  <pageSetup scale="91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0B9A56BD708C4792BC254DA4CD6342" ma:contentTypeVersion="4" ma:contentTypeDescription="Crear nuevo documento." ma:contentTypeScope="" ma:versionID="94e54fed29eb59c50921fec992b39190">
  <xsd:schema xmlns:xsd="http://www.w3.org/2001/XMLSchema" xmlns:xs="http://www.w3.org/2001/XMLSchema" xmlns:p="http://schemas.microsoft.com/office/2006/metadata/properties" xmlns:ns2="5286b80d-c0ec-434a-867e-86e6d884ca8d" xmlns:ns3="d2e1af6d-1fab-4044-bf43-a489e8c8b9b8" targetNamespace="http://schemas.microsoft.com/office/2006/metadata/properties" ma:root="true" ma:fieldsID="815e76b3b3edc4a603e37f2983688cfe" ns2:_="" ns3:_="">
    <xsd:import namespace="5286b80d-c0ec-434a-867e-86e6d884ca8d"/>
    <xsd:import namespace="d2e1af6d-1fab-4044-bf43-a489e8c8b9b8"/>
    <xsd:element name="properties">
      <xsd:complexType>
        <xsd:sequence>
          <xsd:element name="documentManagement">
            <xsd:complexType>
              <xsd:all>
                <xsd:element ref="ns2:claveIndicador" minOccurs="0"/>
                <xsd:element ref="ns2:anio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86b80d-c0ec-434a-867e-86e6d884ca8d" elementFormDefault="qualified">
    <xsd:import namespace="http://schemas.microsoft.com/office/2006/documentManagement/types"/>
    <xsd:import namespace="http://schemas.microsoft.com/office/infopath/2007/PartnerControls"/>
    <xsd:element name="claveIndicador" ma:index="8" nillable="true" ma:displayName="claveIndicador" ma:internalName="claveIndicador">
      <xsd:simpleType>
        <xsd:restriction base="dms:Text"/>
      </xsd:simpleType>
    </xsd:element>
    <xsd:element name="anio" ma:index="9" nillable="true" ma:displayName="anio" ma:internalName="anio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1af6d-1fab-4044-bf43-a489e8c8b9b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indicador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veIndicador xmlns="5286b80d-c0ec-434a-867e-86e6d884ca8d" xsi:nil="true"/>
    <anio xmlns="5286b80d-c0ec-434a-867e-86e6d884ca8d" xsi:nil="true"/>
  </documentManagement>
</p:properties>
</file>

<file path=customXml/itemProps1.xml><?xml version="1.0" encoding="utf-8"?>
<ds:datastoreItem xmlns:ds="http://schemas.openxmlformats.org/officeDocument/2006/customXml" ds:itemID="{C880E25C-E400-4FBE-A459-043E44E3944C}"/>
</file>

<file path=customXml/itemProps2.xml><?xml version="1.0" encoding="utf-8"?>
<ds:datastoreItem xmlns:ds="http://schemas.openxmlformats.org/officeDocument/2006/customXml" ds:itemID="{B5570CC0-D903-4279-90A2-891275C71523}"/>
</file>

<file path=customXml/itemProps3.xml><?xml version="1.0" encoding="utf-8"?>
<ds:datastoreItem xmlns:ds="http://schemas.openxmlformats.org/officeDocument/2006/customXml" ds:itemID="{3A23F402-99AB-4AA2-B35D-D31F9058B3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Indice</vt:lpstr>
      <vt:lpstr>CS03a-1</vt:lpstr>
      <vt:lpstr>CS03a-2</vt:lpstr>
      <vt:lpstr>'CS03a-1'!Área_de_impresión</vt:lpstr>
      <vt:lpstr>'CS03a-2'!Área_de_impresión</vt:lpstr>
    </vt:vector>
  </TitlesOfParts>
  <Company>INEE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rjimenez</dc:creator>
  <cp:lastModifiedBy>Luis Alberto Degante Mendez</cp:lastModifiedBy>
  <cp:lastPrinted>2010-12-14T16:44:57Z</cp:lastPrinted>
  <dcterms:created xsi:type="dcterms:W3CDTF">2010-08-18T16:09:26Z</dcterms:created>
  <dcterms:modified xsi:type="dcterms:W3CDTF">2013-11-29T19:51:42Z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0x0101003B0B9A56BD708C4792BC254DA4CD6342</vt:lpwstr>
  </property>
</Properties>
</file>