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castro\Downloads\"/>
    </mc:Choice>
  </mc:AlternateContent>
  <bookViews>
    <workbookView xWindow="0" yWindow="0" windowWidth="28800" windowHeight="12135"/>
  </bookViews>
  <sheets>
    <sheet name="Tabla CS04e-A" sheetId="2" r:id="rId1"/>
    <sheet name="LC" sheetId="3" state="hidden" r:id="rId2"/>
  </sheets>
  <calcPr calcId="152511"/>
</workbook>
</file>

<file path=xl/calcChain.xml><?xml version="1.0" encoding="utf-8"?>
<calcChain xmlns="http://schemas.openxmlformats.org/spreadsheetml/2006/main">
  <c r="M35" i="3" l="1"/>
  <c r="I36" i="2" s="1"/>
  <c r="L35" i="3"/>
  <c r="G36" i="2" s="1"/>
  <c r="K35" i="3"/>
  <c r="E36" i="2" s="1"/>
  <c r="J35" i="3"/>
  <c r="C36" i="2" s="1"/>
  <c r="M34" i="3"/>
  <c r="I35" i="2" s="1"/>
  <c r="L34" i="3"/>
  <c r="G35" i="2" s="1"/>
  <c r="K34" i="3"/>
  <c r="E35" i="2" s="1"/>
  <c r="J34" i="3"/>
  <c r="C35" i="2" s="1"/>
  <c r="M33" i="3"/>
  <c r="I34" i="2" s="1"/>
  <c r="L33" i="3"/>
  <c r="G34" i="2" s="1"/>
  <c r="K33" i="3"/>
  <c r="E34" i="2" s="1"/>
  <c r="J33" i="3"/>
  <c r="C34" i="2" s="1"/>
  <c r="M32" i="3"/>
  <c r="I33" i="2" s="1"/>
  <c r="L32" i="3"/>
  <c r="G33" i="2" s="1"/>
  <c r="K32" i="3"/>
  <c r="E33" i="2" s="1"/>
  <c r="J32" i="3"/>
  <c r="C33" i="2" s="1"/>
  <c r="M29" i="3"/>
  <c r="I30" i="2" s="1"/>
  <c r="L29" i="3"/>
  <c r="G30" i="2" s="1"/>
  <c r="K29" i="3"/>
  <c r="E30" i="2" s="1"/>
  <c r="J29" i="3"/>
  <c r="C30" i="2" s="1"/>
  <c r="M28" i="3"/>
  <c r="I29" i="2" s="1"/>
  <c r="L28" i="3"/>
  <c r="G29" i="2" s="1"/>
  <c r="K28" i="3"/>
  <c r="E29" i="2" s="1"/>
  <c r="J28" i="3"/>
  <c r="C29" i="2" s="1"/>
  <c r="M27" i="3"/>
  <c r="I28" i="2" s="1"/>
  <c r="L27" i="3"/>
  <c r="G28" i="2" s="1"/>
  <c r="K27" i="3"/>
  <c r="E28" i="2" s="1"/>
  <c r="J27" i="3"/>
  <c r="C28" i="2" s="1"/>
  <c r="M24" i="3"/>
  <c r="I25" i="2" s="1"/>
  <c r="L24" i="3"/>
  <c r="G25" i="2" s="1"/>
  <c r="K24" i="3"/>
  <c r="E25" i="2" s="1"/>
  <c r="J24" i="3"/>
  <c r="C25" i="2" s="1"/>
  <c r="M23" i="3"/>
  <c r="L23" i="3"/>
  <c r="K23" i="3"/>
  <c r="J23" i="3"/>
  <c r="M22" i="3"/>
  <c r="L22" i="3"/>
  <c r="K22" i="3"/>
  <c r="J22" i="3"/>
  <c r="M21" i="3"/>
  <c r="I22" i="2" s="1"/>
  <c r="L21" i="3"/>
  <c r="G22" i="2" s="1"/>
  <c r="K21" i="3"/>
  <c r="E22" i="2" s="1"/>
  <c r="J21" i="3"/>
  <c r="C22" i="2" s="1"/>
  <c r="M18" i="3"/>
  <c r="L18" i="3"/>
  <c r="G19" i="2" s="1"/>
  <c r="K18" i="3"/>
  <c r="E19" i="2" s="1"/>
  <c r="J18" i="3"/>
  <c r="C19" i="2" s="1"/>
  <c r="M15" i="3"/>
  <c r="L15" i="3"/>
  <c r="G16" i="2" s="1"/>
  <c r="K15" i="3"/>
  <c r="E16" i="2" s="1"/>
  <c r="J15" i="3"/>
  <c r="C16" i="2" s="1"/>
  <c r="M12" i="3"/>
  <c r="I13" i="2" s="1"/>
  <c r="L12" i="3"/>
  <c r="G13" i="2" s="1"/>
  <c r="K12" i="3"/>
  <c r="E13" i="2" s="1"/>
  <c r="J12" i="3"/>
  <c r="C13" i="2" s="1"/>
  <c r="M11" i="3"/>
  <c r="I12" i="2" s="1"/>
  <c r="L11" i="3"/>
  <c r="G12" i="2" s="1"/>
  <c r="K11" i="3"/>
  <c r="E12" i="2" s="1"/>
  <c r="J11" i="3"/>
  <c r="C12" i="2" s="1"/>
  <c r="M8" i="3"/>
  <c r="I9" i="2" s="1"/>
  <c r="L8" i="3"/>
  <c r="G9" i="2" s="1"/>
  <c r="K8" i="3"/>
  <c r="E9" i="2" s="1"/>
  <c r="J8" i="3"/>
  <c r="C9" i="2" s="1"/>
</calcChain>
</file>

<file path=xl/sharedStrings.xml><?xml version="1.0" encoding="utf-8"?>
<sst xmlns="http://schemas.openxmlformats.org/spreadsheetml/2006/main" count="110" uniqueCount="64">
  <si>
    <t>3 y más</t>
  </si>
  <si>
    <t>3 a 15</t>
  </si>
  <si>
    <t>Grupo de edad (años)</t>
  </si>
  <si>
    <t>16 a 29</t>
  </si>
  <si>
    <t>30 y más</t>
  </si>
  <si>
    <t>Rural</t>
  </si>
  <si>
    <t>Semiurbana</t>
  </si>
  <si>
    <t>Urbana</t>
  </si>
  <si>
    <t>Característica seleccionada</t>
  </si>
  <si>
    <t>Hombres</t>
  </si>
  <si>
    <t>Mujeres</t>
  </si>
  <si>
    <t>Indígena</t>
  </si>
  <si>
    <t>No indígena</t>
  </si>
  <si>
    <t>Alta</t>
  </si>
  <si>
    <t>Baja</t>
  </si>
  <si>
    <t>Tipo de hogar:</t>
  </si>
  <si>
    <t>Marginación:</t>
  </si>
  <si>
    <t>Tamaño de localidad:</t>
  </si>
  <si>
    <t>Sin instrucción</t>
  </si>
  <si>
    <t>Básica incompleta</t>
  </si>
  <si>
    <t>Básica completa</t>
  </si>
  <si>
    <t>Media superior</t>
  </si>
  <si>
    <t>Superior</t>
  </si>
  <si>
    <t>1°</t>
  </si>
  <si>
    <t>2°</t>
  </si>
  <si>
    <t>3°</t>
  </si>
  <si>
    <t>4°</t>
  </si>
  <si>
    <t>5°</t>
  </si>
  <si>
    <t>Alimentaria</t>
  </si>
  <si>
    <t>Capacidades</t>
  </si>
  <si>
    <t>Patrimonio</t>
  </si>
  <si>
    <t>No pobres</t>
  </si>
  <si>
    <t>Nivel de instrucción del jefe:</t>
  </si>
  <si>
    <t>Línea de pobreza:</t>
  </si>
  <si>
    <t>Quintil de ingreso per cápita:</t>
  </si>
  <si>
    <t>Sexo:</t>
  </si>
  <si>
    <t>Población total</t>
  </si>
  <si>
    <r>
      <rPr>
        <vertAlign val="superscript"/>
        <sz val="6"/>
        <rFont val="Arial"/>
        <family val="2"/>
      </rPr>
      <t>-</t>
    </r>
    <r>
      <rPr>
        <sz val="6"/>
        <rFont val="Arial"/>
        <family val="2"/>
      </rPr>
      <t xml:space="preserve"> No se ofrece el dato porque no se dispone de la</t>
    </r>
    <r>
      <rPr>
        <i/>
        <sz val="6"/>
        <rFont val="Arial"/>
        <family val="2"/>
      </rPr>
      <t xml:space="preserve"> Encuesta Nacional de Ingresos y Gastos de los Hogares. Nueva construcción, 2008</t>
    </r>
    <r>
      <rPr>
        <sz val="6"/>
        <rFont val="Arial"/>
        <family val="2"/>
      </rPr>
      <t xml:space="preserve"> con ponderadores metodológicamente comparables a los del 2010.</t>
    </r>
  </si>
  <si>
    <r>
      <t xml:space="preserve">Fuente: INEE, cálculos basados en las siguientes bases de datos: para todas las subpoblaciones excepto líneas de pobreza y quintil de ingreso,  </t>
    </r>
    <r>
      <rPr>
        <i/>
        <sz val="6"/>
        <color indexed="8"/>
        <rFont val="Arial"/>
        <family val="2"/>
      </rPr>
      <t xml:space="preserve">Encuesta Nacional de Ingresos y Gastos de los Hogares. Módulo de Condiciones Socioeconómicas 2008 y 2010. </t>
    </r>
    <r>
      <rPr>
        <sz val="6"/>
        <color indexed="8"/>
        <rFont val="Arial"/>
        <family val="2"/>
      </rPr>
      <t xml:space="preserve">Para  líneas de pobreza y quintil de ingreso , </t>
    </r>
    <r>
      <rPr>
        <i/>
        <sz val="6"/>
        <color indexed="8"/>
        <rFont val="Arial"/>
        <family val="2"/>
      </rPr>
      <t>Encuesta Nacional de Ingresos y Gastos de los Hogares. Nueva construcción, 2010.</t>
    </r>
    <r>
      <rPr>
        <sz val="6"/>
        <color indexed="8"/>
        <rFont val="Arial"/>
        <family val="2"/>
      </rPr>
      <t xml:space="preserve"> Inegi.</t>
    </r>
  </si>
  <si>
    <t>Sexo</t>
  </si>
  <si>
    <t>Tamaño de localidad</t>
  </si>
  <si>
    <t>Marginación</t>
  </si>
  <si>
    <t>I</t>
  </si>
  <si>
    <t>II</t>
  </si>
  <si>
    <t>III</t>
  </si>
  <si>
    <t>IV</t>
  </si>
  <si>
    <t>V</t>
  </si>
  <si>
    <t>De capacidades</t>
  </si>
  <si>
    <t>De patrimonio</t>
  </si>
  <si>
    <t>Alta marginación</t>
  </si>
  <si>
    <t>Baja marginación</t>
  </si>
  <si>
    <t>CS04e-A1 Limites a 95% de confianza de la incidencia del incumplimiento de la NEOEM en la población joven, según subpoblacón seleccionada y grupo de edad (2012)</t>
  </si>
  <si>
    <t>2012 (%)</t>
  </si>
  <si>
    <t>Absolutos</t>
  </si>
  <si>
    <t>NEOEM (%)</t>
  </si>
  <si>
    <t>Límites a 95% de confianza</t>
  </si>
  <si>
    <r>
      <t xml:space="preserve">Tipo de hogar </t>
    </r>
    <r>
      <rPr>
        <b/>
        <vertAlign val="superscript"/>
        <sz val="8"/>
        <color indexed="9"/>
        <rFont val="Arial"/>
        <family val="2"/>
      </rPr>
      <t>2</t>
    </r>
  </si>
  <si>
    <r>
      <t xml:space="preserve">Condición de pobreza </t>
    </r>
    <r>
      <rPr>
        <b/>
        <vertAlign val="superscript"/>
        <sz val="8"/>
        <color theme="0"/>
        <rFont val="Arial"/>
        <family val="2"/>
      </rPr>
      <t>3</t>
    </r>
  </si>
  <si>
    <t>n.a.</t>
  </si>
  <si>
    <r>
      <t xml:space="preserve">Quintil de ingreso </t>
    </r>
    <r>
      <rPr>
        <b/>
        <vertAlign val="superscript"/>
        <sz val="8"/>
        <color theme="0"/>
        <rFont val="Arial"/>
        <family val="2"/>
      </rPr>
      <t>3</t>
    </r>
  </si>
  <si>
    <r>
      <t xml:space="preserve">Nivel de escolaridad del jefe de hogar </t>
    </r>
    <r>
      <rPr>
        <b/>
        <vertAlign val="superscript"/>
        <sz val="8"/>
        <color theme="0"/>
        <rFont val="Arial"/>
        <family val="2"/>
      </rPr>
      <t>2</t>
    </r>
  </si>
  <si>
    <r>
      <t>Subpoblación seleccionada</t>
    </r>
    <r>
      <rPr>
        <b/>
        <vertAlign val="superscript"/>
        <sz val="8"/>
        <color theme="0"/>
        <rFont val="Arial"/>
        <family val="2"/>
      </rPr>
      <t>1</t>
    </r>
  </si>
  <si>
    <t>CS06b-A1 Incidencia del incumplimiento de la NEOEM según subpoblación seleccionada y grupo de edad (%) (2012)</t>
  </si>
  <si>
    <r>
      <rPr>
        <vertAlign val="superscript"/>
        <sz val="6"/>
        <color theme="1"/>
        <rFont val="Arial"/>
        <family val="2"/>
      </rPr>
      <t>1</t>
    </r>
    <r>
      <rPr>
        <sz val="6"/>
        <color theme="1"/>
        <rFont val="Arial"/>
        <family val="2"/>
      </rPr>
      <t xml:space="preserve"> Ver la nota técnica "Subpoblaciones, escolaridad y población atendible" al final del apartado "Contexto social" en la obra impresa.
</t>
    </r>
    <r>
      <rPr>
        <vertAlign val="superscript"/>
        <sz val="6"/>
        <color theme="1"/>
        <rFont val="Arial"/>
        <family val="2"/>
      </rPr>
      <t>2</t>
    </r>
    <r>
      <rPr>
        <sz val="6"/>
        <color theme="1"/>
        <rFont val="Arial"/>
        <family val="2"/>
      </rPr>
      <t xml:space="preserve"> La suma de los absolutos de las categorías no coinciden con el dato de la población total debido a una ligera pérdida de información.</t>
    </r>
    <r>
      <rPr>
        <vertAlign val="superscript"/>
        <sz val="6"/>
        <color theme="1"/>
        <rFont val="Arial"/>
        <family val="2"/>
      </rPr>
      <t xml:space="preserve">
3</t>
    </r>
    <r>
      <rPr>
        <sz val="6"/>
        <color theme="1"/>
        <rFont val="Arial"/>
        <family val="2"/>
      </rPr>
      <t xml:space="preserve"> La suma de los absolutos de las categorías no coincide con el dato de la población total debido a que en estas subpoblaciones se utiliza una fuente de información diferente. 
* Diferencia estadísticamente significativa a 95% de confianza con respecto a la categoría previa.  
L.I. Límite inferior de confianza.        
L.S. Límite superior de confianza.       
n.a. No aplica. Para las personas de 30 ó más años en adelante no tiene sentido nombrar la escolaridad del jefe de hogar donde residen porque, dada la metodología del levantamieto, en muchos de los casos la persona objeto del indicador es la misma captada como jefe(a) de hogar.
Fuentes: INEE, cálculos con base en la </t>
    </r>
    <r>
      <rPr>
        <i/>
        <sz val="6"/>
        <color theme="1"/>
        <rFont val="Arial"/>
        <family val="2"/>
      </rPr>
      <t>Encuesta Nacional de Ingresos y Gastos de los Hogares 2012</t>
    </r>
    <r>
      <rPr>
        <sz val="6"/>
        <color theme="1"/>
        <rFont val="Arial"/>
        <family val="2"/>
      </rPr>
      <t xml:space="preserve">, Módulo de Condiciones Socioeconómicas, Inegi (2013c), para las variables población, tamaño de localidad, tipo de hogar, marginación y nivel de escolaridad del jefe de hogar; </t>
    </r>
    <r>
      <rPr>
        <i/>
        <sz val="6"/>
        <color theme="1"/>
        <rFont val="Arial"/>
        <family val="2"/>
      </rPr>
      <t>Encuesta Nacional de Ingresos y Gastos de los Hogares 2012</t>
    </r>
    <r>
      <rPr>
        <sz val="6"/>
        <color theme="1"/>
        <rFont val="Arial"/>
        <family val="2"/>
      </rPr>
      <t>, Tradicional, Inegi (2013d), para las variables condición de pobreza y quintil de ingreso.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</si>
</sst>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 ###\ ##0"/>
  </numFmts>
  <fonts count="38" x14ac:knownFonts="1">
    <font>
      <sz val="11"/>
      <color theme="1"/>
      <name val="Calibri"/>
      <family val="2"/>
      <scheme val="minor"/>
    </font>
    <font>
      <b/>
      <sz val="8"/>
      <color indexed="9"/>
      <name val="Arial"/>
      <family val="2"/>
    </font>
    <font>
      <sz val="8"/>
      <name val="Arial"/>
      <family val="2"/>
    </font>
    <font>
      <sz val="10"/>
      <name val="Arial"/>
      <family val="2"/>
    </font>
    <font>
      <i/>
      <sz val="6"/>
      <color indexed="8"/>
      <name val="Arial"/>
      <family val="2"/>
    </font>
    <font>
      <sz val="6"/>
      <color indexed="8"/>
      <name val="Arial"/>
      <family val="2"/>
    </font>
    <font>
      <sz val="6"/>
      <name val="Arial"/>
      <family val="2"/>
    </font>
    <font>
      <i/>
      <sz val="6"/>
      <name val="Arial"/>
      <family val="2"/>
    </font>
    <font>
      <vertAlign val="superscript"/>
      <sz val="6"/>
      <name val="Arial"/>
      <family val="2"/>
    </font>
    <font>
      <vertAlign val="superscript"/>
      <sz val="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rgb="FF0066AA"/>
      <name val="Calibri"/>
      <family val="2"/>
      <scheme val="minor"/>
    </font>
    <font>
      <u/>
      <sz val="11"/>
      <color rgb="FF004488"/>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theme="0"/>
      <name val="Arial"/>
      <family val="2"/>
    </font>
    <font>
      <sz val="8"/>
      <color theme="0"/>
      <name val="Arial"/>
      <family val="2"/>
    </font>
    <font>
      <sz val="6"/>
      <color theme="1"/>
      <name val="Arial"/>
      <family val="2"/>
    </font>
    <font>
      <vertAlign val="superscript"/>
      <sz val="11"/>
      <color theme="1"/>
      <name val="Calibri"/>
      <family val="2"/>
      <scheme val="minor"/>
    </font>
    <font>
      <b/>
      <sz val="8"/>
      <color theme="1"/>
      <name val="Arial"/>
      <family val="2"/>
    </font>
    <font>
      <vertAlign val="superscript"/>
      <sz val="6"/>
      <color theme="1"/>
      <name val="Arial"/>
      <family val="2"/>
    </font>
    <font>
      <i/>
      <sz val="6"/>
      <color theme="1"/>
      <name val="Arial"/>
      <family val="2"/>
    </font>
    <font>
      <b/>
      <vertAlign val="superscript"/>
      <sz val="8"/>
      <color indexed="9"/>
      <name val="Arial"/>
      <family val="2"/>
    </font>
    <font>
      <b/>
      <vertAlign val="superscript"/>
      <sz val="8"/>
      <color theme="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000099"/>
        <bgColor indexed="64"/>
      </patternFill>
    </fill>
    <fill>
      <patternFill patternType="solid">
        <fgColor rgb="FF336699"/>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tint="-0.249977111117893"/>
      </left>
      <right style="thin">
        <color theme="0"/>
      </right>
      <top/>
      <bottom/>
      <diagonal/>
    </border>
    <border>
      <left style="thin">
        <color theme="0" tint="-0.249977111117893"/>
      </left>
      <right style="thin">
        <color theme="0"/>
      </right>
      <top/>
      <bottom style="thin">
        <color theme="0"/>
      </bottom>
      <diagonal/>
    </border>
  </borders>
  <cellStyleXfs count="4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3" fillId="21" borderId="1" applyNumberFormat="0" applyAlignment="0" applyProtection="0"/>
    <xf numFmtId="0" fontId="14" fillId="22"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7" fillId="29"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31" borderId="0" applyNumberFormat="0" applyBorder="0" applyAlignment="0" applyProtection="0"/>
    <xf numFmtId="0" fontId="3" fillId="0" borderId="0"/>
    <xf numFmtId="0" fontId="3" fillId="0" borderId="0"/>
    <xf numFmtId="0" fontId="10" fillId="32" borderId="4" applyNumberFormat="0" applyFont="0" applyAlignment="0" applyProtection="0"/>
    <xf numFmtId="0" fontId="22" fillId="21"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6" fillId="0" borderId="8" applyNumberFormat="0" applyFill="0" applyAlignment="0" applyProtection="0"/>
    <xf numFmtId="0" fontId="28" fillId="0" borderId="9" applyNumberFormat="0" applyFill="0" applyAlignment="0" applyProtection="0"/>
  </cellStyleXfs>
  <cellXfs count="47">
    <xf numFmtId="0" fontId="0" fillId="0" borderId="0" xfId="0"/>
    <xf numFmtId="0" fontId="29" fillId="33" borderId="0" xfId="0" applyNumberFormat="1" applyFont="1" applyFill="1" applyAlignment="1">
      <alignment vertical="center"/>
    </xf>
    <xf numFmtId="0" fontId="0" fillId="0" borderId="0" xfId="0"/>
    <xf numFmtId="0" fontId="30" fillId="33" borderId="0" xfId="0" applyNumberFormat="1" applyFont="1" applyFill="1" applyAlignment="1">
      <alignment horizontal="left" vertical="center" indent="1"/>
    </xf>
    <xf numFmtId="0" fontId="1" fillId="33" borderId="0" xfId="35" applyNumberFormat="1" applyFont="1" applyFill="1"/>
    <xf numFmtId="0" fontId="1" fillId="33" borderId="0" xfId="36" applyNumberFormat="1" applyFont="1" applyFill="1"/>
    <xf numFmtId="0" fontId="30" fillId="33" borderId="10" xfId="0" applyNumberFormat="1" applyFont="1" applyFill="1" applyBorder="1" applyAlignment="1">
      <alignment horizontal="left" vertical="center" indent="1"/>
    </xf>
    <xf numFmtId="0" fontId="30" fillId="33" borderId="0" xfId="0" applyNumberFormat="1" applyFont="1" applyFill="1" applyBorder="1" applyAlignment="1">
      <alignment horizontal="left" vertical="center" indent="1"/>
    </xf>
    <xf numFmtId="3" fontId="2" fillId="0" borderId="0" xfId="0" applyNumberFormat="1" applyFont="1" applyFill="1" applyBorder="1" applyAlignment="1">
      <alignment horizontal="right" vertical="center" wrapText="1"/>
    </xf>
    <xf numFmtId="165" fontId="2" fillId="0" borderId="0" xfId="0" applyNumberFormat="1" applyFont="1" applyFill="1" applyBorder="1" applyAlignment="1">
      <alignment vertical="center" wrapText="1"/>
    </xf>
    <xf numFmtId="0" fontId="29" fillId="33" borderId="10" xfId="0" applyNumberFormat="1" applyFont="1" applyFill="1" applyBorder="1" applyAlignment="1">
      <alignment horizontal="left" vertical="center" indent="1"/>
    </xf>
    <xf numFmtId="164" fontId="2" fillId="0" borderId="0" xfId="0" applyNumberFormat="1" applyFont="1" applyFill="1" applyBorder="1" applyAlignment="1">
      <alignment vertical="center" wrapText="1"/>
    </xf>
    <xf numFmtId="0" fontId="32" fillId="0" borderId="0" xfId="0" applyFont="1" applyAlignment="1">
      <alignment horizontal="left" vertical="top"/>
    </xf>
    <xf numFmtId="0" fontId="0" fillId="0" borderId="0" xfId="0" quotePrefix="1"/>
    <xf numFmtId="164" fontId="2"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top" wrapText="1"/>
    </xf>
    <xf numFmtId="0" fontId="0" fillId="0" borderId="0" xfId="0" applyAlignment="1">
      <alignment horizontal="center"/>
    </xf>
    <xf numFmtId="3"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right" vertical="center" wrapText="1"/>
    </xf>
    <xf numFmtId="166" fontId="0" fillId="0" borderId="0" xfId="0" applyNumberFormat="1"/>
    <xf numFmtId="0" fontId="29" fillId="34" borderId="11" xfId="0" applyFont="1" applyFill="1" applyBorder="1" applyAlignment="1">
      <alignment horizontal="center" vertical="center"/>
    </xf>
    <xf numFmtId="17" fontId="29" fillId="34" borderId="11" xfId="0" applyNumberFormat="1" applyFont="1" applyFill="1" applyBorder="1" applyAlignment="1">
      <alignment horizontal="center" vertical="center"/>
    </xf>
    <xf numFmtId="0" fontId="29" fillId="34" borderId="10" xfId="0" applyNumberFormat="1" applyFont="1" applyFill="1" applyBorder="1" applyAlignment="1">
      <alignment horizontal="left" vertical="center" indent="1"/>
    </xf>
    <xf numFmtId="0" fontId="1" fillId="34" borderId="0" xfId="35" applyNumberFormat="1" applyFont="1" applyFill="1"/>
    <xf numFmtId="0" fontId="30" fillId="34" borderId="0" xfId="0" applyNumberFormat="1" applyFont="1" applyFill="1" applyAlignment="1">
      <alignment horizontal="left" vertical="center" indent="1"/>
    </xf>
    <xf numFmtId="0" fontId="30" fillId="34" borderId="10" xfId="0" applyNumberFormat="1" applyFont="1" applyFill="1" applyBorder="1" applyAlignment="1">
      <alignment horizontal="left" vertical="center" indent="1"/>
    </xf>
    <xf numFmtId="0" fontId="30" fillId="34" borderId="0" xfId="0" applyNumberFormat="1" applyFont="1" applyFill="1" applyBorder="1" applyAlignment="1">
      <alignment horizontal="left" vertical="center" indent="1"/>
    </xf>
    <xf numFmtId="0" fontId="29" fillId="34" borderId="0" xfId="0" applyNumberFormat="1" applyFont="1" applyFill="1" applyAlignment="1">
      <alignment vertical="center"/>
    </xf>
    <xf numFmtId="0" fontId="1" fillId="34" borderId="0" xfId="36" applyNumberFormat="1" applyFont="1" applyFill="1"/>
    <xf numFmtId="0" fontId="29" fillId="0" borderId="10" xfId="0" applyFont="1" applyFill="1" applyBorder="1" applyAlignment="1">
      <alignment horizontal="center" vertical="center" wrapText="1"/>
    </xf>
    <xf numFmtId="0" fontId="29" fillId="0" borderId="0" xfId="0" applyFont="1" applyFill="1" applyBorder="1" applyAlignment="1">
      <alignment horizontal="center" vertical="center"/>
    </xf>
    <xf numFmtId="17" fontId="29" fillId="0" borderId="0" xfId="0" applyNumberFormat="1" applyFont="1" applyFill="1" applyBorder="1" applyAlignment="1">
      <alignment horizontal="center" vertical="center"/>
    </xf>
    <xf numFmtId="0" fontId="31" fillId="0" borderId="0" xfId="0" applyFont="1" applyAlignment="1">
      <alignment horizontal="justify" wrapText="1"/>
    </xf>
    <xf numFmtId="0" fontId="33" fillId="0" borderId="0" xfId="0" applyFont="1" applyAlignment="1">
      <alignment horizontal="left" vertical="center" wrapText="1"/>
    </xf>
    <xf numFmtId="0" fontId="29" fillId="34" borderId="11" xfId="0" applyFont="1" applyFill="1" applyBorder="1" applyAlignment="1">
      <alignment horizontal="center" vertical="center"/>
    </xf>
    <xf numFmtId="0" fontId="29" fillId="34" borderId="12" xfId="0" applyFont="1" applyFill="1" applyBorder="1" applyAlignment="1">
      <alignment horizontal="center" vertical="center" wrapText="1"/>
    </xf>
    <xf numFmtId="0" fontId="29" fillId="34" borderId="13" xfId="0" applyFont="1" applyFill="1" applyBorder="1" applyAlignment="1">
      <alignment horizontal="center" vertical="center" wrapText="1"/>
    </xf>
    <xf numFmtId="17" fontId="29" fillId="34" borderId="11" xfId="0" applyNumberFormat="1" applyFont="1" applyFill="1" applyBorder="1" applyAlignment="1">
      <alignment horizontal="center" vertical="center"/>
    </xf>
    <xf numFmtId="0" fontId="33" fillId="0" borderId="0" xfId="0" applyFont="1" applyAlignment="1">
      <alignment horizontal="center" vertical="center" wrapText="1"/>
    </xf>
    <xf numFmtId="164" fontId="6" fillId="0" borderId="0" xfId="0" quotePrefix="1" applyNumberFormat="1" applyFont="1" applyFill="1" applyBorder="1" applyAlignment="1">
      <alignment horizontal="left" vertical="top" wrapText="1"/>
    </xf>
    <xf numFmtId="164" fontId="6" fillId="0" borderId="0" xfId="0" applyNumberFormat="1" applyFont="1" applyFill="1" applyBorder="1" applyAlignment="1">
      <alignment horizontal="left" vertical="top" wrapText="1"/>
    </xf>
    <xf numFmtId="0" fontId="31" fillId="0" borderId="0" xfId="0" applyFont="1" applyAlignment="1">
      <alignment horizontal="left" vertical="center" wrapText="1"/>
    </xf>
    <xf numFmtId="0" fontId="29" fillId="33" borderId="11" xfId="0" applyFont="1" applyFill="1" applyBorder="1" applyAlignment="1">
      <alignment horizontal="center" vertical="center"/>
    </xf>
    <xf numFmtId="17" fontId="29" fillId="33" borderId="11" xfId="0" applyNumberFormat="1" applyFont="1" applyFill="1" applyBorder="1" applyAlignment="1">
      <alignment horizontal="center" vertical="center"/>
    </xf>
    <xf numFmtId="0" fontId="29" fillId="33" borderId="11" xfId="0" applyFont="1" applyFill="1" applyBorder="1" applyAlignment="1">
      <alignment horizontal="center" vertical="center" wrapText="1"/>
    </xf>
  </cellXfs>
  <cellStyles count="4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4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ustomBuiltin="1"/>
    <cellStyle name="Hipervínculo visitado" xfId="32" builtinId="9" customBuiltin="1"/>
    <cellStyle name="Incorrecto" xfId="33" builtinId="27" customBuiltin="1"/>
    <cellStyle name="Neutral" xfId="34" builtinId="28" customBuiltin="1"/>
    <cellStyle name="Normal" xfId="0" builtinId="0"/>
    <cellStyle name="Normal 3" xfId="35"/>
    <cellStyle name="Normal 4" xfId="36"/>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zoomScale="110" zoomScaleNormal="110" zoomScaleSheetLayoutView="130" workbookViewId="0">
      <selection activeCell="E16" sqref="E16"/>
    </sheetView>
  </sheetViews>
  <sheetFormatPr baseColWidth="10" defaultRowHeight="17.25" x14ac:dyDescent="0.25"/>
  <cols>
    <col min="1" max="1" width="30.42578125" customWidth="1"/>
    <col min="2" max="2" width="6.28515625" style="2" customWidth="1"/>
    <col min="3" max="3" width="6.5703125" style="12" customWidth="1"/>
    <col min="4" max="4" width="6.28515625" style="2" customWidth="1"/>
    <col min="5" max="5" width="4.42578125" style="12" customWidth="1"/>
    <col min="6" max="6" width="6.28515625" style="2" customWidth="1"/>
    <col min="7" max="7" width="2.5703125" style="12" customWidth="1"/>
    <col min="8" max="8" width="6.28515625" style="2" customWidth="1"/>
    <col min="9" max="9" width="4.5703125" style="12" customWidth="1"/>
    <col min="10" max="13" width="9.140625" customWidth="1"/>
    <col min="14" max="21" width="4" style="2" customWidth="1"/>
  </cols>
  <sheetData>
    <row r="1" spans="1:21" ht="19.5" customHeight="1" x14ac:dyDescent="0.25">
      <c r="A1" s="35" t="s">
        <v>62</v>
      </c>
      <c r="B1" s="35"/>
      <c r="C1" s="35"/>
      <c r="D1" s="35"/>
      <c r="E1" s="35"/>
      <c r="F1" s="35"/>
      <c r="G1" s="35"/>
      <c r="H1" s="35"/>
      <c r="I1" s="35"/>
      <c r="J1" s="35"/>
      <c r="K1" s="35"/>
      <c r="L1" s="35"/>
      <c r="M1" s="35"/>
      <c r="N1" s="35"/>
      <c r="O1" s="35"/>
      <c r="P1" s="35"/>
      <c r="Q1" s="35"/>
      <c r="R1" s="35"/>
      <c r="S1" s="35"/>
      <c r="T1" s="35"/>
      <c r="U1" s="35"/>
    </row>
    <row r="2" spans="1:21" s="2" customFormat="1" ht="10.5" customHeight="1" x14ac:dyDescent="0.25">
      <c r="A2" s="35"/>
      <c r="B2" s="35"/>
      <c r="C2" s="35"/>
      <c r="D2" s="35"/>
      <c r="E2" s="35"/>
      <c r="F2" s="35"/>
      <c r="G2" s="35"/>
      <c r="H2" s="35"/>
      <c r="I2" s="35"/>
      <c r="J2" s="35"/>
      <c r="K2" s="35"/>
      <c r="L2" s="35"/>
      <c r="M2" s="35"/>
      <c r="N2" s="35"/>
      <c r="O2" s="35"/>
      <c r="P2" s="35"/>
      <c r="Q2" s="35"/>
      <c r="R2" s="35"/>
      <c r="S2" s="35"/>
      <c r="T2" s="35"/>
      <c r="U2" s="35"/>
    </row>
    <row r="3" spans="1:21" ht="15" x14ac:dyDescent="0.25">
      <c r="A3" s="37" t="s">
        <v>61</v>
      </c>
      <c r="B3" s="36" t="s">
        <v>54</v>
      </c>
      <c r="C3" s="36"/>
      <c r="D3" s="36"/>
      <c r="E3" s="36"/>
      <c r="F3" s="36"/>
      <c r="G3" s="36"/>
      <c r="H3" s="36"/>
      <c r="I3" s="36"/>
      <c r="J3" s="36" t="s">
        <v>53</v>
      </c>
      <c r="K3" s="36"/>
      <c r="L3" s="36"/>
      <c r="M3" s="36"/>
      <c r="N3" s="36" t="s">
        <v>55</v>
      </c>
      <c r="O3" s="36"/>
      <c r="P3" s="36"/>
      <c r="Q3" s="36"/>
      <c r="R3" s="36"/>
      <c r="S3" s="36"/>
      <c r="T3" s="36"/>
      <c r="U3" s="36"/>
    </row>
    <row r="4" spans="1:21" ht="15" x14ac:dyDescent="0.25">
      <c r="A4" s="38"/>
      <c r="B4" s="36" t="s">
        <v>0</v>
      </c>
      <c r="C4" s="36"/>
      <c r="D4" s="39" t="s">
        <v>1</v>
      </c>
      <c r="E4" s="39"/>
      <c r="F4" s="36" t="s">
        <v>3</v>
      </c>
      <c r="G4" s="36"/>
      <c r="H4" s="36" t="s">
        <v>4</v>
      </c>
      <c r="I4" s="36"/>
      <c r="J4" s="22" t="s">
        <v>0</v>
      </c>
      <c r="K4" s="23" t="s">
        <v>1</v>
      </c>
      <c r="L4" s="22" t="s">
        <v>3</v>
      </c>
      <c r="M4" s="22" t="s">
        <v>4</v>
      </c>
      <c r="N4" s="36" t="s">
        <v>0</v>
      </c>
      <c r="O4" s="36"/>
      <c r="P4" s="39" t="s">
        <v>1</v>
      </c>
      <c r="Q4" s="39"/>
      <c r="R4" s="36" t="s">
        <v>3</v>
      </c>
      <c r="S4" s="36"/>
      <c r="T4" s="36" t="s">
        <v>4</v>
      </c>
      <c r="U4" s="36"/>
    </row>
    <row r="5" spans="1:21" s="2" customFormat="1" ht="3.75" customHeight="1" x14ac:dyDescent="0.25">
      <c r="A5" s="31"/>
      <c r="B5" s="32"/>
      <c r="C5" s="32"/>
      <c r="D5" s="33"/>
      <c r="E5" s="33"/>
      <c r="F5" s="32"/>
      <c r="G5" s="32"/>
      <c r="H5" s="32"/>
      <c r="I5" s="32"/>
      <c r="J5" s="32"/>
      <c r="K5" s="33"/>
      <c r="L5" s="32"/>
      <c r="M5" s="32"/>
      <c r="N5" s="32"/>
      <c r="O5" s="32"/>
      <c r="P5" s="33"/>
      <c r="Q5" s="33"/>
      <c r="R5" s="32"/>
      <c r="S5" s="32"/>
      <c r="T5" s="32"/>
      <c r="U5" s="32"/>
    </row>
    <row r="6" spans="1:21" ht="15" x14ac:dyDescent="0.25">
      <c r="A6" s="24" t="s">
        <v>36</v>
      </c>
      <c r="B6" s="14">
        <v>19.726600000000001</v>
      </c>
      <c r="C6" s="15"/>
      <c r="D6" s="14">
        <v>8.7919</v>
      </c>
      <c r="E6" s="15"/>
      <c r="F6" s="14">
        <v>16.9587</v>
      </c>
      <c r="G6" s="15"/>
      <c r="H6" s="14">
        <v>26.950600000000001</v>
      </c>
      <c r="I6" s="15"/>
      <c r="J6" s="20">
        <v>21996379</v>
      </c>
      <c r="K6" s="20">
        <v>2537349</v>
      </c>
      <c r="L6" s="20">
        <v>4777095</v>
      </c>
      <c r="M6" s="20">
        <v>14681935</v>
      </c>
      <c r="N6" s="14">
        <v>19.296806999999998</v>
      </c>
      <c r="O6" s="14">
        <v>20.156334999999999</v>
      </c>
      <c r="P6" s="14">
        <v>8.3727350000000005</v>
      </c>
      <c r="Q6" s="14">
        <v>9.2110810000000001</v>
      </c>
      <c r="R6" s="14">
        <v>16.250529</v>
      </c>
      <c r="S6" s="14">
        <v>17.666833</v>
      </c>
      <c r="T6" s="14">
        <v>26.362037999999998</v>
      </c>
      <c r="U6" s="14">
        <v>27.539099</v>
      </c>
    </row>
    <row r="7" spans="1:21" ht="13.5" customHeight="1" x14ac:dyDescent="0.25">
      <c r="A7" s="25" t="s">
        <v>39</v>
      </c>
      <c r="B7" s="16"/>
      <c r="C7" s="17"/>
      <c r="D7" s="16"/>
      <c r="E7" s="17"/>
      <c r="F7" s="16"/>
      <c r="G7" s="17"/>
      <c r="H7" s="16"/>
      <c r="I7" s="17"/>
      <c r="J7" s="21"/>
      <c r="K7" s="21"/>
      <c r="L7" s="21"/>
      <c r="M7" s="21"/>
      <c r="N7" s="14"/>
      <c r="O7" s="14"/>
      <c r="P7" s="14"/>
      <c r="Q7" s="14"/>
      <c r="R7" s="14"/>
      <c r="S7" s="14"/>
      <c r="T7" s="14"/>
      <c r="U7" s="14"/>
    </row>
    <row r="8" spans="1:21" ht="15" x14ac:dyDescent="0.25">
      <c r="A8" s="26" t="s">
        <v>9</v>
      </c>
      <c r="B8" s="14">
        <v>18.890599999999999</v>
      </c>
      <c r="C8" s="15"/>
      <c r="D8" s="14">
        <v>9.1865000000000006</v>
      </c>
      <c r="E8" s="15"/>
      <c r="F8" s="14">
        <v>17.766299999999998</v>
      </c>
      <c r="G8" s="15"/>
      <c r="H8" s="14">
        <v>25.105499999999996</v>
      </c>
      <c r="I8" s="15"/>
      <c r="J8" s="20">
        <v>10235743</v>
      </c>
      <c r="K8" s="20">
        <v>1354399</v>
      </c>
      <c r="L8" s="20">
        <v>2470336</v>
      </c>
      <c r="M8" s="20">
        <v>6411008</v>
      </c>
      <c r="N8" s="14">
        <v>18.423252000000002</v>
      </c>
      <c r="O8" s="14">
        <v>19.357962000000001</v>
      </c>
      <c r="P8" s="14">
        <v>8.6409549999999999</v>
      </c>
      <c r="Q8" s="14">
        <v>9.7319840000000006</v>
      </c>
      <c r="R8" s="14">
        <v>16.946507</v>
      </c>
      <c r="S8" s="14">
        <v>18.586175000000001</v>
      </c>
      <c r="T8" s="14">
        <v>24.424098000000001</v>
      </c>
      <c r="U8" s="14">
        <v>25.786837000000002</v>
      </c>
    </row>
    <row r="9" spans="1:21" ht="15" x14ac:dyDescent="0.25">
      <c r="A9" s="27" t="s">
        <v>10</v>
      </c>
      <c r="B9" s="14">
        <v>20.5168</v>
      </c>
      <c r="C9" s="15" t="str">
        <f>LC!J8</f>
        <v>*</v>
      </c>
      <c r="D9" s="14">
        <v>8.3797999999999995</v>
      </c>
      <c r="E9" s="15" t="str">
        <f>LC!K8</f>
        <v/>
      </c>
      <c r="F9" s="14">
        <v>16.171399999999998</v>
      </c>
      <c r="G9" s="15" t="str">
        <f>LC!L8</f>
        <v/>
      </c>
      <c r="H9" s="14">
        <v>28.578599999999998</v>
      </c>
      <c r="I9" s="15" t="str">
        <f>LC!M8</f>
        <v>*</v>
      </c>
      <c r="J9" s="20">
        <v>11760636</v>
      </c>
      <c r="K9" s="20">
        <v>1182950</v>
      </c>
      <c r="L9" s="20">
        <v>2306759</v>
      </c>
      <c r="M9" s="20">
        <v>8270927</v>
      </c>
      <c r="N9" s="14">
        <v>20.027315000000002</v>
      </c>
      <c r="O9" s="14">
        <v>21.006236000000001</v>
      </c>
      <c r="P9" s="14">
        <v>7.8231629999999992</v>
      </c>
      <c r="Q9" s="14">
        <v>8.9364929999999987</v>
      </c>
      <c r="R9" s="14">
        <v>15.326303999999999</v>
      </c>
      <c r="S9" s="14">
        <v>17.016486999999998</v>
      </c>
      <c r="T9" s="14">
        <v>27.921178000000001</v>
      </c>
      <c r="U9" s="14">
        <v>29.236040000000003</v>
      </c>
    </row>
    <row r="10" spans="1:21" ht="15" x14ac:dyDescent="0.25">
      <c r="A10" s="25" t="s">
        <v>40</v>
      </c>
      <c r="B10" s="16"/>
      <c r="C10" s="17"/>
      <c r="D10" s="16"/>
      <c r="E10" s="17"/>
      <c r="F10" s="16"/>
      <c r="G10" s="17"/>
      <c r="H10" s="16"/>
      <c r="I10" s="17"/>
      <c r="J10" s="20"/>
      <c r="K10" s="20"/>
      <c r="L10" s="20"/>
      <c r="M10" s="20"/>
      <c r="N10" s="14"/>
      <c r="O10" s="14"/>
      <c r="P10" s="14"/>
      <c r="Q10" s="14"/>
      <c r="R10" s="14"/>
      <c r="S10" s="14"/>
      <c r="T10" s="14"/>
      <c r="U10" s="14"/>
    </row>
    <row r="11" spans="1:21" ht="15" x14ac:dyDescent="0.25">
      <c r="A11" s="28" t="s">
        <v>5</v>
      </c>
      <c r="B11" s="14">
        <v>33.691299999999998</v>
      </c>
      <c r="C11" s="15"/>
      <c r="D11" s="14">
        <v>10.271700000000001</v>
      </c>
      <c r="E11" s="15"/>
      <c r="F11" s="14">
        <v>29.911500000000004</v>
      </c>
      <c r="G11" s="15"/>
      <c r="H11" s="14">
        <v>51.039400000000001</v>
      </c>
      <c r="I11" s="15"/>
      <c r="J11" s="20">
        <v>8621594</v>
      </c>
      <c r="K11" s="20">
        <v>790772</v>
      </c>
      <c r="L11" s="20">
        <v>1841649</v>
      </c>
      <c r="M11" s="20">
        <v>5989173</v>
      </c>
      <c r="N11" s="14">
        <v>32.356490000000001</v>
      </c>
      <c r="O11" s="14">
        <v>35.026150000000001</v>
      </c>
      <c r="P11" s="14">
        <v>9.2892600000000005</v>
      </c>
      <c r="Q11" s="14">
        <v>11.254127</v>
      </c>
      <c r="R11" s="14">
        <v>27.769416000000003</v>
      </c>
      <c r="S11" s="14">
        <v>32.053643000000001</v>
      </c>
      <c r="T11" s="14">
        <v>49.134276</v>
      </c>
      <c r="U11" s="14">
        <v>52.944499</v>
      </c>
    </row>
    <row r="12" spans="1:21" ht="15" x14ac:dyDescent="0.25">
      <c r="A12" s="28" t="s">
        <v>6</v>
      </c>
      <c r="B12" s="14">
        <v>22.949100000000001</v>
      </c>
      <c r="C12" s="15" t="str">
        <f>LC!J11</f>
        <v>*</v>
      </c>
      <c r="D12" s="14">
        <v>8.8751999999999995</v>
      </c>
      <c r="E12" s="15" t="str">
        <f>LC!K11</f>
        <v/>
      </c>
      <c r="F12" s="14">
        <v>18.7974</v>
      </c>
      <c r="G12" s="15" t="str">
        <f>LC!L11</f>
        <v>*</v>
      </c>
      <c r="H12" s="14">
        <v>34.033999999999999</v>
      </c>
      <c r="I12" s="15" t="str">
        <f>LC!M11</f>
        <v>*</v>
      </c>
      <c r="J12" s="20">
        <v>3658993</v>
      </c>
      <c r="K12" s="20">
        <v>414226</v>
      </c>
      <c r="L12" s="20">
        <v>731786</v>
      </c>
      <c r="M12" s="20">
        <v>2512981</v>
      </c>
      <c r="N12" s="14">
        <v>21.934521</v>
      </c>
      <c r="O12" s="14">
        <v>23.96359</v>
      </c>
      <c r="P12" s="14">
        <v>7.8940159999999997</v>
      </c>
      <c r="Q12" s="14">
        <v>9.8564109999999996</v>
      </c>
      <c r="R12" s="14">
        <v>16.972954999999999</v>
      </c>
      <c r="S12" s="14">
        <v>20.621865</v>
      </c>
      <c r="T12" s="14">
        <v>32.504171999999997</v>
      </c>
      <c r="U12" s="14">
        <v>35.563771000000003</v>
      </c>
    </row>
    <row r="13" spans="1:21" ht="15" x14ac:dyDescent="0.25">
      <c r="A13" s="27" t="s">
        <v>7</v>
      </c>
      <c r="B13" s="14">
        <v>13.885200000000001</v>
      </c>
      <c r="C13" s="15" t="str">
        <f>LC!J12</f>
        <v>*</v>
      </c>
      <c r="D13" s="14">
        <v>8.0777000000000001</v>
      </c>
      <c r="E13" s="15" t="str">
        <f>LC!K12</f>
        <v/>
      </c>
      <c r="F13" s="14">
        <v>12.162100000000001</v>
      </c>
      <c r="G13" s="15" t="str">
        <f>LC!L12</f>
        <v>*</v>
      </c>
      <c r="H13" s="14">
        <v>17.4772</v>
      </c>
      <c r="I13" s="15" t="str">
        <f>LC!M12</f>
        <v>*</v>
      </c>
      <c r="J13" s="20">
        <v>9715792</v>
      </c>
      <c r="K13" s="20">
        <v>1332351</v>
      </c>
      <c r="L13" s="20">
        <v>2203660</v>
      </c>
      <c r="M13" s="20">
        <v>6179781</v>
      </c>
      <c r="N13" s="14">
        <v>13.487861000000001</v>
      </c>
      <c r="O13" s="14">
        <v>14.282490000000001</v>
      </c>
      <c r="P13" s="14">
        <v>7.5817880000000004</v>
      </c>
      <c r="Q13" s="14">
        <v>8.5735290000000006</v>
      </c>
      <c r="R13" s="14">
        <v>11.485799</v>
      </c>
      <c r="S13" s="14">
        <v>12.838469999999999</v>
      </c>
      <c r="T13" s="14">
        <v>16.915482000000001</v>
      </c>
      <c r="U13" s="14">
        <v>18.038903999999999</v>
      </c>
    </row>
    <row r="14" spans="1:21" s="2" customFormat="1" ht="15" x14ac:dyDescent="0.25">
      <c r="A14" s="29" t="s">
        <v>60</v>
      </c>
      <c r="B14" s="16"/>
      <c r="C14" s="17"/>
      <c r="D14" s="16"/>
      <c r="E14" s="17"/>
      <c r="F14" s="16"/>
      <c r="G14" s="17"/>
      <c r="H14" s="16"/>
      <c r="I14" s="17"/>
      <c r="J14" s="8"/>
      <c r="K14" s="8"/>
      <c r="L14" s="8"/>
      <c r="M14" s="8"/>
      <c r="N14" s="14"/>
      <c r="O14" s="14"/>
      <c r="P14" s="14"/>
      <c r="Q14" s="14"/>
      <c r="R14" s="14"/>
      <c r="S14" s="14"/>
      <c r="T14" s="14"/>
      <c r="U14" s="14"/>
    </row>
    <row r="15" spans="1:21" s="2" customFormat="1" ht="15" x14ac:dyDescent="0.25">
      <c r="A15" s="26" t="s">
        <v>18</v>
      </c>
      <c r="B15" s="14">
        <v>56.191599999999994</v>
      </c>
      <c r="C15" s="15"/>
      <c r="D15" s="14">
        <v>13.485200000000001</v>
      </c>
      <c r="E15" s="15"/>
      <c r="F15" s="14">
        <v>39.969500000000004</v>
      </c>
      <c r="G15" s="15"/>
      <c r="H15" s="14" t="s">
        <v>58</v>
      </c>
      <c r="I15" s="15"/>
      <c r="J15" s="20">
        <v>4952982</v>
      </c>
      <c r="K15" s="20">
        <v>261850</v>
      </c>
      <c r="L15" s="20">
        <v>729351</v>
      </c>
      <c r="M15" s="8" t="s">
        <v>58</v>
      </c>
      <c r="N15" s="14">
        <v>54.958024999999999</v>
      </c>
      <c r="O15" s="14">
        <v>57.425272999999997</v>
      </c>
      <c r="P15" s="14">
        <v>11.762654999999999</v>
      </c>
      <c r="Q15" s="14">
        <v>15.207680000000002</v>
      </c>
      <c r="R15" s="14">
        <v>36.95617</v>
      </c>
      <c r="S15" s="14">
        <v>42.982825000000005</v>
      </c>
      <c r="T15" s="14" t="s">
        <v>58</v>
      </c>
      <c r="U15" s="14" t="s">
        <v>58</v>
      </c>
    </row>
    <row r="16" spans="1:21" s="2" customFormat="1" ht="15" x14ac:dyDescent="0.25">
      <c r="A16" s="26" t="s">
        <v>19</v>
      </c>
      <c r="B16" s="14">
        <v>30.508999999999997</v>
      </c>
      <c r="C16" s="15" t="str">
        <f>LC!J15</f>
        <v>*</v>
      </c>
      <c r="D16" s="14">
        <v>11.1569</v>
      </c>
      <c r="E16" s="15" t="str">
        <f>LC!K15</f>
        <v>*</v>
      </c>
      <c r="F16" s="14">
        <v>28.893999999999998</v>
      </c>
      <c r="G16" s="15" t="str">
        <f>LC!L15</f>
        <v>*</v>
      </c>
      <c r="H16" s="14" t="s">
        <v>58</v>
      </c>
      <c r="I16" s="15"/>
      <c r="J16" s="20">
        <v>14053311</v>
      </c>
      <c r="K16" s="20">
        <v>1317859</v>
      </c>
      <c r="L16" s="20">
        <v>3164526</v>
      </c>
      <c r="M16" s="8" t="s">
        <v>58</v>
      </c>
      <c r="N16" s="14">
        <v>29.857029000000001</v>
      </c>
      <c r="O16" s="14">
        <v>31.161006</v>
      </c>
      <c r="P16" s="14">
        <v>10.456401</v>
      </c>
      <c r="Q16" s="14">
        <v>11.857466000000001</v>
      </c>
      <c r="R16" s="14">
        <v>27.595880999999999</v>
      </c>
      <c r="S16" s="14">
        <v>30.192086</v>
      </c>
      <c r="T16" s="14" t="s">
        <v>58</v>
      </c>
      <c r="U16" s="14" t="s">
        <v>58</v>
      </c>
    </row>
    <row r="17" spans="1:21" s="2" customFormat="1" ht="15" x14ac:dyDescent="0.25">
      <c r="A17" s="26" t="s">
        <v>20</v>
      </c>
      <c r="B17" s="14">
        <v>7.1522000000000006</v>
      </c>
      <c r="C17" s="15"/>
      <c r="D17" s="14">
        <v>7.2234000000000007</v>
      </c>
      <c r="E17" s="15"/>
      <c r="F17" s="14">
        <v>8.452</v>
      </c>
      <c r="G17" s="15"/>
      <c r="H17" s="14" t="s">
        <v>58</v>
      </c>
      <c r="I17" s="15"/>
      <c r="J17" s="20">
        <v>2022570</v>
      </c>
      <c r="K17" s="20">
        <v>612156</v>
      </c>
      <c r="L17" s="20">
        <v>657417</v>
      </c>
      <c r="M17" s="8" t="s">
        <v>58</v>
      </c>
      <c r="N17" s="14">
        <v>6.7973359999999996</v>
      </c>
      <c r="O17" s="14">
        <v>7.5069730000000003</v>
      </c>
      <c r="P17" s="14">
        <v>6.5965350000000003</v>
      </c>
      <c r="Q17" s="14">
        <v>7.8503210000000001</v>
      </c>
      <c r="R17" s="14">
        <v>7.7809559999999998</v>
      </c>
      <c r="S17" s="14">
        <v>9.1230740000000008</v>
      </c>
      <c r="T17" s="14" t="s">
        <v>58</v>
      </c>
      <c r="U17" s="14" t="s">
        <v>58</v>
      </c>
    </row>
    <row r="18" spans="1:21" s="2" customFormat="1" ht="15" x14ac:dyDescent="0.25">
      <c r="A18" s="26" t="s">
        <v>21</v>
      </c>
      <c r="B18" s="14">
        <v>4.0162999999999993</v>
      </c>
      <c r="C18" s="15"/>
      <c r="D18" s="14">
        <v>5.6654</v>
      </c>
      <c r="E18" s="15"/>
      <c r="F18" s="14">
        <v>3.4552</v>
      </c>
      <c r="G18" s="15"/>
      <c r="H18" s="14" t="s">
        <v>58</v>
      </c>
      <c r="I18" s="15"/>
      <c r="J18" s="20">
        <v>609516</v>
      </c>
      <c r="K18" s="20">
        <v>213957</v>
      </c>
      <c r="L18" s="20">
        <v>149739</v>
      </c>
      <c r="M18" s="8" t="s">
        <v>58</v>
      </c>
      <c r="N18" s="14">
        <v>3.6934719999999999</v>
      </c>
      <c r="O18" s="14">
        <v>4.3391319999999993</v>
      </c>
      <c r="P18" s="14">
        <v>4.8792679999999997</v>
      </c>
      <c r="Q18" s="14">
        <v>6.4515649999999996</v>
      </c>
      <c r="R18" s="14">
        <v>2.8970899999999999</v>
      </c>
      <c r="S18" s="14">
        <v>4.0132880000000002</v>
      </c>
      <c r="T18" s="14" t="s">
        <v>58</v>
      </c>
      <c r="U18" s="14" t="s">
        <v>58</v>
      </c>
    </row>
    <row r="19" spans="1:21" s="2" customFormat="1" ht="15" x14ac:dyDescent="0.25">
      <c r="A19" s="27" t="s">
        <v>22</v>
      </c>
      <c r="B19" s="14">
        <v>2.7159</v>
      </c>
      <c r="C19" s="15" t="str">
        <f>LC!J18</f>
        <v>*</v>
      </c>
      <c r="D19" s="14">
        <v>4.6131000000000002</v>
      </c>
      <c r="E19" s="15" t="str">
        <f>LC!K18</f>
        <v>*</v>
      </c>
      <c r="F19" s="14">
        <v>2.3148999999999997</v>
      </c>
      <c r="G19" s="15" t="str">
        <f>LC!L18</f>
        <v>*</v>
      </c>
      <c r="H19" s="14" t="s">
        <v>58</v>
      </c>
      <c r="I19" s="15"/>
      <c r="J19" s="20">
        <v>357482</v>
      </c>
      <c r="K19" s="20">
        <v>131527</v>
      </c>
      <c r="L19" s="20">
        <v>75833</v>
      </c>
      <c r="M19" s="8" t="s">
        <v>58</v>
      </c>
      <c r="N19" s="14">
        <v>2.3490660000000001</v>
      </c>
      <c r="O19" s="14">
        <v>3.082741</v>
      </c>
      <c r="P19" s="14">
        <v>3.611151</v>
      </c>
      <c r="Q19" s="14">
        <v>5.6151140000000002</v>
      </c>
      <c r="R19" s="14">
        <v>1.6080379999999999</v>
      </c>
      <c r="S19" s="14">
        <v>3.0217619999999998</v>
      </c>
      <c r="T19" s="14" t="s">
        <v>58</v>
      </c>
      <c r="U19" s="14" t="s">
        <v>58</v>
      </c>
    </row>
    <row r="20" spans="1:21" ht="13.5" customHeight="1" x14ac:dyDescent="0.25">
      <c r="A20" s="30" t="s">
        <v>56</v>
      </c>
      <c r="B20" s="16"/>
      <c r="C20" s="17"/>
      <c r="D20" s="16"/>
      <c r="E20" s="17"/>
      <c r="F20" s="16"/>
      <c r="G20" s="17"/>
      <c r="H20" s="16"/>
      <c r="I20" s="17"/>
      <c r="J20" s="2"/>
      <c r="K20" s="2"/>
      <c r="L20" s="2"/>
      <c r="M20" s="2"/>
      <c r="N20" s="18"/>
      <c r="O20" s="18"/>
      <c r="P20" s="18"/>
      <c r="Q20" s="18"/>
      <c r="R20" s="18"/>
      <c r="S20" s="18"/>
      <c r="T20" s="18"/>
      <c r="U20" s="18"/>
    </row>
    <row r="21" spans="1:21" ht="15" x14ac:dyDescent="0.25">
      <c r="A21" s="28" t="s">
        <v>11</v>
      </c>
      <c r="B21" s="14">
        <v>35.195</v>
      </c>
      <c r="C21" s="15"/>
      <c r="D21" s="14">
        <v>11.1981</v>
      </c>
      <c r="E21" s="15"/>
      <c r="F21" s="14">
        <v>31.3047</v>
      </c>
      <c r="G21" s="15"/>
      <c r="H21" s="14">
        <v>53.734400000000008</v>
      </c>
      <c r="I21" s="15"/>
      <c r="J21" s="20">
        <v>3653470</v>
      </c>
      <c r="K21" s="20">
        <v>351843</v>
      </c>
      <c r="L21" s="20">
        <v>820709</v>
      </c>
      <c r="M21" s="20">
        <v>2480918</v>
      </c>
      <c r="N21" s="14">
        <v>33.498475999999997</v>
      </c>
      <c r="O21" s="14">
        <v>36.891488000000003</v>
      </c>
      <c r="P21" s="14">
        <v>9.6285800000000012</v>
      </c>
      <c r="Q21" s="14">
        <v>12.767701000000001</v>
      </c>
      <c r="R21" s="14">
        <v>28.206281999999998</v>
      </c>
      <c r="S21" s="14">
        <v>34.403185000000001</v>
      </c>
      <c r="T21" s="14">
        <v>51.172083999999998</v>
      </c>
      <c r="U21" s="14">
        <v>56.296701999999996</v>
      </c>
    </row>
    <row r="22" spans="1:21" ht="15" x14ac:dyDescent="0.25">
      <c r="A22" s="27" t="s">
        <v>12</v>
      </c>
      <c r="B22" s="14">
        <v>18.1387</v>
      </c>
      <c r="C22" s="15" t="str">
        <f>LC!J21</f>
        <v>*</v>
      </c>
      <c r="D22" s="14">
        <v>8.4978999999999996</v>
      </c>
      <c r="E22" s="15" t="str">
        <f>LC!K21</f>
        <v/>
      </c>
      <c r="F22" s="14">
        <v>15.486499999999999</v>
      </c>
      <c r="G22" s="15" t="str">
        <f>LC!L21</f>
        <v>*</v>
      </c>
      <c r="H22" s="14">
        <v>24.470400000000001</v>
      </c>
      <c r="I22" s="15" t="str">
        <f>LC!M21</f>
        <v>*</v>
      </c>
      <c r="J22" s="20">
        <v>18342909</v>
      </c>
      <c r="K22" s="20">
        <v>2185506</v>
      </c>
      <c r="L22" s="20">
        <v>3956386</v>
      </c>
      <c r="M22" s="20">
        <v>12201017</v>
      </c>
      <c r="N22" s="14">
        <v>17.679780999999998</v>
      </c>
      <c r="O22" s="14">
        <v>18.597664999999999</v>
      </c>
      <c r="P22" s="14">
        <v>8.0644819999999999</v>
      </c>
      <c r="Q22" s="14">
        <v>8.9313950000000002</v>
      </c>
      <c r="R22" s="14">
        <v>14.767526999999999</v>
      </c>
      <c r="S22" s="14">
        <v>16.205441</v>
      </c>
      <c r="T22" s="14">
        <v>23.841757000000001</v>
      </c>
      <c r="U22" s="14">
        <v>25.099080000000001</v>
      </c>
    </row>
    <row r="23" spans="1:21" ht="15" x14ac:dyDescent="0.25">
      <c r="A23" s="30" t="s">
        <v>41</v>
      </c>
      <c r="B23" s="16"/>
      <c r="C23" s="17"/>
      <c r="D23" s="16"/>
      <c r="E23" s="17"/>
      <c r="F23" s="16"/>
      <c r="G23" s="17"/>
      <c r="H23" s="16"/>
      <c r="I23" s="17"/>
      <c r="J23" s="21"/>
      <c r="K23" s="21"/>
      <c r="L23" s="21"/>
      <c r="M23" s="21"/>
      <c r="N23" s="18"/>
      <c r="O23" s="18"/>
      <c r="P23" s="18"/>
      <c r="Q23" s="18"/>
      <c r="R23" s="18"/>
      <c r="S23" s="18"/>
      <c r="T23" s="18"/>
      <c r="U23" s="18"/>
    </row>
    <row r="24" spans="1:21" ht="15" x14ac:dyDescent="0.25">
      <c r="A24" s="26" t="s">
        <v>49</v>
      </c>
      <c r="B24" s="14">
        <v>37.727600000000002</v>
      </c>
      <c r="C24" s="15"/>
      <c r="D24" s="14">
        <v>10.495100000000001</v>
      </c>
      <c r="E24" s="15"/>
      <c r="F24" s="14">
        <v>4039.69</v>
      </c>
      <c r="G24" s="15"/>
      <c r="H24" s="14">
        <v>58.693300000000001</v>
      </c>
      <c r="I24" s="15"/>
      <c r="J24" s="20">
        <v>3894376</v>
      </c>
      <c r="K24" s="20">
        <v>350507</v>
      </c>
      <c r="L24" s="20">
        <v>914211</v>
      </c>
      <c r="M24" s="20">
        <v>2629658</v>
      </c>
      <c r="N24" s="14">
        <v>35.835492000000002</v>
      </c>
      <c r="O24" s="14">
        <v>39.619729</v>
      </c>
      <c r="P24" s="14">
        <v>9.0264239999999987</v>
      </c>
      <c r="Q24" s="14">
        <v>11.963861000000001</v>
      </c>
      <c r="R24" s="14">
        <v>33.003886999999999</v>
      </c>
      <c r="S24" s="14">
        <v>40.065709999999996</v>
      </c>
      <c r="T24" s="14">
        <v>55.940962000000006</v>
      </c>
      <c r="U24" s="14">
        <v>61.445550000000004</v>
      </c>
    </row>
    <row r="25" spans="1:21" ht="15" x14ac:dyDescent="0.25">
      <c r="A25" s="27" t="s">
        <v>50</v>
      </c>
      <c r="B25" s="14">
        <v>17.8902</v>
      </c>
      <c r="C25" s="15" t="str">
        <f>LC!J24</f>
        <v>*</v>
      </c>
      <c r="D25" s="14">
        <v>8.5690000000000008</v>
      </c>
      <c r="E25" s="15" t="str">
        <f>LC!K24</f>
        <v/>
      </c>
      <c r="F25" s="14">
        <v>2683.91</v>
      </c>
      <c r="G25" s="15" t="str">
        <f>LC!L24</f>
        <v/>
      </c>
      <c r="H25" s="14">
        <v>24.105999999999998</v>
      </c>
      <c r="I25" s="15" t="str">
        <f>LC!M24</f>
        <v>*</v>
      </c>
      <c r="J25" s="20">
        <v>18102003</v>
      </c>
      <c r="K25" s="20">
        <v>2186842</v>
      </c>
      <c r="L25" s="20">
        <v>3862884</v>
      </c>
      <c r="M25" s="20">
        <v>12052277</v>
      </c>
      <c r="N25" s="14">
        <v>17.435475</v>
      </c>
      <c r="O25" s="14">
        <v>18.344891999999998</v>
      </c>
      <c r="P25" s="14">
        <v>8.1357700000000008</v>
      </c>
      <c r="Q25" s="14">
        <v>9.0022599999999997</v>
      </c>
      <c r="R25" s="14">
        <v>14.364521999999999</v>
      </c>
      <c r="S25" s="14">
        <v>15.735806999999999</v>
      </c>
      <c r="T25" s="14">
        <v>23.460795000000001</v>
      </c>
      <c r="U25" s="14">
        <v>24.751270999999999</v>
      </c>
    </row>
    <row r="26" spans="1:21" s="2" customFormat="1" ht="15" x14ac:dyDescent="0.25">
      <c r="A26" s="29" t="s">
        <v>57</v>
      </c>
      <c r="B26" s="16"/>
      <c r="C26" s="17"/>
      <c r="D26" s="16"/>
      <c r="E26" s="17"/>
      <c r="F26" s="16"/>
      <c r="G26" s="17"/>
      <c r="H26" s="16"/>
      <c r="I26" s="17"/>
      <c r="J26" s="20"/>
      <c r="K26" s="20"/>
      <c r="L26" s="20"/>
      <c r="M26" s="20"/>
      <c r="N26" s="16"/>
      <c r="O26" s="16"/>
      <c r="P26" s="16"/>
      <c r="Q26" s="16"/>
      <c r="R26" s="16"/>
      <c r="S26" s="16"/>
      <c r="T26" s="16"/>
      <c r="U26" s="16"/>
    </row>
    <row r="27" spans="1:21" s="2" customFormat="1" ht="15" x14ac:dyDescent="0.25">
      <c r="A27" s="26" t="s">
        <v>28</v>
      </c>
      <c r="B27" s="14">
        <v>32.700899999999997</v>
      </c>
      <c r="C27" s="15"/>
      <c r="D27" s="14">
        <v>12.484299999999999</v>
      </c>
      <c r="E27" s="15"/>
      <c r="F27" s="14">
        <v>38.903399999999998</v>
      </c>
      <c r="G27" s="15"/>
      <c r="H27" s="14">
        <v>49.716799999999999</v>
      </c>
      <c r="I27" s="15"/>
      <c r="J27" s="20">
        <v>6987810</v>
      </c>
      <c r="K27" s="20">
        <v>1048028</v>
      </c>
      <c r="L27" s="20">
        <v>1836712</v>
      </c>
      <c r="M27" s="20">
        <v>4103070</v>
      </c>
      <c r="N27" s="14">
        <v>30.68356</v>
      </c>
      <c r="O27" s="14">
        <v>34.718268999999999</v>
      </c>
      <c r="P27" s="14">
        <v>10.411894</v>
      </c>
      <c r="Q27" s="14">
        <v>14.556759</v>
      </c>
      <c r="R27" s="14">
        <v>34.797624999999996</v>
      </c>
      <c r="S27" s="14">
        <v>43.009076999999998</v>
      </c>
      <c r="T27" s="14">
        <v>46.514020000000002</v>
      </c>
      <c r="U27" s="14">
        <v>52.919584</v>
      </c>
    </row>
    <row r="28" spans="1:21" s="2" customFormat="1" ht="15" x14ac:dyDescent="0.25">
      <c r="A28" s="26" t="s">
        <v>47</v>
      </c>
      <c r="B28" s="14">
        <v>29.879200000000001</v>
      </c>
      <c r="C28" s="15" t="str">
        <f>LC!J27</f>
        <v/>
      </c>
      <c r="D28" s="14">
        <v>11.173</v>
      </c>
      <c r="E28" s="15" t="str">
        <f>LC!K27</f>
        <v/>
      </c>
      <c r="F28" s="14">
        <v>34.761900000000004</v>
      </c>
      <c r="G28" s="15" t="str">
        <f>LC!L27</f>
        <v/>
      </c>
      <c r="H28" s="14">
        <v>45.316600000000001</v>
      </c>
      <c r="I28" s="15" t="str">
        <f>LC!M27</f>
        <v/>
      </c>
      <c r="J28" s="20">
        <v>9113618</v>
      </c>
      <c r="K28" s="20">
        <v>1304289</v>
      </c>
      <c r="L28" s="20">
        <v>2380753</v>
      </c>
      <c r="M28" s="20">
        <v>5428576</v>
      </c>
      <c r="N28" s="14">
        <v>28.127917000000004</v>
      </c>
      <c r="O28" s="14">
        <v>31.630514999999999</v>
      </c>
      <c r="P28" s="14">
        <v>9.4286159999999999</v>
      </c>
      <c r="Q28" s="14">
        <v>12.917434999999999</v>
      </c>
      <c r="R28" s="14">
        <v>31.440667999999999</v>
      </c>
      <c r="S28" s="14">
        <v>38.083075999999998</v>
      </c>
      <c r="T28" s="14">
        <v>42.511094999999997</v>
      </c>
      <c r="U28" s="14">
        <v>48.122050000000002</v>
      </c>
    </row>
    <row r="29" spans="1:21" s="2" customFormat="1" ht="15" x14ac:dyDescent="0.25">
      <c r="A29" s="26" t="s">
        <v>48</v>
      </c>
      <c r="B29" s="14">
        <v>26.758300000000002</v>
      </c>
      <c r="C29" s="15" t="str">
        <f>LC!J28</f>
        <v>*</v>
      </c>
      <c r="D29" s="14">
        <v>10.292300000000001</v>
      </c>
      <c r="E29" s="15" t="str">
        <f>LC!K28</f>
        <v/>
      </c>
      <c r="F29" s="14">
        <v>27.119900000000001</v>
      </c>
      <c r="G29" s="15" t="str">
        <f>LC!L28</f>
        <v>*</v>
      </c>
      <c r="H29" s="14">
        <v>39.631799999999998</v>
      </c>
      <c r="I29" s="15" t="str">
        <f>LC!M28</f>
        <v>*</v>
      </c>
      <c r="J29" s="20">
        <v>15352940</v>
      </c>
      <c r="K29" s="20">
        <v>1988805</v>
      </c>
      <c r="L29" s="20">
        <v>3721780</v>
      </c>
      <c r="M29" s="20">
        <v>9642355</v>
      </c>
      <c r="N29" s="14">
        <v>25.477018000000001</v>
      </c>
      <c r="O29" s="14">
        <v>28.039498999999999</v>
      </c>
      <c r="P29" s="14">
        <v>9.0099769999999992</v>
      </c>
      <c r="Q29" s="14">
        <v>11.574685000000001</v>
      </c>
      <c r="R29" s="14">
        <v>24.934906999999999</v>
      </c>
      <c r="S29" s="14">
        <v>29.304918000000001</v>
      </c>
      <c r="T29" s="14">
        <v>37.631635000000003</v>
      </c>
      <c r="U29" s="14">
        <v>41.631917999999999</v>
      </c>
    </row>
    <row r="30" spans="1:21" s="2" customFormat="1" ht="15" x14ac:dyDescent="0.25">
      <c r="A30" s="27" t="s">
        <v>31</v>
      </c>
      <c r="B30" s="14">
        <v>14.261799999999999</v>
      </c>
      <c r="C30" s="15" t="str">
        <f>LC!J29</f>
        <v>*</v>
      </c>
      <c r="D30" s="14">
        <v>6.4728999999999992</v>
      </c>
      <c r="E30" s="15" t="str">
        <f>LC!K29</f>
        <v>*</v>
      </c>
      <c r="F30" s="14">
        <v>10.123699999999999</v>
      </c>
      <c r="G30" s="15" t="str">
        <f>LC!L29</f>
        <v>*</v>
      </c>
      <c r="H30" s="14">
        <v>18.819900000000001</v>
      </c>
      <c r="I30" s="15" t="str">
        <f>LC!M29</f>
        <v>*</v>
      </c>
      <c r="J30" s="20">
        <v>7700823</v>
      </c>
      <c r="K30" s="20">
        <v>629007</v>
      </c>
      <c r="L30" s="20">
        <v>1468433</v>
      </c>
      <c r="M30" s="20">
        <v>5603383</v>
      </c>
      <c r="N30" s="14">
        <v>13.180916000000002</v>
      </c>
      <c r="O30" s="14">
        <v>15.342671999999999</v>
      </c>
      <c r="P30" s="14">
        <v>5.1509419999999997</v>
      </c>
      <c r="Q30" s="14">
        <v>7.7947970000000009</v>
      </c>
      <c r="R30" s="14">
        <v>8.5312219999999996</v>
      </c>
      <c r="S30" s="14">
        <v>11.716256</v>
      </c>
      <c r="T30" s="14">
        <v>17.366717999999999</v>
      </c>
      <c r="U30" s="14">
        <v>20.273054999999999</v>
      </c>
    </row>
    <row r="31" spans="1:21" s="2" customFormat="1" ht="15" x14ac:dyDescent="0.25">
      <c r="A31" s="29" t="s">
        <v>59</v>
      </c>
      <c r="B31" s="16"/>
      <c r="C31" s="17"/>
      <c r="D31" s="16"/>
      <c r="E31" s="17"/>
      <c r="F31" s="16"/>
      <c r="G31" s="17"/>
      <c r="H31" s="16"/>
      <c r="I31" s="17"/>
      <c r="J31" s="20"/>
      <c r="K31" s="20"/>
      <c r="L31" s="20"/>
      <c r="M31" s="20"/>
      <c r="N31" s="14"/>
      <c r="O31" s="14"/>
      <c r="P31" s="19"/>
      <c r="Q31" s="19"/>
      <c r="R31" s="19"/>
      <c r="S31" s="19"/>
      <c r="T31" s="19"/>
      <c r="U31" s="19"/>
    </row>
    <row r="32" spans="1:21" s="2" customFormat="1" ht="15" x14ac:dyDescent="0.25">
      <c r="A32" s="26" t="s">
        <v>42</v>
      </c>
      <c r="B32" s="14">
        <v>33.822899999999997</v>
      </c>
      <c r="C32" s="15"/>
      <c r="D32" s="14">
        <v>12.1211</v>
      </c>
      <c r="E32" s="15"/>
      <c r="F32" s="14">
        <v>40.674700000000001</v>
      </c>
      <c r="G32" s="15"/>
      <c r="H32" s="14">
        <v>51.649500000000003</v>
      </c>
      <c r="I32" s="15"/>
      <c r="J32" s="20">
        <v>7350329</v>
      </c>
      <c r="K32" s="20">
        <v>1029886</v>
      </c>
      <c r="L32" s="20">
        <v>1910412</v>
      </c>
      <c r="M32" s="20">
        <v>4410031</v>
      </c>
      <c r="N32" s="14">
        <v>31.921199000000001</v>
      </c>
      <c r="O32" s="14">
        <v>35.724654000000001</v>
      </c>
      <c r="P32" s="14">
        <v>10.052132</v>
      </c>
      <c r="Q32" s="14">
        <v>14.190159999999999</v>
      </c>
      <c r="R32" s="14">
        <v>36.577507999999995</v>
      </c>
      <c r="S32" s="14">
        <v>44.771884999999997</v>
      </c>
      <c r="T32" s="14">
        <v>48.65354</v>
      </c>
      <c r="U32" s="14">
        <v>54.645446</v>
      </c>
    </row>
    <row r="33" spans="1:21" s="2" customFormat="1" ht="15" x14ac:dyDescent="0.25">
      <c r="A33" s="26" t="s">
        <v>43</v>
      </c>
      <c r="B33" s="14">
        <v>26.277899999999999</v>
      </c>
      <c r="C33" s="15" t="str">
        <f>LC!J32</f>
        <v>*</v>
      </c>
      <c r="D33" s="14">
        <v>8.9474999999999998</v>
      </c>
      <c r="E33" s="15" t="str">
        <f>LC!K32</f>
        <v/>
      </c>
      <c r="F33" s="14">
        <v>24.2987</v>
      </c>
      <c r="G33" s="15" t="str">
        <f>LC!L32</f>
        <v>*</v>
      </c>
      <c r="H33" s="14">
        <v>40.052999999999997</v>
      </c>
      <c r="I33" s="15" t="str">
        <f>LC!M32</f>
        <v>*</v>
      </c>
      <c r="J33" s="20">
        <v>5809768</v>
      </c>
      <c r="K33" s="20">
        <v>637085</v>
      </c>
      <c r="L33" s="20">
        <v>1281310</v>
      </c>
      <c r="M33" s="20">
        <v>3891373</v>
      </c>
      <c r="N33" s="14">
        <v>24.254453999999999</v>
      </c>
      <c r="O33" s="14">
        <v>28.301290999999999</v>
      </c>
      <c r="P33" s="14">
        <v>7.0792079999999995</v>
      </c>
      <c r="Q33" s="14">
        <v>10.81579</v>
      </c>
      <c r="R33" s="14">
        <v>21.149986000000002</v>
      </c>
      <c r="S33" s="14">
        <v>27.447384000000003</v>
      </c>
      <c r="T33" s="14">
        <v>37.043853999999996</v>
      </c>
      <c r="U33" s="14">
        <v>43.062224000000001</v>
      </c>
    </row>
    <row r="34" spans="1:21" s="2" customFormat="1" ht="15" x14ac:dyDescent="0.25">
      <c r="A34" s="26" t="s">
        <v>44</v>
      </c>
      <c r="B34" s="14">
        <v>20.334199999999999</v>
      </c>
      <c r="C34" s="15" t="str">
        <f>LC!J33</f>
        <v>*</v>
      </c>
      <c r="D34" s="14">
        <v>8.4540000000000006</v>
      </c>
      <c r="E34" s="15" t="str">
        <f>LC!K33</f>
        <v/>
      </c>
      <c r="F34" s="14">
        <v>16.485299999999999</v>
      </c>
      <c r="G34" s="15" t="str">
        <f>LC!L33</f>
        <v>*</v>
      </c>
      <c r="H34" s="14">
        <v>29.329499999999996</v>
      </c>
      <c r="I34" s="15" t="str">
        <f>LC!M33</f>
        <v>*</v>
      </c>
      <c r="J34" s="20">
        <v>4521218</v>
      </c>
      <c r="K34" s="20">
        <v>500041</v>
      </c>
      <c r="L34" s="20">
        <v>982284</v>
      </c>
      <c r="M34" s="20">
        <v>3038893</v>
      </c>
      <c r="N34" s="14">
        <v>18.630552000000002</v>
      </c>
      <c r="O34" s="14">
        <v>22.037831000000001</v>
      </c>
      <c r="P34" s="14">
        <v>6.5886209999999998</v>
      </c>
      <c r="Q34" s="14">
        <v>10.319451000000001</v>
      </c>
      <c r="R34" s="14">
        <v>13.539860000000001</v>
      </c>
      <c r="S34" s="14">
        <v>19.430827999999998</v>
      </c>
      <c r="T34" s="14">
        <v>26.806977999999997</v>
      </c>
      <c r="U34" s="14">
        <v>31.852053000000002</v>
      </c>
    </row>
    <row r="35" spans="1:21" s="2" customFormat="1" ht="15" x14ac:dyDescent="0.25">
      <c r="A35" s="26" t="s">
        <v>45</v>
      </c>
      <c r="B35" s="14">
        <v>16.2361</v>
      </c>
      <c r="C35" s="15" t="str">
        <f>LC!J34</f>
        <v>*</v>
      </c>
      <c r="D35" s="14">
        <v>7.2766000000000002</v>
      </c>
      <c r="E35" s="15" t="str">
        <f>LC!K34</f>
        <v/>
      </c>
      <c r="F35" s="14">
        <v>10.7514</v>
      </c>
      <c r="G35" s="15" t="str">
        <f>LC!L34</f>
        <v>*</v>
      </c>
      <c r="H35" s="14">
        <v>22.6646</v>
      </c>
      <c r="I35" s="15" t="str">
        <f>LC!M34</f>
        <v>*</v>
      </c>
      <c r="J35" s="20">
        <v>3650440</v>
      </c>
      <c r="K35" s="20">
        <v>341367</v>
      </c>
      <c r="L35" s="20">
        <v>652909</v>
      </c>
      <c r="M35" s="20">
        <v>2656164</v>
      </c>
      <c r="N35" s="14">
        <v>14.642918</v>
      </c>
      <c r="O35" s="14">
        <v>17.829196</v>
      </c>
      <c r="P35" s="14">
        <v>5.0425870000000002</v>
      </c>
      <c r="Q35" s="14">
        <v>9.5106809999999999</v>
      </c>
      <c r="R35" s="14">
        <v>8.3197460000000003</v>
      </c>
      <c r="S35" s="14">
        <v>13.182962000000002</v>
      </c>
      <c r="T35" s="14">
        <v>20.365599</v>
      </c>
      <c r="U35" s="14">
        <v>24.963539000000001</v>
      </c>
    </row>
    <row r="36" spans="1:21" s="2" customFormat="1" ht="15" x14ac:dyDescent="0.25">
      <c r="A36" s="27" t="s">
        <v>46</v>
      </c>
      <c r="B36" s="14">
        <v>7.5481000000000007</v>
      </c>
      <c r="C36" s="15" t="str">
        <f>LC!J35</f>
        <v>*</v>
      </c>
      <c r="D36" s="14">
        <v>3.8836000000000004</v>
      </c>
      <c r="E36" s="15" t="str">
        <f>LC!K35</f>
        <v/>
      </c>
      <c r="F36" s="14">
        <v>5.8342999999999998</v>
      </c>
      <c r="G36" s="15" t="str">
        <f>LC!L35</f>
        <v>*</v>
      </c>
      <c r="H36" s="14">
        <v>9.0731000000000002</v>
      </c>
      <c r="I36" s="15" t="str">
        <f>LC!M35</f>
        <v>*</v>
      </c>
      <c r="J36" s="20">
        <v>1722008</v>
      </c>
      <c r="K36" s="20">
        <v>109433</v>
      </c>
      <c r="L36" s="20">
        <v>363298</v>
      </c>
      <c r="M36" s="20">
        <v>1249277</v>
      </c>
      <c r="N36" s="14">
        <v>6.410558</v>
      </c>
      <c r="O36" s="14">
        <v>8.6856639999999992</v>
      </c>
      <c r="P36" s="14">
        <v>2.1785559999999999</v>
      </c>
      <c r="Q36" s="14">
        <v>5.5886949999999995</v>
      </c>
      <c r="R36" s="14">
        <v>4.0333170000000003</v>
      </c>
      <c r="S36" s="14">
        <v>7.63523</v>
      </c>
      <c r="T36" s="14">
        <v>7.6554739999999999</v>
      </c>
      <c r="U36" s="14">
        <v>10.490760999999999</v>
      </c>
    </row>
    <row r="37" spans="1:21" s="2" customFormat="1" ht="96.75" customHeight="1" x14ac:dyDescent="0.25">
      <c r="A37" s="34" t="s">
        <v>63</v>
      </c>
      <c r="B37" s="34"/>
      <c r="C37" s="34"/>
      <c r="D37" s="34"/>
      <c r="E37" s="34"/>
      <c r="F37" s="34"/>
      <c r="G37" s="34"/>
      <c r="H37" s="34"/>
      <c r="I37" s="34"/>
      <c r="J37" s="34"/>
      <c r="K37" s="34"/>
      <c r="L37" s="34"/>
      <c r="M37" s="34"/>
      <c r="N37" s="34"/>
      <c r="O37" s="34"/>
      <c r="P37" s="34"/>
      <c r="Q37" s="34"/>
      <c r="R37" s="34"/>
      <c r="S37" s="34"/>
      <c r="T37" s="34"/>
      <c r="U37" s="34"/>
    </row>
  </sheetData>
  <mergeCells count="15">
    <mergeCell ref="A37:U37"/>
    <mergeCell ref="A1:U1"/>
    <mergeCell ref="J3:M3"/>
    <mergeCell ref="A3:A4"/>
    <mergeCell ref="B4:C4"/>
    <mergeCell ref="D4:E4"/>
    <mergeCell ref="F4:G4"/>
    <mergeCell ref="H4:I4"/>
    <mergeCell ref="B3:I3"/>
    <mergeCell ref="N3:U3"/>
    <mergeCell ref="N4:O4"/>
    <mergeCell ref="P4:Q4"/>
    <mergeCell ref="R4:S4"/>
    <mergeCell ref="T4:U4"/>
    <mergeCell ref="A2:U2"/>
  </mergeCell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145" zoomScaleNormal="145" workbookViewId="0">
      <selection activeCell="J8" sqref="J8"/>
    </sheetView>
  </sheetViews>
  <sheetFormatPr baseColWidth="10" defaultRowHeight="15" x14ac:dyDescent="0.25"/>
  <cols>
    <col min="1" max="1" width="23.7109375" style="2" customWidth="1"/>
    <col min="2" max="9" width="6.7109375" style="2" customWidth="1"/>
    <col min="10" max="10" width="11.85546875" style="2" bestFit="1" customWidth="1"/>
    <col min="11" max="16384" width="11.42578125" style="2"/>
  </cols>
  <sheetData>
    <row r="1" spans="1:13" ht="27" customHeight="1" x14ac:dyDescent="0.25">
      <c r="A1" s="40" t="s">
        <v>51</v>
      </c>
      <c r="B1" s="40"/>
      <c r="C1" s="40"/>
      <c r="D1" s="40"/>
      <c r="E1" s="40"/>
      <c r="F1" s="40"/>
      <c r="G1" s="40"/>
      <c r="H1" s="40"/>
      <c r="I1" s="40"/>
    </row>
    <row r="2" spans="1:13" ht="15" customHeight="1" x14ac:dyDescent="0.25">
      <c r="A2" s="46" t="s">
        <v>8</v>
      </c>
      <c r="B2" s="44" t="s">
        <v>52</v>
      </c>
      <c r="C2" s="44"/>
      <c r="D2" s="44"/>
      <c r="E2" s="44"/>
      <c r="F2" s="44"/>
      <c r="G2" s="44"/>
      <c r="H2" s="44"/>
      <c r="I2" s="44"/>
    </row>
    <row r="3" spans="1:13" x14ac:dyDescent="0.25">
      <c r="A3" s="46"/>
      <c r="B3" s="44" t="s">
        <v>2</v>
      </c>
      <c r="C3" s="44"/>
      <c r="D3" s="44"/>
      <c r="E3" s="44"/>
      <c r="F3" s="44"/>
      <c r="G3" s="44"/>
      <c r="H3" s="44"/>
      <c r="I3" s="44"/>
    </row>
    <row r="4" spans="1:13" x14ac:dyDescent="0.25">
      <c r="A4" s="46"/>
      <c r="B4" s="44" t="s">
        <v>0</v>
      </c>
      <c r="C4" s="44"/>
      <c r="D4" s="45" t="s">
        <v>1</v>
      </c>
      <c r="E4" s="45"/>
      <c r="F4" s="44" t="s">
        <v>3</v>
      </c>
      <c r="G4" s="44"/>
      <c r="H4" s="44" t="s">
        <v>4</v>
      </c>
      <c r="I4" s="44"/>
    </row>
    <row r="5" spans="1:13" x14ac:dyDescent="0.25">
      <c r="A5" s="10" t="s">
        <v>36</v>
      </c>
      <c r="B5" s="11">
        <v>19.296806999999998</v>
      </c>
      <c r="C5" s="11">
        <v>20.156334999999999</v>
      </c>
      <c r="D5" s="11">
        <v>8.3727350000000005</v>
      </c>
      <c r="E5" s="11">
        <v>9.2110810000000001</v>
      </c>
      <c r="F5" s="11">
        <v>16.250529</v>
      </c>
      <c r="G5" s="11">
        <v>17.666833</v>
      </c>
      <c r="H5" s="11">
        <v>26.362037999999998</v>
      </c>
      <c r="I5" s="11">
        <v>27.539099</v>
      </c>
    </row>
    <row r="6" spans="1:13" x14ac:dyDescent="0.25">
      <c r="A6" s="4" t="s">
        <v>35</v>
      </c>
      <c r="B6" s="11"/>
      <c r="C6" s="11"/>
      <c r="D6" s="11"/>
      <c r="E6" s="11"/>
      <c r="F6" s="11"/>
      <c r="G6" s="11"/>
      <c r="H6" s="11"/>
      <c r="I6" s="11"/>
    </row>
    <row r="7" spans="1:13" x14ac:dyDescent="0.25">
      <c r="A7" s="3" t="s">
        <v>9</v>
      </c>
      <c r="B7" s="11">
        <v>18.423252000000002</v>
      </c>
      <c r="C7" s="11">
        <v>19.357962000000001</v>
      </c>
      <c r="D7" s="11">
        <v>8.6409549999999999</v>
      </c>
      <c r="E7" s="11">
        <v>9.7319840000000006</v>
      </c>
      <c r="F7" s="11">
        <v>16.946507</v>
      </c>
      <c r="G7" s="11">
        <v>18.586175000000001</v>
      </c>
      <c r="H7" s="11">
        <v>24.424098000000001</v>
      </c>
      <c r="I7" s="11">
        <v>25.786837000000002</v>
      </c>
    </row>
    <row r="8" spans="1:13" x14ac:dyDescent="0.25">
      <c r="A8" s="6" t="s">
        <v>10</v>
      </c>
      <c r="B8" s="11">
        <v>20.027315000000002</v>
      </c>
      <c r="C8" s="11">
        <v>21.006236000000001</v>
      </c>
      <c r="D8" s="11">
        <v>7.8231629999999992</v>
      </c>
      <c r="E8" s="11">
        <v>8.9364929999999987</v>
      </c>
      <c r="F8" s="11">
        <v>15.326303999999999</v>
      </c>
      <c r="G8" s="11">
        <v>17.016486999999998</v>
      </c>
      <c r="H8" s="11">
        <v>27.921178000000001</v>
      </c>
      <c r="I8" s="11">
        <v>29.236040000000003</v>
      </c>
      <c r="J8" s="13" t="str">
        <f>IF(OR(AND((C7&lt;B8),(B7&lt;C8)),AND((C7&gt;B8),(B7&gt;C8))),"*","")</f>
        <v>*</v>
      </c>
      <c r="K8" s="13" t="str">
        <f>IF(OR(AND((E7&lt;D8),(D7&lt;E8)),AND((E7&gt;D8),(D7&gt;E8))),"*","")</f>
        <v/>
      </c>
      <c r="L8" s="13" t="str">
        <f>IF(OR(AND((G7&lt;F8),(F7&lt;G8)),AND((G7&gt;F8),(F7&gt;G8))),"*","")</f>
        <v/>
      </c>
      <c r="M8" s="13" t="str">
        <f>IF(OR(AND((I7&lt;H8),(H7&lt;I8)),AND((I7&gt;H8),(H7&gt;I8))),"*","")</f>
        <v>*</v>
      </c>
    </row>
    <row r="9" spans="1:13" x14ac:dyDescent="0.25">
      <c r="A9" s="4" t="s">
        <v>17</v>
      </c>
      <c r="B9" s="11"/>
      <c r="C9" s="11"/>
      <c r="D9" s="11"/>
      <c r="E9" s="11"/>
      <c r="F9" s="11"/>
      <c r="G9" s="11"/>
      <c r="H9" s="11"/>
      <c r="I9" s="11"/>
    </row>
    <row r="10" spans="1:13" x14ac:dyDescent="0.25">
      <c r="A10" s="7" t="s">
        <v>5</v>
      </c>
      <c r="B10" s="11">
        <v>32.356490000000001</v>
      </c>
      <c r="C10" s="11">
        <v>35.026150000000001</v>
      </c>
      <c r="D10" s="11">
        <v>9.2892600000000005</v>
      </c>
      <c r="E10" s="11">
        <v>11.254127</v>
      </c>
      <c r="F10" s="11">
        <v>27.769416000000003</v>
      </c>
      <c r="G10" s="11">
        <v>32.053643000000001</v>
      </c>
      <c r="H10" s="11">
        <v>49.134276</v>
      </c>
      <c r="I10" s="11">
        <v>52.944499</v>
      </c>
    </row>
    <row r="11" spans="1:13" x14ac:dyDescent="0.25">
      <c r="A11" s="7" t="s">
        <v>6</v>
      </c>
      <c r="B11" s="11">
        <v>21.934521</v>
      </c>
      <c r="C11" s="11">
        <v>23.96359</v>
      </c>
      <c r="D11" s="11">
        <v>7.8940159999999997</v>
      </c>
      <c r="E11" s="11">
        <v>9.8564109999999996</v>
      </c>
      <c r="F11" s="11">
        <v>16.972954999999999</v>
      </c>
      <c r="G11" s="11">
        <v>20.621865</v>
      </c>
      <c r="H11" s="11">
        <v>32.504171999999997</v>
      </c>
      <c r="I11" s="11">
        <v>35.563771000000003</v>
      </c>
      <c r="J11" s="13" t="str">
        <f t="shared" ref="J11:J12" si="0">IF(OR(AND((C10&lt;B11),(B10&lt;C11)),AND((C10&gt;B11),(B10&gt;C11))),"*","")</f>
        <v>*</v>
      </c>
      <c r="K11" s="13" t="str">
        <f t="shared" ref="K11:K12" si="1">IF(OR(AND((E10&lt;D11),(D10&lt;E11)),AND((E10&gt;D11),(D10&gt;E11))),"*","")</f>
        <v/>
      </c>
      <c r="L11" s="13" t="str">
        <f t="shared" ref="L11:L12" si="2">IF(OR(AND((G10&lt;F11),(F10&lt;G11)),AND((G10&gt;F11),(F10&gt;G11))),"*","")</f>
        <v>*</v>
      </c>
      <c r="M11" s="13" t="str">
        <f t="shared" ref="M11:M12" si="3">IF(OR(AND((I10&lt;H11),(H10&lt;I11)),AND((I10&gt;H11),(H10&gt;I11))),"*","")</f>
        <v>*</v>
      </c>
    </row>
    <row r="12" spans="1:13" x14ac:dyDescent="0.25">
      <c r="A12" s="6" t="s">
        <v>7</v>
      </c>
      <c r="B12" s="11">
        <v>13.487861000000001</v>
      </c>
      <c r="C12" s="11">
        <v>14.282490000000001</v>
      </c>
      <c r="D12" s="11">
        <v>7.5817880000000004</v>
      </c>
      <c r="E12" s="11">
        <v>8.5735290000000006</v>
      </c>
      <c r="F12" s="11">
        <v>11.485799</v>
      </c>
      <c r="G12" s="11">
        <v>12.838469999999999</v>
      </c>
      <c r="H12" s="11">
        <v>16.915482000000001</v>
      </c>
      <c r="I12" s="11">
        <v>18.038903999999999</v>
      </c>
      <c r="J12" s="13" t="str">
        <f t="shared" si="0"/>
        <v>*</v>
      </c>
      <c r="K12" s="13" t="str">
        <f t="shared" si="1"/>
        <v/>
      </c>
      <c r="L12" s="13" t="str">
        <f t="shared" si="2"/>
        <v>*</v>
      </c>
      <c r="M12" s="13" t="str">
        <f t="shared" si="3"/>
        <v>*</v>
      </c>
    </row>
    <row r="13" spans="1:13" x14ac:dyDescent="0.25">
      <c r="A13" s="5" t="s">
        <v>16</v>
      </c>
      <c r="B13" s="11"/>
      <c r="C13" s="11"/>
      <c r="D13" s="11"/>
      <c r="E13" s="11"/>
      <c r="F13" s="11"/>
      <c r="G13" s="11"/>
      <c r="H13" s="11"/>
      <c r="I13" s="11"/>
    </row>
    <row r="14" spans="1:13" x14ac:dyDescent="0.25">
      <c r="A14" s="3" t="s">
        <v>13</v>
      </c>
      <c r="B14" s="11">
        <v>35.835492000000002</v>
      </c>
      <c r="C14" s="11">
        <v>39.619729</v>
      </c>
      <c r="D14" s="11">
        <v>9.0264239999999987</v>
      </c>
      <c r="E14" s="11">
        <v>11.963861000000001</v>
      </c>
      <c r="F14" s="11">
        <v>33.003886999999999</v>
      </c>
      <c r="G14" s="11">
        <v>40.065709999999996</v>
      </c>
      <c r="H14" s="11">
        <v>55.940962000000006</v>
      </c>
      <c r="I14" s="11">
        <v>61.445550000000004</v>
      </c>
    </row>
    <row r="15" spans="1:13" x14ac:dyDescent="0.25">
      <c r="A15" s="6" t="s">
        <v>14</v>
      </c>
      <c r="B15" s="11">
        <v>17.435475</v>
      </c>
      <c r="C15" s="11">
        <v>18.344891999999998</v>
      </c>
      <c r="D15" s="11">
        <v>8.1357700000000008</v>
      </c>
      <c r="E15" s="11">
        <v>9.0022599999999997</v>
      </c>
      <c r="F15" s="11">
        <v>14.364521999999999</v>
      </c>
      <c r="G15" s="11">
        <v>15.735806999999999</v>
      </c>
      <c r="H15" s="11">
        <v>23.460795000000001</v>
      </c>
      <c r="I15" s="11">
        <v>24.751270999999999</v>
      </c>
      <c r="J15" s="13" t="str">
        <f t="shared" ref="J15" si="4">IF(OR(AND((C14&lt;B15),(B14&lt;C15)),AND((C14&gt;B15),(B14&gt;C15))),"*","")</f>
        <v>*</v>
      </c>
      <c r="K15" s="13" t="str">
        <f t="shared" ref="K15" si="5">IF(OR(AND((E14&lt;D15),(D14&lt;E15)),AND((E14&gt;D15),(D14&gt;E15))),"*","")</f>
        <v>*</v>
      </c>
      <c r="L15" s="13" t="str">
        <f t="shared" ref="L15" si="6">IF(OR(AND((G14&lt;F15),(F14&lt;G15)),AND((G14&gt;F15),(F14&gt;G15))),"*","")</f>
        <v>*</v>
      </c>
      <c r="M15" s="13" t="str">
        <f t="shared" ref="M15" si="7">IF(OR(AND((I14&lt;H15),(H14&lt;I15)),AND((I14&gt;H15),(H14&gt;I15))),"*","")</f>
        <v>*</v>
      </c>
    </row>
    <row r="16" spans="1:13" x14ac:dyDescent="0.25">
      <c r="A16" s="5" t="s">
        <v>15</v>
      </c>
      <c r="B16" s="11"/>
      <c r="C16" s="11"/>
      <c r="D16" s="11"/>
      <c r="E16" s="11"/>
      <c r="F16" s="11"/>
      <c r="G16" s="11"/>
      <c r="H16" s="11"/>
      <c r="I16" s="11"/>
    </row>
    <row r="17" spans="1:13" x14ac:dyDescent="0.25">
      <c r="A17" s="7" t="s">
        <v>11</v>
      </c>
      <c r="B17" s="11">
        <v>33.498475999999997</v>
      </c>
      <c r="C17" s="11">
        <v>36.891488000000003</v>
      </c>
      <c r="D17" s="11">
        <v>9.6285800000000012</v>
      </c>
      <c r="E17" s="11">
        <v>12.767701000000001</v>
      </c>
      <c r="F17" s="11">
        <v>28.206281999999998</v>
      </c>
      <c r="G17" s="11">
        <v>34.403185000000001</v>
      </c>
      <c r="H17" s="11">
        <v>51.172083999999998</v>
      </c>
      <c r="I17" s="11">
        <v>56.296701999999996</v>
      </c>
    </row>
    <row r="18" spans="1:13" x14ac:dyDescent="0.25">
      <c r="A18" s="6" t="s">
        <v>12</v>
      </c>
      <c r="B18" s="11">
        <v>17.679780999999998</v>
      </c>
      <c r="C18" s="11">
        <v>18.597664999999999</v>
      </c>
      <c r="D18" s="11">
        <v>8.0644819999999999</v>
      </c>
      <c r="E18" s="11">
        <v>8.9313950000000002</v>
      </c>
      <c r="F18" s="11">
        <v>14.767526999999999</v>
      </c>
      <c r="G18" s="11">
        <v>16.205441</v>
      </c>
      <c r="H18" s="11">
        <v>23.841757000000001</v>
      </c>
      <c r="I18" s="11">
        <v>25.099080000000001</v>
      </c>
      <c r="J18" s="13" t="str">
        <f t="shared" ref="J18" si="8">IF(OR(AND((C17&lt;B18),(B17&lt;C18)),AND((C17&gt;B18),(B17&gt;C18))),"*","")</f>
        <v>*</v>
      </c>
      <c r="K18" s="13" t="str">
        <f t="shared" ref="K18" si="9">IF(OR(AND((E17&lt;D18),(D17&lt;E18)),AND((E17&gt;D18),(D17&gt;E18))),"*","")</f>
        <v>*</v>
      </c>
      <c r="L18" s="13" t="str">
        <f t="shared" ref="L18" si="10">IF(OR(AND((G17&lt;F18),(F17&lt;G18)),AND((G17&gt;F18),(F17&gt;G18))),"*","")</f>
        <v>*</v>
      </c>
      <c r="M18" s="13" t="str">
        <f t="shared" ref="M18" si="11">IF(OR(AND((I17&lt;H18),(H17&lt;I18)),AND((I17&gt;H18),(H17&gt;I18))),"*","")</f>
        <v>*</v>
      </c>
    </row>
    <row r="19" spans="1:13" x14ac:dyDescent="0.25">
      <c r="A19" s="1" t="s">
        <v>32</v>
      </c>
      <c r="B19" s="11"/>
      <c r="C19" s="11"/>
      <c r="D19" s="11"/>
      <c r="E19" s="11"/>
      <c r="F19" s="11"/>
      <c r="G19" s="11"/>
      <c r="H19" s="11"/>
      <c r="I19" s="11"/>
    </row>
    <row r="20" spans="1:13" x14ac:dyDescent="0.25">
      <c r="A20" s="3" t="s">
        <v>18</v>
      </c>
      <c r="B20" s="11">
        <v>54.958024999999999</v>
      </c>
      <c r="C20" s="11">
        <v>57.425272999999997</v>
      </c>
      <c r="D20" s="11">
        <v>11.762654999999999</v>
      </c>
      <c r="E20" s="11">
        <v>15.207680000000002</v>
      </c>
      <c r="F20" s="11">
        <v>36.95617</v>
      </c>
      <c r="G20" s="11">
        <v>42.982825000000005</v>
      </c>
      <c r="H20" s="11">
        <v>77.172236999999996</v>
      </c>
      <c r="I20" s="11">
        <v>79.794849999999997</v>
      </c>
    </row>
    <row r="21" spans="1:13" x14ac:dyDescent="0.25">
      <c r="A21" s="3" t="s">
        <v>19</v>
      </c>
      <c r="B21" s="11">
        <v>29.857029000000001</v>
      </c>
      <c r="C21" s="11">
        <v>31.161006</v>
      </c>
      <c r="D21" s="11">
        <v>10.456401</v>
      </c>
      <c r="E21" s="11">
        <v>11.857466000000001</v>
      </c>
      <c r="F21" s="11">
        <v>27.595880999999999</v>
      </c>
      <c r="G21" s="11">
        <v>30.192086</v>
      </c>
      <c r="H21" s="11">
        <v>40.191758999999998</v>
      </c>
      <c r="I21" s="11">
        <v>41.967062999999996</v>
      </c>
      <c r="J21" s="13" t="str">
        <f t="shared" ref="J21:J24" si="12">IF(OR(AND((C20&lt;B21),(B20&lt;C21)),AND((C20&gt;B21),(B20&gt;C21))),"*","")</f>
        <v>*</v>
      </c>
      <c r="K21" s="13" t="str">
        <f t="shared" ref="K21:K24" si="13">IF(OR(AND((E20&lt;D21),(D20&lt;E21)),AND((E20&gt;D21),(D20&gt;E21))),"*","")</f>
        <v/>
      </c>
      <c r="L21" s="13" t="str">
        <f t="shared" ref="L21:L24" si="14">IF(OR(AND((G20&lt;F21),(F20&lt;G21)),AND((G20&gt;F21),(F20&gt;G21))),"*","")</f>
        <v>*</v>
      </c>
      <c r="M21" s="13" t="str">
        <f t="shared" ref="M21:M24" si="15">IF(OR(AND((I20&lt;H21),(H20&lt;I21)),AND((I20&gt;H21),(H20&gt;I21))),"*","")</f>
        <v>*</v>
      </c>
    </row>
    <row r="22" spans="1:13" x14ac:dyDescent="0.25">
      <c r="A22" s="3" t="s">
        <v>20</v>
      </c>
      <c r="B22" s="11">
        <v>6.7973359999999996</v>
      </c>
      <c r="C22" s="11">
        <v>7.5069730000000003</v>
      </c>
      <c r="D22" s="11">
        <v>6.5965350000000003</v>
      </c>
      <c r="E22" s="11">
        <v>7.8503210000000001</v>
      </c>
      <c r="F22" s="11">
        <v>7.7809559999999998</v>
      </c>
      <c r="G22" s="11">
        <v>9.1230740000000008</v>
      </c>
      <c r="H22" s="11">
        <v>5.7644099999999998</v>
      </c>
      <c r="I22" s="11">
        <v>6.7580409999999995</v>
      </c>
      <c r="J22" s="13" t="str">
        <f t="shared" si="12"/>
        <v>*</v>
      </c>
      <c r="K22" s="13" t="str">
        <f t="shared" si="13"/>
        <v>*</v>
      </c>
      <c r="L22" s="13" t="str">
        <f t="shared" si="14"/>
        <v>*</v>
      </c>
      <c r="M22" s="13" t="str">
        <f t="shared" si="15"/>
        <v>*</v>
      </c>
    </row>
    <row r="23" spans="1:13" x14ac:dyDescent="0.25">
      <c r="A23" s="3" t="s">
        <v>21</v>
      </c>
      <c r="B23" s="11">
        <v>3.6934719999999999</v>
      </c>
      <c r="C23" s="11">
        <v>4.3391319999999993</v>
      </c>
      <c r="D23" s="11">
        <v>4.8792679999999997</v>
      </c>
      <c r="E23" s="11">
        <v>6.4515649999999996</v>
      </c>
      <c r="F23" s="11">
        <v>2.8970899999999999</v>
      </c>
      <c r="G23" s="11">
        <v>4.0132880000000002</v>
      </c>
      <c r="H23" s="11">
        <v>3.0344359999999999</v>
      </c>
      <c r="I23" s="11">
        <v>3.9236249999999999</v>
      </c>
      <c r="J23" s="13" t="str">
        <f t="shared" si="12"/>
        <v>*</v>
      </c>
      <c r="K23" s="13" t="str">
        <f t="shared" si="13"/>
        <v>*</v>
      </c>
      <c r="L23" s="13" t="str">
        <f t="shared" si="14"/>
        <v>*</v>
      </c>
      <c r="M23" s="13" t="str">
        <f t="shared" si="15"/>
        <v>*</v>
      </c>
    </row>
    <row r="24" spans="1:13" x14ac:dyDescent="0.25">
      <c r="A24" s="6" t="s">
        <v>22</v>
      </c>
      <c r="B24" s="11">
        <v>2.3490660000000001</v>
      </c>
      <c r="C24" s="11">
        <v>3.082741</v>
      </c>
      <c r="D24" s="11">
        <v>3.611151</v>
      </c>
      <c r="E24" s="11">
        <v>5.6151140000000002</v>
      </c>
      <c r="F24" s="11">
        <v>1.6080379999999999</v>
      </c>
      <c r="G24" s="11">
        <v>3.0217619999999998</v>
      </c>
      <c r="H24" s="11">
        <v>1.6709660000000002</v>
      </c>
      <c r="I24" s="11">
        <v>2.5965690000000001</v>
      </c>
      <c r="J24" s="13" t="str">
        <f t="shared" si="12"/>
        <v>*</v>
      </c>
      <c r="K24" s="13" t="str">
        <f t="shared" si="13"/>
        <v/>
      </c>
      <c r="L24" s="13" t="str">
        <f t="shared" si="14"/>
        <v/>
      </c>
      <c r="M24" s="13" t="str">
        <f t="shared" si="15"/>
        <v>*</v>
      </c>
    </row>
    <row r="25" spans="1:13" x14ac:dyDescent="0.25">
      <c r="A25" s="1" t="s">
        <v>33</v>
      </c>
      <c r="B25" s="9"/>
      <c r="C25" s="9"/>
      <c r="D25" s="9"/>
      <c r="E25" s="9"/>
      <c r="F25" s="9"/>
      <c r="G25" s="9"/>
      <c r="H25" s="9"/>
      <c r="I25" s="9"/>
    </row>
    <row r="26" spans="1:13" x14ac:dyDescent="0.25">
      <c r="A26" s="3" t="s">
        <v>28</v>
      </c>
      <c r="B26" s="11">
        <v>30.68356</v>
      </c>
      <c r="C26" s="11">
        <v>34.718268999999999</v>
      </c>
      <c r="D26" s="11">
        <v>10.411894</v>
      </c>
      <c r="E26" s="11">
        <v>14.556759</v>
      </c>
      <c r="F26" s="11">
        <v>34.797624999999996</v>
      </c>
      <c r="G26" s="11">
        <v>43.009076999999998</v>
      </c>
      <c r="H26" s="11">
        <v>46.514020000000002</v>
      </c>
      <c r="I26" s="11">
        <v>52.919584</v>
      </c>
    </row>
    <row r="27" spans="1:13" x14ac:dyDescent="0.25">
      <c r="A27" s="3" t="s">
        <v>29</v>
      </c>
      <c r="B27" s="11">
        <v>28.127917000000004</v>
      </c>
      <c r="C27" s="11">
        <v>31.630514999999999</v>
      </c>
      <c r="D27" s="11">
        <v>9.4286159999999999</v>
      </c>
      <c r="E27" s="11">
        <v>12.917434999999999</v>
      </c>
      <c r="F27" s="11">
        <v>31.440667999999999</v>
      </c>
      <c r="G27" s="11">
        <v>38.083075999999998</v>
      </c>
      <c r="H27" s="11">
        <v>42.511094999999997</v>
      </c>
      <c r="I27" s="11">
        <v>48.122050000000002</v>
      </c>
      <c r="J27" s="13" t="str">
        <f t="shared" ref="J27:J29" si="16">IF(OR(AND((C26&lt;B27),(B26&lt;C27)),AND((C26&gt;B27),(B26&gt;C27))),"*","")</f>
        <v/>
      </c>
      <c r="K27" s="13" t="str">
        <f t="shared" ref="K27:K29" si="17">IF(OR(AND((E26&lt;D27),(D26&lt;E27)),AND((E26&gt;D27),(D26&gt;E27))),"*","")</f>
        <v/>
      </c>
      <c r="L27" s="13" t="str">
        <f t="shared" ref="L27:L29" si="18">IF(OR(AND((G26&lt;F27),(F26&lt;G27)),AND((G26&gt;F27),(F26&gt;G27))),"*","")</f>
        <v/>
      </c>
      <c r="M27" s="13" t="str">
        <f t="shared" ref="M27:M29" si="19">IF(OR(AND((I26&lt;H27),(H26&lt;I27)),AND((I26&gt;H27),(H26&gt;I27))),"*","")</f>
        <v/>
      </c>
    </row>
    <row r="28" spans="1:13" x14ac:dyDescent="0.25">
      <c r="A28" s="3" t="s">
        <v>30</v>
      </c>
      <c r="B28" s="11">
        <v>25.477018000000001</v>
      </c>
      <c r="C28" s="11">
        <v>28.039498999999999</v>
      </c>
      <c r="D28" s="11">
        <v>9.0099769999999992</v>
      </c>
      <c r="E28" s="11">
        <v>11.574685000000001</v>
      </c>
      <c r="F28" s="11">
        <v>24.934906999999999</v>
      </c>
      <c r="G28" s="11">
        <v>29.304918000000001</v>
      </c>
      <c r="H28" s="11">
        <v>37.631635000000003</v>
      </c>
      <c r="I28" s="11">
        <v>41.631917999999999</v>
      </c>
      <c r="J28" s="13" t="str">
        <f t="shared" si="16"/>
        <v>*</v>
      </c>
      <c r="K28" s="13" t="str">
        <f t="shared" si="17"/>
        <v/>
      </c>
      <c r="L28" s="13" t="str">
        <f t="shared" si="18"/>
        <v>*</v>
      </c>
      <c r="M28" s="13" t="str">
        <f t="shared" si="19"/>
        <v>*</v>
      </c>
    </row>
    <row r="29" spans="1:13" x14ac:dyDescent="0.25">
      <c r="A29" s="6" t="s">
        <v>31</v>
      </c>
      <c r="B29" s="11">
        <v>13.180916000000002</v>
      </c>
      <c r="C29" s="11">
        <v>15.342671999999999</v>
      </c>
      <c r="D29" s="11">
        <v>5.1509419999999997</v>
      </c>
      <c r="E29" s="11">
        <v>7.7947970000000009</v>
      </c>
      <c r="F29" s="11">
        <v>8.5312219999999996</v>
      </c>
      <c r="G29" s="11">
        <v>11.716256</v>
      </c>
      <c r="H29" s="11">
        <v>17.366717999999999</v>
      </c>
      <c r="I29" s="11">
        <v>20.273054999999999</v>
      </c>
      <c r="J29" s="13" t="str">
        <f t="shared" si="16"/>
        <v>*</v>
      </c>
      <c r="K29" s="13" t="str">
        <f t="shared" si="17"/>
        <v>*</v>
      </c>
      <c r="L29" s="13" t="str">
        <f t="shared" si="18"/>
        <v>*</v>
      </c>
      <c r="M29" s="13" t="str">
        <f t="shared" si="19"/>
        <v>*</v>
      </c>
    </row>
    <row r="30" spans="1:13" x14ac:dyDescent="0.25">
      <c r="A30" s="1" t="s">
        <v>34</v>
      </c>
      <c r="B30" s="11"/>
      <c r="C30" s="11"/>
      <c r="D30" s="8"/>
      <c r="E30" s="8"/>
      <c r="F30" s="8"/>
      <c r="G30" s="8"/>
      <c r="H30" s="8"/>
      <c r="I30" s="8"/>
    </row>
    <row r="31" spans="1:13" x14ac:dyDescent="0.25">
      <c r="A31" s="3" t="s">
        <v>23</v>
      </c>
      <c r="B31" s="11">
        <v>31.921199000000001</v>
      </c>
      <c r="C31" s="11">
        <v>35.724654000000001</v>
      </c>
      <c r="D31" s="11">
        <v>10.052132</v>
      </c>
      <c r="E31" s="11">
        <v>14.190159999999999</v>
      </c>
      <c r="F31" s="11">
        <v>36.577507999999995</v>
      </c>
      <c r="G31" s="11">
        <v>44.771884999999997</v>
      </c>
      <c r="H31" s="11">
        <v>48.65354</v>
      </c>
      <c r="I31" s="11">
        <v>54.645446</v>
      </c>
    </row>
    <row r="32" spans="1:13" x14ac:dyDescent="0.25">
      <c r="A32" s="3" t="s">
        <v>24</v>
      </c>
      <c r="B32" s="11">
        <v>24.254453999999999</v>
      </c>
      <c r="C32" s="11">
        <v>28.301290999999999</v>
      </c>
      <c r="D32" s="11">
        <v>7.0792079999999995</v>
      </c>
      <c r="E32" s="11">
        <v>10.81579</v>
      </c>
      <c r="F32" s="11">
        <v>21.149986000000002</v>
      </c>
      <c r="G32" s="11">
        <v>27.447384000000003</v>
      </c>
      <c r="H32" s="11">
        <v>37.043853999999996</v>
      </c>
      <c r="I32" s="11">
        <v>43.062224000000001</v>
      </c>
      <c r="J32" s="13" t="str">
        <f t="shared" ref="J32:J35" si="20">IF(OR(AND((C31&lt;B32),(B31&lt;C32)),AND((C31&gt;B32),(B31&gt;C32))),"*","")</f>
        <v>*</v>
      </c>
      <c r="K32" s="13" t="str">
        <f t="shared" ref="K32:K35" si="21">IF(OR(AND((E31&lt;D32),(D31&lt;E32)),AND((E31&gt;D32),(D31&gt;E32))),"*","")</f>
        <v/>
      </c>
      <c r="L32" s="13" t="str">
        <f t="shared" ref="L32:L35" si="22">IF(OR(AND((G31&lt;F32),(F31&lt;G32)),AND((G31&gt;F32),(F31&gt;G32))),"*","")</f>
        <v>*</v>
      </c>
      <c r="M32" s="13" t="str">
        <f t="shared" ref="M32:M35" si="23">IF(OR(AND((I31&lt;H32),(H31&lt;I32)),AND((I31&gt;H32),(H31&gt;I32))),"*","")</f>
        <v>*</v>
      </c>
    </row>
    <row r="33" spans="1:13" x14ac:dyDescent="0.25">
      <c r="A33" s="3" t="s">
        <v>25</v>
      </c>
      <c r="B33" s="11">
        <v>18.630552000000002</v>
      </c>
      <c r="C33" s="11">
        <v>22.037831000000001</v>
      </c>
      <c r="D33" s="11">
        <v>6.5886209999999998</v>
      </c>
      <c r="E33" s="11">
        <v>10.319451000000001</v>
      </c>
      <c r="F33" s="11">
        <v>13.539860000000001</v>
      </c>
      <c r="G33" s="11">
        <v>19.430827999999998</v>
      </c>
      <c r="H33" s="11">
        <v>26.806977999999997</v>
      </c>
      <c r="I33" s="11">
        <v>31.852053000000002</v>
      </c>
      <c r="J33" s="13" t="str">
        <f t="shared" si="20"/>
        <v>*</v>
      </c>
      <c r="K33" s="13" t="str">
        <f t="shared" si="21"/>
        <v/>
      </c>
      <c r="L33" s="13" t="str">
        <f t="shared" si="22"/>
        <v>*</v>
      </c>
      <c r="M33" s="13" t="str">
        <f t="shared" si="23"/>
        <v>*</v>
      </c>
    </row>
    <row r="34" spans="1:13" x14ac:dyDescent="0.25">
      <c r="A34" s="3" t="s">
        <v>26</v>
      </c>
      <c r="B34" s="11">
        <v>14.642918</v>
      </c>
      <c r="C34" s="11">
        <v>17.829196</v>
      </c>
      <c r="D34" s="11">
        <v>5.0425870000000002</v>
      </c>
      <c r="E34" s="11">
        <v>9.5106809999999999</v>
      </c>
      <c r="F34" s="11">
        <v>8.3197460000000003</v>
      </c>
      <c r="G34" s="11">
        <v>13.182962000000002</v>
      </c>
      <c r="H34" s="11">
        <v>20.365599</v>
      </c>
      <c r="I34" s="11">
        <v>24.963539000000001</v>
      </c>
      <c r="J34" s="13" t="str">
        <f t="shared" si="20"/>
        <v>*</v>
      </c>
      <c r="K34" s="13" t="str">
        <f t="shared" si="21"/>
        <v/>
      </c>
      <c r="L34" s="13" t="str">
        <f t="shared" si="22"/>
        <v>*</v>
      </c>
      <c r="M34" s="13" t="str">
        <f t="shared" si="23"/>
        <v>*</v>
      </c>
    </row>
    <row r="35" spans="1:13" x14ac:dyDescent="0.25">
      <c r="A35" s="6" t="s">
        <v>27</v>
      </c>
      <c r="B35" s="11">
        <v>6.410558</v>
      </c>
      <c r="C35" s="11">
        <v>8.6856639999999992</v>
      </c>
      <c r="D35" s="11">
        <v>2.1785559999999999</v>
      </c>
      <c r="E35" s="11">
        <v>5.5886949999999995</v>
      </c>
      <c r="F35" s="11">
        <v>4.0333170000000003</v>
      </c>
      <c r="G35" s="11">
        <v>7.63523</v>
      </c>
      <c r="H35" s="11">
        <v>7.6554739999999999</v>
      </c>
      <c r="I35" s="11">
        <v>10.490760999999999</v>
      </c>
      <c r="J35" s="13" t="str">
        <f t="shared" si="20"/>
        <v>*</v>
      </c>
      <c r="K35" s="13" t="str">
        <f t="shared" si="21"/>
        <v/>
      </c>
      <c r="L35" s="13" t="str">
        <f t="shared" si="22"/>
        <v>*</v>
      </c>
      <c r="M35" s="13" t="str">
        <f t="shared" si="23"/>
        <v>*</v>
      </c>
    </row>
    <row r="36" spans="1:13" ht="10.5" customHeight="1" x14ac:dyDescent="0.25">
      <c r="A36" s="41" t="s">
        <v>37</v>
      </c>
      <c r="B36" s="42"/>
      <c r="C36" s="42"/>
      <c r="D36" s="42"/>
      <c r="E36" s="42"/>
      <c r="F36" s="42"/>
      <c r="G36" s="42"/>
      <c r="H36" s="42"/>
      <c r="I36" s="42"/>
    </row>
    <row r="37" spans="1:13" ht="18.75" customHeight="1" x14ac:dyDescent="0.25">
      <c r="A37" s="43" t="s">
        <v>38</v>
      </c>
      <c r="B37" s="43"/>
      <c r="C37" s="43"/>
      <c r="D37" s="43"/>
      <c r="E37" s="43"/>
      <c r="F37" s="43"/>
      <c r="G37" s="43"/>
      <c r="H37" s="43"/>
      <c r="I37" s="43"/>
    </row>
  </sheetData>
  <mergeCells count="10">
    <mergeCell ref="A1:I1"/>
    <mergeCell ref="A36:I36"/>
    <mergeCell ref="A37:I37"/>
    <mergeCell ref="B4:C4"/>
    <mergeCell ref="D4:E4"/>
    <mergeCell ref="F4:G4"/>
    <mergeCell ref="H4:I4"/>
    <mergeCell ref="A2:A4"/>
    <mergeCell ref="B2:I2"/>
    <mergeCell ref="B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CS04e-A</vt:lpstr>
      <vt:lpstr>LC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mhernandez</dc:creator>
  <cp:lastModifiedBy>Fernando Carlos Ii Rigel Castro Hernandez</cp:lastModifiedBy>
  <cp:lastPrinted>2013-10-03T16:42:46Z</cp:lastPrinted>
  <dcterms:created xsi:type="dcterms:W3CDTF">2010-11-03T15:17:03Z</dcterms:created>
  <dcterms:modified xsi:type="dcterms:W3CDTF">2018-03-13T02:13:31Z</dcterms:modified>
</cp:coreProperties>
</file>