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"/>
    </mc:Choice>
  </mc:AlternateContent>
  <xr:revisionPtr revIDLastSave="0" documentId="13_ncr:1_{558BA127-36B1-4A07-91EF-59693B8AD3DC}" xr6:coauthVersionLast="28" xr6:coauthVersionMax="28" xr10:uidLastSave="{00000000-0000-0000-0000-000000000000}"/>
  <bookViews>
    <workbookView xWindow="15" yWindow="0" windowWidth="11475" windowHeight="10230" xr2:uid="{00000000-000D-0000-FFFF-FFFF00000000}"/>
  </bookViews>
  <sheets>
    <sheet name="Indice" sheetId="10" r:id="rId1"/>
    <sheet name="AR02a-1" sheetId="9" r:id="rId2"/>
    <sheet name="AR02a-2" sheetId="8" r:id="rId3"/>
    <sheet name="AR02a-3" sheetId="3" r:id="rId4"/>
    <sheet name="AR02a-4" sheetId="4" r:id="rId5"/>
    <sheet name="AR02a-5" sheetId="5" r:id="rId6"/>
    <sheet name="AR02a-6" sheetId="6" r:id="rId7"/>
    <sheet name="AR02a-7" sheetId="7" r:id="rId8"/>
  </sheets>
  <definedNames>
    <definedName name="_xlnm._FilterDatabase" localSheetId="1" hidden="1">'AR02a-1'!$A$4:$O$4</definedName>
    <definedName name="_xlnm._FilterDatabase" localSheetId="3" hidden="1">'AR02a-3'!$A$4:$O$4</definedName>
    <definedName name="_xlnm._FilterDatabase" localSheetId="4" hidden="1">'AR02a-4'!$A$4:$N$4</definedName>
    <definedName name="_xlnm._FilterDatabase" localSheetId="5" hidden="1">'AR02a-5'!$A$4:$L$35</definedName>
    <definedName name="_xlnm.Print_Area" localSheetId="1">'AR02a-1'!$A$1:$N$40</definedName>
    <definedName name="_xlnm.Print_Area" localSheetId="3">'AR02a-3'!$A$1:$N$42</definedName>
    <definedName name="_xlnm.Print_Area" localSheetId="4">'AR02a-4'!$A$1:$N$41</definedName>
    <definedName name="_xlnm.Print_Area" localSheetId="5">'AR02a-5'!$A$1:$L$40</definedName>
    <definedName name="ESC_INTUED_FINAL">'AR02a-5'!$A$4:$L$36</definedName>
    <definedName name="ESC_PCUED_FINAL" localSheetId="1">'AR02a-1'!$A$5:$N$37</definedName>
    <definedName name="ESC_PCUED_FINAL" localSheetId="3">'AR02a-3'!$A$5:$N$37</definedName>
    <definedName name="ESC_PCUED_FINAL" localSheetId="4">'AR02a-4'!$A$5:$N$37</definedName>
    <definedName name="ESC_PCUED_FINAL">#REF!</definedName>
  </definedNames>
  <calcPr calcId="171027"/>
</workbook>
</file>

<file path=xl/calcChain.xml><?xml version="1.0" encoding="utf-8"?>
<calcChain xmlns="http://schemas.openxmlformats.org/spreadsheetml/2006/main">
  <c r="F54" i="8" l="1"/>
  <c r="B54" i="8"/>
  <c r="E53" i="8"/>
  <c r="C53" i="8"/>
  <c r="E52" i="8"/>
  <c r="D52" i="8" s="1"/>
  <c r="E51" i="8"/>
  <c r="C51" i="8"/>
  <c r="E50" i="8"/>
  <c r="C50" i="8"/>
  <c r="E49" i="8"/>
  <c r="C49" i="8"/>
  <c r="F46" i="8"/>
  <c r="F56" i="8" s="1"/>
  <c r="B46" i="8"/>
  <c r="B56" i="8" s="1"/>
  <c r="C56" i="8" s="1"/>
  <c r="E45" i="8"/>
  <c r="C45" i="8"/>
  <c r="E44" i="8"/>
  <c r="C44" i="8"/>
  <c r="E43" i="8"/>
  <c r="C43" i="8"/>
  <c r="F37" i="8"/>
  <c r="B37" i="8"/>
  <c r="E37" i="8" s="1"/>
  <c r="D37" i="8" s="1"/>
  <c r="E36" i="8"/>
  <c r="C36" i="8"/>
  <c r="E35" i="8"/>
  <c r="D35" i="8"/>
  <c r="E34" i="8"/>
  <c r="C34" i="8"/>
  <c r="E33" i="8"/>
  <c r="C33" i="8"/>
  <c r="D33" i="8" s="1"/>
  <c r="E32" i="8"/>
  <c r="C32" i="8"/>
  <c r="F29" i="8"/>
  <c r="F39" i="8" s="1"/>
  <c r="B29" i="8"/>
  <c r="B39" i="8" s="1"/>
  <c r="C39" i="8" s="1"/>
  <c r="E28" i="8"/>
  <c r="C28" i="8"/>
  <c r="E27" i="8"/>
  <c r="C27" i="8"/>
  <c r="E26" i="8"/>
  <c r="C26" i="8"/>
  <c r="F20" i="8"/>
  <c r="B20" i="8"/>
  <c r="E20" i="8" s="1"/>
  <c r="D20" i="8" s="1"/>
  <c r="E19" i="8"/>
  <c r="C19" i="8"/>
  <c r="E17" i="8"/>
  <c r="C17" i="8"/>
  <c r="E16" i="8"/>
  <c r="C16" i="8"/>
  <c r="E15" i="8"/>
  <c r="C15" i="8"/>
  <c r="F12" i="8"/>
  <c r="F22" i="8" s="1"/>
  <c r="B12" i="8"/>
  <c r="E11" i="8"/>
  <c r="C11" i="8"/>
  <c r="D11" i="8" s="1"/>
  <c r="E10" i="8"/>
  <c r="C10" i="8"/>
  <c r="E9" i="8"/>
  <c r="C9" i="8"/>
  <c r="D9" i="8" s="1"/>
  <c r="D15" i="8" l="1"/>
  <c r="D50" i="8"/>
  <c r="D34" i="8"/>
  <c r="D51" i="8"/>
  <c r="E12" i="8"/>
  <c r="D12" i="8" s="1"/>
  <c r="D16" i="8"/>
  <c r="D19" i="8"/>
  <c r="D17" i="8"/>
  <c r="D43" i="8"/>
  <c r="D45" i="8"/>
  <c r="D49" i="8"/>
  <c r="D53" i="8"/>
  <c r="D27" i="8"/>
  <c r="D10" i="8"/>
  <c r="B22" i="8"/>
  <c r="C22" i="8" s="1"/>
  <c r="D26" i="8"/>
  <c r="D28" i="8"/>
  <c r="D32" i="8"/>
  <c r="D36" i="8"/>
  <c r="D44" i="8"/>
  <c r="E54" i="8"/>
  <c r="D54" i="8" s="1"/>
  <c r="E39" i="8"/>
  <c r="D39" i="8" s="1"/>
  <c r="E56" i="8"/>
  <c r="D56" i="8" s="1"/>
  <c r="E29" i="8"/>
  <c r="D29" i="8" s="1"/>
  <c r="E46" i="8"/>
  <c r="D46" i="8" s="1"/>
  <c r="E22" i="8" l="1"/>
  <c r="D22" i="8" s="1"/>
</calcChain>
</file>

<file path=xl/sharedStrings.xml><?xml version="1.0" encoding="utf-8"?>
<sst xmlns="http://schemas.openxmlformats.org/spreadsheetml/2006/main" count="724" uniqueCount="96">
  <si>
    <t>Entidad
 federativa</t>
  </si>
  <si>
    <t>Total</t>
  </si>
  <si>
    <t>General</t>
  </si>
  <si>
    <t>Indígena</t>
  </si>
  <si>
    <t>Comunitaria</t>
  </si>
  <si>
    <t>Técnica</t>
  </si>
  <si>
    <t>Telesecundaria</t>
  </si>
  <si>
    <t>Trabajadores</t>
  </si>
  <si>
    <t>Comunitaria-Indígena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</si>
  <si>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</si>
  <si>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</si>
  <si>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</si>
  <si>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</si>
  <si>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</si>
  <si>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</si>
  <si>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</si>
  <si>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</si>
  <si>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</si>
  <si>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</si>
  <si>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</si>
  <si>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</si>
  <si>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</si>
  <si>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</si>
  <si>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</si>
  <si>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</si>
  <si>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</si>
  <si>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</si>
  <si>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</si>
  <si>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</si>
  <si>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</si>
  <si>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</si>
  <si>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</si>
  <si>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</si>
  <si>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</si>
  <si>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</si>
  <si>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</si>
  <si>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</si>
  <si>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</si>
  <si>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</si>
  <si>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</si>
  <si>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</si>
  <si>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% de escuelas primarias con al menos una computadora del total de escuelas en cada tipo de servicio</t>
  </si>
  <si>
    <t>% de escuelas secundarias con al menos una computadora del total de escuelas en cada tipo de servicio</t>
  </si>
  <si>
    <t>n.a. No aplica.</t>
  </si>
  <si>
    <t>Abs.</t>
  </si>
  <si>
    <t>n.a.</t>
  </si>
  <si>
    <r>
      <t xml:space="preserve">Fuente: INEE, cálculos con base en el </t>
    </r>
    <r>
      <rPr>
        <i/>
        <sz val="6"/>
        <rFont val="Arial"/>
        <family val="2"/>
      </rPr>
      <t xml:space="preserve">Censo de recursos tecnológicos </t>
    </r>
    <r>
      <rPr>
        <sz val="6"/>
        <rFont val="Arial"/>
        <family val="2"/>
      </rPr>
      <t>(ciclo escolar 2011/2012), SEP-DGP.</t>
    </r>
  </si>
  <si>
    <t>Chihuahua</t>
  </si>
  <si>
    <t>AR02a-1 Porcentaje de escuelas primarias y secundarias reportadas oficialmente que tienen al menos una computadora para uso educativo por entidad federativa y tipo de servicio (2011/2012)</t>
  </si>
  <si>
    <r>
      <t xml:space="preserve">Fuente: INEE, cálculos con base en el </t>
    </r>
    <r>
      <rPr>
        <i/>
        <sz val="6"/>
        <rFont val="Arial"/>
        <family val="2"/>
      </rPr>
      <t xml:space="preserve">Censo de recursos tecnológicos </t>
    </r>
    <r>
      <rPr>
        <sz val="6"/>
        <rFont val="Arial"/>
        <family val="2"/>
      </rPr>
      <t>(ciclo escolar 2002/2003), ILCE.</t>
    </r>
  </si>
  <si>
    <t>n.d. No disponible.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</si>
  <si>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Las secundarias comunitarias indígenas comenzaron a funcionar en el ciclo escolar 2002/2003 pero que no fueron censadas por el Censo de recursos tecnológicos.</t>
    </r>
  </si>
  <si>
    <t>n.d.</t>
  </si>
  <si>
    <r>
      <t>Comunitaria-Indígena</t>
    </r>
    <r>
      <rPr>
        <b/>
        <vertAlign val="superscript"/>
        <sz val="8"/>
        <color indexed="9"/>
        <rFont val="Arial"/>
        <family val="2"/>
      </rPr>
      <t>1</t>
    </r>
  </si>
  <si>
    <r>
      <t xml:space="preserve">Fuente: INEE, cálculos con base en el </t>
    </r>
    <r>
      <rPr>
        <i/>
        <sz val="6"/>
        <rFont val="Arial"/>
        <family val="2"/>
      </rPr>
      <t xml:space="preserve">Censo de recursos tecnológicos </t>
    </r>
    <r>
      <rPr>
        <sz val="6"/>
        <rFont val="Arial"/>
        <family val="2"/>
      </rPr>
      <t>(ciclo escolar 2006/2007), ILCE.</t>
    </r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</si>
  <si>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>Para el ciclo escolar 2006/2007 no se censaron las escuelas de sostenimiento privado .</t>
    </r>
  </si>
  <si>
    <r>
      <t>% de escuelas secundarias con al menos una computadora del total de escuelas en cada tipo de servicio</t>
    </r>
    <r>
      <rPr>
        <b/>
        <vertAlign val="superscript"/>
        <sz val="8"/>
        <color indexed="9"/>
        <rFont val="Arial"/>
        <family val="2"/>
      </rPr>
      <t>1</t>
    </r>
  </si>
  <si>
    <r>
      <t xml:space="preserve">Fuente: INEE, cálculos con base en el </t>
    </r>
    <r>
      <rPr>
        <i/>
        <sz val="6"/>
        <rFont val="Arial"/>
        <family val="2"/>
      </rPr>
      <t>Censo de recursos tecnológicos</t>
    </r>
    <r>
      <rPr>
        <sz val="6"/>
        <rFont val="Arial"/>
        <family val="2"/>
      </rPr>
      <t xml:space="preserve"> (ciclo escolar 2011/2012), SEP-DGP.</t>
    </r>
  </si>
  <si>
    <r>
      <t>Chihuahua</t>
    </r>
    <r>
      <rPr>
        <b/>
        <vertAlign val="superscript"/>
        <sz val="8"/>
        <color indexed="9"/>
        <rFont val="Arial"/>
        <family val="2"/>
      </rPr>
      <t>1</t>
    </r>
  </si>
  <si>
    <t>Total de escuelas secundarias que tienen al menos una computadora para uso educativo en cada tipo de servicio</t>
  </si>
  <si>
    <t>Total de escuelas primarias que tienen al menos una computadora para uso educativo en cada tipo de servicio</t>
  </si>
  <si>
    <t>Públicas</t>
  </si>
  <si>
    <t>Privadas</t>
  </si>
  <si>
    <t>Primaria</t>
  </si>
  <si>
    <t>Tipo de servicio</t>
  </si>
  <si>
    <t>%</t>
  </si>
  <si>
    <t>Secundaria</t>
  </si>
  <si>
    <t>Para trabajadores</t>
  </si>
  <si>
    <t>na.</t>
  </si>
  <si>
    <t>Nivel educativo/Tipo de servicio</t>
  </si>
  <si>
    <r>
      <t>Total de escuelas</t>
    </r>
    <r>
      <rPr>
        <b/>
        <vertAlign val="superscript"/>
        <sz val="8"/>
        <color theme="0"/>
        <rFont val="Arial"/>
        <family val="2"/>
      </rPr>
      <t>1</t>
    </r>
  </si>
  <si>
    <t>Total de escuelas</t>
  </si>
  <si>
    <t>Escuelas no censadas</t>
  </si>
  <si>
    <t>Escuelas censadas</t>
  </si>
  <si>
    <r>
      <t>Ciclo escolar 2002/2003</t>
    </r>
    <r>
      <rPr>
        <b/>
        <vertAlign val="superscript"/>
        <sz val="8"/>
        <color theme="0"/>
        <rFont val="Arial"/>
        <family val="2"/>
      </rPr>
      <t>2</t>
    </r>
  </si>
  <si>
    <t xml:space="preserve">Primaria </t>
  </si>
  <si>
    <t xml:space="preserve"> Indígena</t>
  </si>
  <si>
    <t>Cursos Comunitarios</t>
  </si>
  <si>
    <t>Total de primarias</t>
  </si>
  <si>
    <t xml:space="preserve"> General</t>
  </si>
  <si>
    <t xml:space="preserve"> Comunitaria-Indígena</t>
  </si>
  <si>
    <t>Total de secundarias</t>
  </si>
  <si>
    <r>
      <t>Ciclo escolar 2006/2007</t>
    </r>
    <r>
      <rPr>
        <b/>
        <vertAlign val="superscript"/>
        <sz val="8"/>
        <color theme="0"/>
        <rFont val="Arial"/>
        <family val="2"/>
      </rPr>
      <t>2</t>
    </r>
  </si>
  <si>
    <t>Ciclo escolar 2011/2012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</si>
  <si>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>Total de escuelas reportadas en las Estadísticas continuas del formato 911 (inicios de los ciclos escolares 2002/2003, 2006/2007 y 2011/2012).</t>
    </r>
  </si>
  <si>
    <r>
      <rPr>
        <vertAlign val="superscript"/>
        <sz val="6"/>
        <rFont val="Arial"/>
        <family val="2"/>
      </rPr>
      <t>2</t>
    </r>
    <r>
      <rPr>
        <sz val="6"/>
        <rFont val="Arial"/>
        <family val="2"/>
      </rPr>
      <t xml:space="preserve"> Para los ciclos 2002/2003 y 2006/2007 la institución responsable de la aplicación de los censos fue el ILCE; en 2011/2012 fue la SEP-DGP.</t>
    </r>
  </si>
  <si>
    <t>Nota: No se incluyen las escuelas secundarias para los migrantes.</t>
  </si>
  <si>
    <r>
      <t xml:space="preserve">Fuente: INEE, cálculos con base en los </t>
    </r>
    <r>
      <rPr>
        <i/>
        <sz val="6"/>
        <rFont val="Arial"/>
        <family val="2"/>
      </rPr>
      <t>Censos de recursos tecnológicos</t>
    </r>
    <r>
      <rPr>
        <sz val="6"/>
        <rFont val="Arial"/>
        <family val="2"/>
      </rPr>
      <t xml:space="preserve"> (2002/2003, 2006/2007 ILCE  y 2011/2012 SEP-DGP) y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de los ciclos escolares 2002/2003, 2006/2007 y 2011/2012), SEP-DGP.</t>
    </r>
  </si>
  <si>
    <r>
      <t xml:space="preserve">Tabla AR02a-2 Porcentaje y número total de escuelas reportadas oficialmente en la aplicación del </t>
    </r>
    <r>
      <rPr>
        <b/>
        <i/>
        <sz val="8"/>
        <rFont val="Arial"/>
        <family val="2"/>
      </rPr>
      <t>Censo de recursos tecnológicos</t>
    </r>
    <r>
      <rPr>
        <b/>
        <sz val="8"/>
        <rFont val="Arial"/>
        <family val="2"/>
      </rPr>
      <t xml:space="preserve"> de los ciclos escolares 2002/2003, 2006/20007 y 2011/2012, según nivel educativo y tipo de servicio</t>
    </r>
  </si>
  <si>
    <t>AR02a-3 Porcentaje de escuelas primarias y secundarias reportadas oficialmente que tienen al menos una computadora para uso educativo por entidad federativa y tipo de servicio (2002/2003)</t>
  </si>
  <si>
    <t>AR02a-4 Porcentaje de escuelas primarias y secundarias reportadas oficialmente que tienen al menos una computadora para uso educativo por entidad federativa y tipo de servicio (2006/2007)</t>
  </si>
  <si>
    <t>AR02a-5 Número total de escuelas primarias y secundarias reportadas oficialmente que tienen al menos una computadora para uso educativo por entidad federativa y  tipo de servicio (2011/2012)</t>
  </si>
  <si>
    <t>AR02a-6 Porcentaje de escuelas primarias reportadas oficialmente que tienen al menos una computadora para uso educativo según entidad federativa, tipo de servicio y de sostenimiento (2011/2012)</t>
  </si>
  <si>
    <t>AR02a-7 Porcentaje de escuelas secundarias reportadas oficialmente que tienen al menos una computadora para uso educativo según entidad federativa, tipo de servicio y de sostenimiento (2011/2012)</t>
  </si>
  <si>
    <t>INDICE</t>
  </si>
  <si>
    <t>AR02a-2 Porcentaje y número total de escuelas reportadas oficialmente en la aplicación del Censo de recursos tecnológicos de los ciclos escolares 2002/2003, 2006/20007 y 2011/2012, según nivel educativo y tipo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</si>
</sst>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\ 000"/>
  </numFmts>
  <fonts count="19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color indexed="9"/>
      <name val="MS Sans Serif"/>
      <family val="2"/>
    </font>
    <font>
      <sz val="8"/>
      <color indexed="9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vertAlign val="superscript"/>
      <sz val="6"/>
      <name val="Arial"/>
      <family val="2"/>
    </font>
    <font>
      <b/>
      <vertAlign val="superscript"/>
      <sz val="8"/>
      <color indexed="9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0"/>
      <name val="Arial"/>
      <family val="2"/>
    </font>
    <font>
      <u/>
      <sz val="10"/>
      <color theme="10"/>
      <name val="MS Sans Serif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000078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7" fillId="0" borderId="0" xfId="0" applyFont="1" applyFill="1" applyAlignment="1">
      <alignment horizontal="left"/>
    </xf>
    <xf numFmtId="0" fontId="3" fillId="0" borderId="0" xfId="1" applyFont="1" applyFill="1"/>
    <xf numFmtId="1" fontId="3" fillId="0" borderId="0" xfId="1" applyNumberFormat="1" applyFont="1" applyFill="1"/>
    <xf numFmtId="0" fontId="3" fillId="0" borderId="0" xfId="1" applyFont="1" applyFill="1" applyAlignment="1">
      <alignment horizontal="center"/>
    </xf>
    <xf numFmtId="164" fontId="4" fillId="2" borderId="1" xfId="1" quotePrefix="1" applyNumberFormat="1" applyFont="1" applyFill="1" applyBorder="1" applyAlignment="1">
      <alignment horizontal="center"/>
    </xf>
    <xf numFmtId="165" fontId="4" fillId="2" borderId="1" xfId="1" quotePrefix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center"/>
    </xf>
    <xf numFmtId="0" fontId="4" fillId="2" borderId="1" xfId="1" applyNumberFormat="1" applyFont="1" applyFill="1" applyBorder="1"/>
    <xf numFmtId="164" fontId="3" fillId="0" borderId="1" xfId="1" quotePrefix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" fontId="3" fillId="0" borderId="1" xfId="1" quotePrefix="1" applyNumberFormat="1" applyFont="1" applyFill="1" applyBorder="1" applyAlignment="1">
      <alignment horizontal="right"/>
    </xf>
    <xf numFmtId="0" fontId="4" fillId="2" borderId="1" xfId="1" quotePrefix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5" fontId="3" fillId="0" borderId="1" xfId="1" quotePrefix="1" applyNumberFormat="1" applyFont="1" applyFill="1" applyBorder="1" applyAlignment="1">
      <alignment horizontal="right"/>
    </xf>
    <xf numFmtId="0" fontId="3" fillId="0" borderId="1" xfId="1" quotePrefix="1" applyNumberFormat="1" applyFont="1" applyFill="1" applyBorder="1" applyAlignment="1">
      <alignment horizontal="center"/>
    </xf>
    <xf numFmtId="2" fontId="3" fillId="0" borderId="1" xfId="1" quotePrefix="1" applyNumberFormat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2" xfId="1" applyFont="1" applyFill="1" applyBorder="1"/>
    <xf numFmtId="0" fontId="4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/>
    <xf numFmtId="0" fontId="3" fillId="0" borderId="0" xfId="1" applyFont="1"/>
    <xf numFmtId="1" fontId="3" fillId="0" borderId="0" xfId="1" applyNumberFormat="1" applyFont="1"/>
    <xf numFmtId="1" fontId="4" fillId="2" borderId="0" xfId="1" quotePrefix="1" applyNumberFormat="1" applyFont="1" applyFill="1" applyBorder="1" applyAlignment="1">
      <alignment horizontal="right"/>
    </xf>
    <xf numFmtId="165" fontId="4" fillId="2" borderId="0" xfId="1" quotePrefix="1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2" borderId="0" xfId="1" applyNumberFormat="1" applyFont="1" applyFill="1" applyBorder="1"/>
    <xf numFmtId="1" fontId="3" fillId="0" borderId="0" xfId="1" quotePrefix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165" fontId="3" fillId="0" borderId="0" xfId="1" quotePrefix="1" applyNumberFormat="1" applyFont="1" applyFill="1" applyBorder="1" applyAlignment="1">
      <alignment horizontal="right"/>
    </xf>
    <xf numFmtId="1" fontId="3" fillId="0" borderId="0" xfId="1" applyNumberFormat="1" applyFont="1" applyFill="1" applyBorder="1" applyAlignment="1">
      <alignment horizontal="right" vertical="top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3" fillId="0" borderId="11" xfId="0" quotePrefix="1" applyNumberFormat="1" applyFont="1" applyFill="1" applyBorder="1"/>
    <xf numFmtId="0" fontId="3" fillId="0" borderId="12" xfId="0" quotePrefix="1" applyNumberFormat="1" applyFont="1" applyFill="1" applyBorder="1"/>
    <xf numFmtId="0" fontId="3" fillId="0" borderId="12" xfId="0" applyFont="1" applyFill="1" applyBorder="1"/>
    <xf numFmtId="0" fontId="3" fillId="0" borderId="12" xfId="0" applyNumberFormat="1" applyFont="1" applyFill="1" applyBorder="1"/>
    <xf numFmtId="0" fontId="4" fillId="2" borderId="13" xfId="0" quotePrefix="1" applyNumberFormat="1" applyFont="1" applyFill="1" applyBorder="1"/>
    <xf numFmtId="164" fontId="3" fillId="0" borderId="0" xfId="0" quotePrefix="1" applyNumberFormat="1" applyFont="1" applyFill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right"/>
    </xf>
    <xf numFmtId="164" fontId="3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5" fontId="3" fillId="0" borderId="0" xfId="0" quotePrefix="1" applyNumberFormat="1" applyFont="1" applyFill="1" applyBorder="1" applyAlignment="1">
      <alignment horizontal="right"/>
    </xf>
    <xf numFmtId="0" fontId="4" fillId="2" borderId="0" xfId="0" applyNumberFormat="1" applyFont="1" applyFill="1" applyBorder="1"/>
    <xf numFmtId="0" fontId="4" fillId="2" borderId="14" xfId="0" applyNumberFormat="1" applyFont="1" applyFill="1" applyBorder="1"/>
    <xf numFmtId="164" fontId="4" fillId="2" borderId="15" xfId="0" quotePrefix="1" applyNumberFormat="1" applyFont="1" applyFill="1" applyBorder="1" applyAlignment="1">
      <alignment horizontal="center"/>
    </xf>
    <xf numFmtId="165" fontId="4" fillId="2" borderId="15" xfId="0" quotePrefix="1" applyNumberFormat="1" applyFont="1" applyFill="1" applyBorder="1" applyAlignment="1">
      <alignment horizontal="right"/>
    </xf>
    <xf numFmtId="1" fontId="4" fillId="2" borderId="15" xfId="0" quotePrefix="1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4" borderId="15" xfId="1" applyFont="1" applyFill="1" applyBorder="1"/>
    <xf numFmtId="165" fontId="3" fillId="0" borderId="27" xfId="1" applyNumberFormat="1" applyFont="1" applyBorder="1"/>
    <xf numFmtId="164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right"/>
    </xf>
    <xf numFmtId="0" fontId="12" fillId="4" borderId="14" xfId="1" applyFont="1" applyFill="1" applyBorder="1"/>
    <xf numFmtId="165" fontId="3" fillId="0" borderId="28" xfId="1" applyNumberFormat="1" applyFont="1" applyBorder="1"/>
    <xf numFmtId="165" fontId="3" fillId="0" borderId="1" xfId="1" applyNumberFormat="1" applyFont="1" applyBorder="1" applyAlignment="1">
      <alignment horizontal="right"/>
    </xf>
    <xf numFmtId="0" fontId="12" fillId="4" borderId="23" xfId="1" applyFont="1" applyFill="1" applyBorder="1"/>
    <xf numFmtId="165" fontId="3" fillId="0" borderId="29" xfId="1" applyNumberFormat="1" applyFont="1" applyBorder="1"/>
    <xf numFmtId="164" fontId="3" fillId="0" borderId="1" xfId="1" applyNumberFormat="1" applyFont="1" applyBorder="1" applyAlignment="1">
      <alignment horizontal="center"/>
    </xf>
    <xf numFmtId="165" fontId="3" fillId="0" borderId="30" xfId="1" applyNumberFormat="1" applyFont="1" applyBorder="1" applyAlignment="1">
      <alignment horizontal="right"/>
    </xf>
    <xf numFmtId="0" fontId="12" fillId="4" borderId="19" xfId="1" applyFont="1" applyFill="1" applyBorder="1"/>
    <xf numFmtId="165" fontId="12" fillId="4" borderId="14" xfId="1" applyNumberFormat="1" applyFont="1" applyFill="1" applyBorder="1"/>
    <xf numFmtId="164" fontId="12" fillId="4" borderId="14" xfId="1" applyNumberFormat="1" applyFont="1" applyFill="1" applyBorder="1" applyAlignment="1">
      <alignment horizontal="center"/>
    </xf>
    <xf numFmtId="165" fontId="12" fillId="4" borderId="14" xfId="1" applyNumberFormat="1" applyFont="1" applyFill="1" applyBorder="1" applyAlignment="1">
      <alignment horizontal="right"/>
    </xf>
    <xf numFmtId="0" fontId="12" fillId="0" borderId="19" xfId="1" applyFont="1" applyFill="1" applyBorder="1"/>
    <xf numFmtId="0" fontId="3" fillId="0" borderId="0" xfId="1" applyFont="1" applyBorder="1"/>
    <xf numFmtId="164" fontId="3" fillId="0" borderId="0" xfId="1" applyNumberFormat="1" applyFont="1" applyBorder="1" applyAlignment="1">
      <alignment horizontal="center"/>
    </xf>
    <xf numFmtId="165" fontId="3" fillId="0" borderId="28" xfId="1" applyNumberFormat="1" applyFont="1" applyBorder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3" fillId="0" borderId="31" xfId="1" applyFont="1" applyBorder="1"/>
    <xf numFmtId="1" fontId="3" fillId="0" borderId="1" xfId="1" applyNumberFormat="1" applyFont="1" applyBorder="1" applyAlignment="1">
      <alignment horizontal="right"/>
    </xf>
    <xf numFmtId="0" fontId="14" fillId="0" borderId="0" xfId="1" applyFont="1"/>
    <xf numFmtId="0" fontId="16" fillId="0" borderId="0" xfId="0" applyFont="1"/>
    <xf numFmtId="0" fontId="14" fillId="0" borderId="0" xfId="0" applyFont="1" applyAlignment="1">
      <alignment horizontal="left"/>
    </xf>
    <xf numFmtId="0" fontId="17" fillId="0" borderId="0" xfId="0" applyFont="1"/>
    <xf numFmtId="0" fontId="18" fillId="0" borderId="0" xfId="2" applyFont="1"/>
    <xf numFmtId="0" fontId="14" fillId="0" borderId="0" xfId="0" applyFont="1"/>
    <xf numFmtId="0" fontId="18" fillId="0" borderId="0" xfId="2" applyFont="1" applyAlignment="1">
      <alignment horizontal="left"/>
    </xf>
    <xf numFmtId="0" fontId="7" fillId="0" borderId="0" xfId="1" applyFont="1" applyFill="1" applyAlignment="1">
      <alignment horizontal="left"/>
    </xf>
    <xf numFmtId="0" fontId="2" fillId="0" borderId="0" xfId="1" applyFont="1" applyFill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/>
    <xf numFmtId="0" fontId="12" fillId="4" borderId="13" xfId="1" applyFont="1" applyFill="1" applyBorder="1" applyAlignment="1">
      <alignment horizontal="center"/>
    </xf>
    <xf numFmtId="0" fontId="12" fillId="4" borderId="25" xfId="1" applyFont="1" applyFill="1" applyBorder="1" applyAlignment="1">
      <alignment horizontal="center"/>
    </xf>
    <xf numFmtId="0" fontId="12" fillId="4" borderId="26" xfId="1" applyFont="1" applyFill="1" applyBorder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2" fillId="3" borderId="24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4" fillId="2" borderId="1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/>
  <dimension ref="A1:D8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baseColWidth="10" defaultRowHeight="12.75" x14ac:dyDescent="0.2"/>
  <cols>
    <col min="1" max="1" width="4.7109375" style="82" customWidth="1"/>
    <col min="2" max="2" width="8.42578125" style="79" bestFit="1" customWidth="1"/>
    <col min="3" max="3" width="6.85546875" style="82" bestFit="1" customWidth="1"/>
    <col min="4" max="16384" width="11.42578125" style="82"/>
  </cols>
  <sheetData>
    <row r="1" spans="1:4" ht="20.25" x14ac:dyDescent="0.3">
      <c r="A1" s="78" t="s">
        <v>94</v>
      </c>
      <c r="C1" s="80"/>
      <c r="D1" s="81"/>
    </row>
    <row r="2" spans="1:4" x14ac:dyDescent="0.2">
      <c r="A2" s="82">
        <v>1</v>
      </c>
      <c r="B2" s="83" t="s">
        <v>48</v>
      </c>
    </row>
    <row r="3" spans="1:4" x14ac:dyDescent="0.2">
      <c r="A3" s="82">
        <v>2</v>
      </c>
      <c r="B3" s="83" t="s">
        <v>95</v>
      </c>
    </row>
    <row r="4" spans="1:4" x14ac:dyDescent="0.2">
      <c r="A4" s="82">
        <v>3</v>
      </c>
      <c r="B4" s="83" t="s">
        <v>89</v>
      </c>
    </row>
    <row r="5" spans="1:4" x14ac:dyDescent="0.2">
      <c r="A5" s="82">
        <v>4</v>
      </c>
      <c r="B5" s="83" t="s">
        <v>90</v>
      </c>
    </row>
    <row r="6" spans="1:4" x14ac:dyDescent="0.2">
      <c r="A6" s="82">
        <v>5</v>
      </c>
      <c r="B6" s="83" t="s">
        <v>91</v>
      </c>
    </row>
    <row r="7" spans="1:4" x14ac:dyDescent="0.2">
      <c r="A7" s="82">
        <v>6</v>
      </c>
      <c r="B7" s="83" t="s">
        <v>92</v>
      </c>
    </row>
    <row r="8" spans="1:4" x14ac:dyDescent="0.2">
      <c r="A8" s="82">
        <v>7</v>
      </c>
      <c r="B8" s="83" t="s">
        <v>93</v>
      </c>
    </row>
  </sheetData>
  <hyperlinks>
    <hyperlink ref="B2" location="'AR02a-1'!A1" display="'AR02a-1'!A1" xr:uid="{00000000-0004-0000-0000-000000000000}"/>
    <hyperlink ref="B3" location="'AR02a-2'!A1" display="'AR02a-2'!A1" xr:uid="{00000000-0004-0000-0000-000001000000}"/>
    <hyperlink ref="B4" location="'AR02a-3'!A1" display="'AR02a-3'!A1" xr:uid="{00000000-0004-0000-0000-000002000000}"/>
    <hyperlink ref="B5" location="'AR02a-4'!A1" display="'AR02a-4'!A1" xr:uid="{00000000-0004-0000-0000-000003000000}"/>
    <hyperlink ref="B6" location="'AR02a-5'!A1" display="'AR02a-5'!A1" xr:uid="{00000000-0004-0000-0000-000004000000}"/>
    <hyperlink ref="B7" location="'AR02a-6'!A1" display="'AR02a-6'!A1" xr:uid="{00000000-0004-0000-0000-000005000000}"/>
    <hyperlink ref="B8" location="'AR02a-7'!A1" display="'AR02a-7'!A1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indexed="11"/>
  </sheetPr>
  <dimension ref="A1:O40"/>
  <sheetViews>
    <sheetView zoomScaleNormal="100" workbookViewId="0">
      <selection activeCell="A2" sqref="A2:A3"/>
    </sheetView>
  </sheetViews>
  <sheetFormatPr baseColWidth="10" defaultColWidth="9.140625" defaultRowHeight="11.25" x14ac:dyDescent="0.2"/>
  <cols>
    <col min="1" max="1" width="17.140625" style="5" customWidth="1"/>
    <col min="2" max="3" width="7.5703125" style="5" customWidth="1"/>
    <col min="4" max="4" width="7.140625" style="5" customWidth="1"/>
    <col min="5" max="5" width="7.7109375" style="5" customWidth="1"/>
    <col min="6" max="6" width="10.5703125" style="5" customWidth="1"/>
    <col min="7" max="7" width="1.140625" style="5" customWidth="1"/>
    <col min="8" max="9" width="9.7109375" style="5" customWidth="1"/>
    <col min="10" max="10" width="7.140625" style="5" bestFit="1" customWidth="1"/>
    <col min="11" max="11" width="7.140625" style="5" customWidth="1"/>
    <col min="12" max="12" width="13.140625" style="5" bestFit="1" customWidth="1"/>
    <col min="13" max="13" width="11.28515625" style="5" customWidth="1"/>
    <col min="14" max="14" width="14" style="5" customWidth="1"/>
    <col min="15" max="16384" width="9.140625" style="5"/>
  </cols>
  <sheetData>
    <row r="1" spans="1:15" ht="23.25" customHeight="1" x14ac:dyDescent="0.2">
      <c r="A1" s="85" t="s">
        <v>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5" ht="42.75" customHeight="1" x14ac:dyDescent="0.2">
      <c r="A2" s="86" t="s">
        <v>0</v>
      </c>
      <c r="B2" s="86" t="s">
        <v>41</v>
      </c>
      <c r="C2" s="86"/>
      <c r="D2" s="87"/>
      <c r="E2" s="87"/>
      <c r="F2" s="87"/>
      <c r="G2" s="23"/>
      <c r="H2" s="86" t="s">
        <v>42</v>
      </c>
      <c r="I2" s="86"/>
      <c r="J2" s="87"/>
      <c r="K2" s="87"/>
      <c r="L2" s="87"/>
      <c r="M2" s="87"/>
      <c r="N2" s="87"/>
    </row>
    <row r="3" spans="1:15" ht="24" customHeight="1" x14ac:dyDescent="0.2">
      <c r="A3" s="86"/>
      <c r="B3" s="22" t="s">
        <v>1</v>
      </c>
      <c r="C3" s="22" t="s">
        <v>44</v>
      </c>
      <c r="D3" s="22" t="s">
        <v>2</v>
      </c>
      <c r="E3" s="22" t="s">
        <v>3</v>
      </c>
      <c r="F3" s="22" t="s">
        <v>4</v>
      </c>
      <c r="G3" s="23"/>
      <c r="H3" s="22" t="s">
        <v>1</v>
      </c>
      <c r="I3" s="22" t="s">
        <v>44</v>
      </c>
      <c r="J3" s="22" t="s">
        <v>2</v>
      </c>
      <c r="K3" s="22" t="s">
        <v>5</v>
      </c>
      <c r="L3" s="22" t="s">
        <v>6</v>
      </c>
      <c r="M3" s="22" t="s">
        <v>7</v>
      </c>
      <c r="N3" s="22" t="s">
        <v>8</v>
      </c>
    </row>
    <row r="4" spans="1:15" s="20" customForma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5" x14ac:dyDescent="0.2">
      <c r="A5" s="15" t="s">
        <v>9</v>
      </c>
      <c r="B5" s="12">
        <v>70.340136054421762</v>
      </c>
      <c r="C5" s="14">
        <v>517</v>
      </c>
      <c r="D5" s="12">
        <v>75.474452554744531</v>
      </c>
      <c r="E5" s="13" t="s">
        <v>45</v>
      </c>
      <c r="F5" s="12">
        <v>0</v>
      </c>
      <c r="G5" s="13"/>
      <c r="H5" s="12">
        <v>84.593023255813947</v>
      </c>
      <c r="I5" s="14">
        <v>291</v>
      </c>
      <c r="J5" s="12">
        <v>94.594594594594597</v>
      </c>
      <c r="K5" s="12">
        <v>91.803278688524586</v>
      </c>
      <c r="L5" s="12">
        <v>80.745341614906835</v>
      </c>
      <c r="M5" s="13" t="s">
        <v>45</v>
      </c>
      <c r="N5" s="12">
        <v>0</v>
      </c>
      <c r="O5" s="7"/>
    </row>
    <row r="6" spans="1:15" x14ac:dyDescent="0.2">
      <c r="A6" s="15" t="s">
        <v>10</v>
      </c>
      <c r="B6" s="12">
        <v>63.897015798712701</v>
      </c>
      <c r="C6" s="17">
        <v>1092</v>
      </c>
      <c r="D6" s="12">
        <v>65.924551638837343</v>
      </c>
      <c r="E6" s="12">
        <v>40</v>
      </c>
      <c r="F6" s="12">
        <v>0</v>
      </c>
      <c r="G6" s="13"/>
      <c r="H6" s="12">
        <v>78.289473684210535</v>
      </c>
      <c r="I6" s="14">
        <v>476</v>
      </c>
      <c r="J6" s="12">
        <v>80.985915492957744</v>
      </c>
      <c r="K6" s="12">
        <v>83.720930232558146</v>
      </c>
      <c r="L6" s="12">
        <v>62.365591397849464</v>
      </c>
      <c r="M6" s="12">
        <v>50</v>
      </c>
      <c r="N6" s="16">
        <v>0</v>
      </c>
      <c r="O6" s="7"/>
    </row>
    <row r="7" spans="1:15" x14ac:dyDescent="0.2">
      <c r="A7" s="15" t="s">
        <v>11</v>
      </c>
      <c r="B7" s="12">
        <v>67.523364485981304</v>
      </c>
      <c r="C7" s="14">
        <v>289</v>
      </c>
      <c r="D7" s="12">
        <v>74.870466321243526</v>
      </c>
      <c r="E7" s="13" t="s">
        <v>45</v>
      </c>
      <c r="F7" s="12">
        <v>0</v>
      </c>
      <c r="G7" s="13"/>
      <c r="H7" s="12">
        <v>88.050314465408803</v>
      </c>
      <c r="I7" s="14">
        <v>140</v>
      </c>
      <c r="J7" s="12">
        <v>93.243243243243242</v>
      </c>
      <c r="K7" s="12">
        <v>80.645161290322577</v>
      </c>
      <c r="L7" s="12">
        <v>86.79245283018868</v>
      </c>
      <c r="M7" s="12">
        <v>0</v>
      </c>
      <c r="N7" s="16" t="s">
        <v>45</v>
      </c>
      <c r="O7" s="7"/>
    </row>
    <row r="8" spans="1:15" x14ac:dyDescent="0.2">
      <c r="A8" s="15" t="s">
        <v>12</v>
      </c>
      <c r="B8" s="12">
        <v>41.761006289308177</v>
      </c>
      <c r="C8" s="14">
        <v>332</v>
      </c>
      <c r="D8" s="12">
        <v>47.709320695102683</v>
      </c>
      <c r="E8" s="12">
        <v>58.82352941176471</v>
      </c>
      <c r="F8" s="12">
        <v>0</v>
      </c>
      <c r="G8" s="13"/>
      <c r="H8" s="12">
        <v>56.562500000000007</v>
      </c>
      <c r="I8" s="14">
        <v>181</v>
      </c>
      <c r="J8" s="12">
        <v>81.818181818181827</v>
      </c>
      <c r="K8" s="12">
        <v>60.784313725490193</v>
      </c>
      <c r="L8" s="12">
        <v>61.146496815286625</v>
      </c>
      <c r="M8" s="12">
        <v>0</v>
      </c>
      <c r="N8" s="12">
        <v>0</v>
      </c>
      <c r="O8" s="7"/>
    </row>
    <row r="9" spans="1:15" x14ac:dyDescent="0.2">
      <c r="A9" s="15" t="s">
        <v>13</v>
      </c>
      <c r="B9" s="12">
        <v>52.645502645502653</v>
      </c>
      <c r="C9" s="14">
        <v>995</v>
      </c>
      <c r="D9" s="12">
        <v>55.277777777777779</v>
      </c>
      <c r="E9" s="13" t="s">
        <v>45</v>
      </c>
      <c r="F9" s="12">
        <v>0</v>
      </c>
      <c r="G9" s="13"/>
      <c r="H9" s="12">
        <v>79.715302491103202</v>
      </c>
      <c r="I9" s="14">
        <v>448</v>
      </c>
      <c r="J9" s="12">
        <v>84.782608695652172</v>
      </c>
      <c r="K9" s="12">
        <v>85.628742514970057</v>
      </c>
      <c r="L9" s="12">
        <v>62.376237623762378</v>
      </c>
      <c r="M9" s="12">
        <v>0</v>
      </c>
      <c r="N9" s="12">
        <v>53.333333333333336</v>
      </c>
      <c r="O9" s="7"/>
    </row>
    <row r="10" spans="1:15" x14ac:dyDescent="0.2">
      <c r="A10" s="15" t="s">
        <v>14</v>
      </c>
      <c r="B10" s="12">
        <v>58.882235528942118</v>
      </c>
      <c r="C10" s="14">
        <v>295</v>
      </c>
      <c r="D10" s="12">
        <v>64.692982456140342</v>
      </c>
      <c r="E10" s="13" t="s">
        <v>45</v>
      </c>
      <c r="F10" s="12">
        <v>0</v>
      </c>
      <c r="G10" s="13"/>
      <c r="H10" s="12">
        <v>82.456140350877192</v>
      </c>
      <c r="I10" s="14">
        <v>141</v>
      </c>
      <c r="J10" s="12">
        <v>94.117647058823522</v>
      </c>
      <c r="K10" s="12">
        <v>90.625</v>
      </c>
      <c r="L10" s="12">
        <v>79.66101694915254</v>
      </c>
      <c r="M10" s="12">
        <v>16.666666666666664</v>
      </c>
      <c r="N10" s="12">
        <v>0</v>
      </c>
      <c r="O10" s="7"/>
    </row>
    <row r="11" spans="1:15" x14ac:dyDescent="0.2">
      <c r="A11" s="15" t="s">
        <v>15</v>
      </c>
      <c r="B11" s="12">
        <v>17.086309872350391</v>
      </c>
      <c r="C11" s="17">
        <v>1459</v>
      </c>
      <c r="D11" s="12">
        <v>34.183244606332309</v>
      </c>
      <c r="E11" s="19">
        <v>8.4457061745919084</v>
      </c>
      <c r="F11" s="12">
        <v>4.6468401486988845E-2</v>
      </c>
      <c r="G11" s="13"/>
      <c r="H11" s="12">
        <v>52.432432432432428</v>
      </c>
      <c r="I11" s="17">
        <v>1067</v>
      </c>
      <c r="J11" s="12">
        <v>67.491166077738512</v>
      </c>
      <c r="K11" s="12">
        <v>47.457627118644069</v>
      </c>
      <c r="L11" s="12">
        <v>55.677655677655679</v>
      </c>
      <c r="M11" s="12">
        <v>66.666666666666657</v>
      </c>
      <c r="N11" s="12">
        <v>14.492753623188406</v>
      </c>
      <c r="O11" s="7"/>
    </row>
    <row r="12" spans="1:15" x14ac:dyDescent="0.2">
      <c r="A12" s="15" t="s">
        <v>47</v>
      </c>
      <c r="B12" s="12">
        <v>38.006993006993007</v>
      </c>
      <c r="C12" s="17">
        <v>1087</v>
      </c>
      <c r="D12" s="12">
        <v>48.999534667287108</v>
      </c>
      <c r="E12" s="12">
        <v>9.6866096866096854</v>
      </c>
      <c r="F12" s="12">
        <v>0</v>
      </c>
      <c r="G12" s="13"/>
      <c r="H12" s="12">
        <v>77.976952624839953</v>
      </c>
      <c r="I12" s="14">
        <v>609</v>
      </c>
      <c r="J12" s="12">
        <v>92.138364779874209</v>
      </c>
      <c r="K12" s="12">
        <v>82.44274809160305</v>
      </c>
      <c r="L12" s="12">
        <v>62.613981762917938</v>
      </c>
      <c r="M12" s="12">
        <v>66.666666666666657</v>
      </c>
      <c r="N12" s="16" t="s">
        <v>45</v>
      </c>
      <c r="O12" s="7"/>
    </row>
    <row r="13" spans="1:15" x14ac:dyDescent="0.2">
      <c r="A13" s="15" t="s">
        <v>16</v>
      </c>
      <c r="B13" s="12">
        <v>86.64029214850882</v>
      </c>
      <c r="C13" s="17">
        <v>2847</v>
      </c>
      <c r="D13" s="12">
        <v>86.64029214850882</v>
      </c>
      <c r="E13" s="13" t="s">
        <v>45</v>
      </c>
      <c r="F13" s="13" t="s">
        <v>45</v>
      </c>
      <c r="G13" s="13"/>
      <c r="H13" s="12">
        <v>90.574060949681083</v>
      </c>
      <c r="I13" s="17">
        <v>1278</v>
      </c>
      <c r="J13" s="12">
        <v>92.41379310344827</v>
      </c>
      <c r="K13" s="12">
        <v>95.294117647058812</v>
      </c>
      <c r="L13" s="12">
        <v>87.755102040816325</v>
      </c>
      <c r="M13" s="12">
        <v>58.695652173913047</v>
      </c>
      <c r="N13" s="16" t="s">
        <v>45</v>
      </c>
      <c r="O13" s="7"/>
    </row>
    <row r="14" spans="1:15" x14ac:dyDescent="0.2">
      <c r="A14" s="15" t="s">
        <v>17</v>
      </c>
      <c r="B14" s="12">
        <v>49.467275494672755</v>
      </c>
      <c r="C14" s="17">
        <v>1300</v>
      </c>
      <c r="D14" s="12">
        <v>68.019220501868659</v>
      </c>
      <c r="E14" s="12">
        <v>12.206572769953052</v>
      </c>
      <c r="F14" s="12">
        <v>0</v>
      </c>
      <c r="G14" s="13"/>
      <c r="H14" s="12">
        <v>64.731182795698928</v>
      </c>
      <c r="I14" s="14">
        <v>602</v>
      </c>
      <c r="J14" s="12">
        <v>88.271604938271608</v>
      </c>
      <c r="K14" s="12">
        <v>90.099009900990097</v>
      </c>
      <c r="L14" s="12">
        <v>63.763066202090592</v>
      </c>
      <c r="M14" s="12">
        <v>0</v>
      </c>
      <c r="N14" s="12">
        <v>2.1739130434782608</v>
      </c>
      <c r="O14" s="7"/>
    </row>
    <row r="15" spans="1:15" x14ac:dyDescent="0.2">
      <c r="A15" s="15" t="s">
        <v>18</v>
      </c>
      <c r="B15" s="12">
        <v>48.328008519701811</v>
      </c>
      <c r="C15" s="17">
        <v>2269</v>
      </c>
      <c r="D15" s="12">
        <v>51.915089986155969</v>
      </c>
      <c r="E15" s="12">
        <v>40</v>
      </c>
      <c r="F15" s="12">
        <v>4.7752808988764039</v>
      </c>
      <c r="G15" s="13"/>
      <c r="H15" s="12">
        <v>76.745562130177518</v>
      </c>
      <c r="I15" s="17">
        <v>1297</v>
      </c>
      <c r="J15" s="12">
        <v>85.815602836879435</v>
      </c>
      <c r="K15" s="12">
        <v>93.63636363636364</v>
      </c>
      <c r="L15" s="12">
        <v>74.81481481481481</v>
      </c>
      <c r="M15" s="13" t="s">
        <v>45</v>
      </c>
      <c r="N15" s="12">
        <v>29.870129870129869</v>
      </c>
      <c r="O15" s="7"/>
    </row>
    <row r="16" spans="1:15" x14ac:dyDescent="0.2">
      <c r="A16" s="15" t="s">
        <v>19</v>
      </c>
      <c r="B16" s="12">
        <v>23.867262284620296</v>
      </c>
      <c r="C16" s="17">
        <v>1122</v>
      </c>
      <c r="D16" s="12">
        <v>32.716049382716051</v>
      </c>
      <c r="E16" s="12">
        <v>12.863534675615213</v>
      </c>
      <c r="F16" s="12">
        <v>0</v>
      </c>
      <c r="G16" s="13"/>
      <c r="H16" s="12">
        <v>51.777522935779821</v>
      </c>
      <c r="I16" s="14">
        <v>903</v>
      </c>
      <c r="J16" s="12">
        <v>74.169741697416967</v>
      </c>
      <c r="K16" s="12">
        <v>67.540983606557376</v>
      </c>
      <c r="L16" s="12">
        <v>54.395604395604394</v>
      </c>
      <c r="M16" s="18">
        <v>50</v>
      </c>
      <c r="N16" s="16">
        <v>0</v>
      </c>
      <c r="O16" s="7"/>
    </row>
    <row r="17" spans="1:15" x14ac:dyDescent="0.2">
      <c r="A17" s="15" t="s">
        <v>20</v>
      </c>
      <c r="B17" s="12">
        <v>49.214659685863879</v>
      </c>
      <c r="C17" s="17">
        <v>1598</v>
      </c>
      <c r="D17" s="12">
        <v>63.675011809163905</v>
      </c>
      <c r="E17" s="12">
        <v>40.916530278232408</v>
      </c>
      <c r="F17" s="12">
        <v>0</v>
      </c>
      <c r="G17" s="13"/>
      <c r="H17" s="12">
        <v>75.561097256857863</v>
      </c>
      <c r="I17" s="14">
        <v>909</v>
      </c>
      <c r="J17" s="12">
        <v>94.214876033057848</v>
      </c>
      <c r="K17" s="12">
        <v>96.25</v>
      </c>
      <c r="L17" s="12">
        <v>72.099087353324649</v>
      </c>
      <c r="M17" s="12">
        <v>100</v>
      </c>
      <c r="N17" s="12">
        <v>43.243243243243242</v>
      </c>
      <c r="O17" s="7"/>
    </row>
    <row r="18" spans="1:15" x14ac:dyDescent="0.2">
      <c r="A18" s="15" t="s">
        <v>21</v>
      </c>
      <c r="B18" s="12">
        <v>53.693754197447952</v>
      </c>
      <c r="C18" s="17">
        <v>3198</v>
      </c>
      <c r="D18" s="12">
        <v>58.82461311717023</v>
      </c>
      <c r="E18" s="12">
        <v>4.8543689320388346</v>
      </c>
      <c r="F18" s="12">
        <v>0</v>
      </c>
      <c r="G18" s="13"/>
      <c r="H18" s="12">
        <v>80.612244897959187</v>
      </c>
      <c r="I18" s="17">
        <v>1580</v>
      </c>
      <c r="J18" s="12">
        <v>87.562814070351763</v>
      </c>
      <c r="K18" s="12">
        <v>91.823899371069189</v>
      </c>
      <c r="L18" s="12">
        <v>83.724569640062597</v>
      </c>
      <c r="M18" s="12">
        <v>100</v>
      </c>
      <c r="N18" s="12">
        <v>26.341463414634148</v>
      </c>
      <c r="O18" s="7"/>
    </row>
    <row r="19" spans="1:15" x14ac:dyDescent="0.2">
      <c r="A19" s="15" t="s">
        <v>22</v>
      </c>
      <c r="B19" s="12">
        <v>67.563757529155453</v>
      </c>
      <c r="C19" s="17">
        <v>5272</v>
      </c>
      <c r="D19" s="12">
        <v>70.430622009569376</v>
      </c>
      <c r="E19" s="12">
        <v>73.619631901840492</v>
      </c>
      <c r="F19" s="12">
        <v>0</v>
      </c>
      <c r="G19" s="13"/>
      <c r="H19" s="12">
        <v>79.452804377564973</v>
      </c>
      <c r="I19" s="17">
        <v>2904</v>
      </c>
      <c r="J19" s="12">
        <v>78.182701652089406</v>
      </c>
      <c r="K19" s="12">
        <v>85.927505330490405</v>
      </c>
      <c r="L19" s="12">
        <v>86.829268292682926</v>
      </c>
      <c r="M19" s="12">
        <v>40</v>
      </c>
      <c r="N19" s="16">
        <v>0</v>
      </c>
      <c r="O19" s="7"/>
    </row>
    <row r="20" spans="1:15" x14ac:dyDescent="0.2">
      <c r="A20" s="15" t="s">
        <v>23</v>
      </c>
      <c r="B20" s="12">
        <v>45.680428134556578</v>
      </c>
      <c r="C20" s="17">
        <v>2390</v>
      </c>
      <c r="D20" s="12">
        <v>54.114888628370458</v>
      </c>
      <c r="E20" s="12">
        <v>40.196078431372548</v>
      </c>
      <c r="F20" s="16">
        <v>0</v>
      </c>
      <c r="G20" s="13"/>
      <c r="H20" s="12">
        <v>62.948960302457465</v>
      </c>
      <c r="I20" s="14">
        <v>999</v>
      </c>
      <c r="J20" s="12">
        <v>77.718832891246677</v>
      </c>
      <c r="K20" s="12">
        <v>78.5</v>
      </c>
      <c r="L20" s="12">
        <v>62.988505747126432</v>
      </c>
      <c r="M20" s="12">
        <v>25</v>
      </c>
      <c r="N20" s="16">
        <v>0</v>
      </c>
      <c r="O20" s="7"/>
    </row>
    <row r="21" spans="1:15" x14ac:dyDescent="0.2">
      <c r="A21" s="15" t="s">
        <v>24</v>
      </c>
      <c r="B21" s="12">
        <v>64.674868189806674</v>
      </c>
      <c r="C21" s="14">
        <v>736</v>
      </c>
      <c r="D21" s="12">
        <v>67.936802973977692</v>
      </c>
      <c r="E21" s="12">
        <v>45.454545454545453</v>
      </c>
      <c r="F21" s="12">
        <v>0</v>
      </c>
      <c r="G21" s="13"/>
      <c r="H21" s="12">
        <v>87.368421052631589</v>
      </c>
      <c r="I21" s="14">
        <v>415</v>
      </c>
      <c r="J21" s="12">
        <v>93.69747899159664</v>
      </c>
      <c r="K21" s="12">
        <v>91.17647058823529</v>
      </c>
      <c r="L21" s="12">
        <v>84.313725490196077</v>
      </c>
      <c r="M21" s="12">
        <v>100</v>
      </c>
      <c r="N21" s="12">
        <v>0</v>
      </c>
      <c r="O21" s="7"/>
    </row>
    <row r="22" spans="1:15" x14ac:dyDescent="0.2">
      <c r="A22" s="15" t="s">
        <v>25</v>
      </c>
      <c r="B22" s="12">
        <v>37.572734829592683</v>
      </c>
      <c r="C22" s="14">
        <v>452</v>
      </c>
      <c r="D22" s="12">
        <v>50.956937799043068</v>
      </c>
      <c r="E22" s="12">
        <v>9.375</v>
      </c>
      <c r="F22" s="12">
        <v>5.3140096618357484</v>
      </c>
      <c r="G22" s="13"/>
      <c r="H22" s="12">
        <v>63.195691202872531</v>
      </c>
      <c r="I22" s="14">
        <v>352</v>
      </c>
      <c r="J22" s="12">
        <v>76.515151515151516</v>
      </c>
      <c r="K22" s="12">
        <v>78.888888888888886</v>
      </c>
      <c r="L22" s="12">
        <v>61.937716262975783</v>
      </c>
      <c r="M22" s="12">
        <v>50</v>
      </c>
      <c r="N22" s="12">
        <v>0</v>
      </c>
      <c r="O22" s="7"/>
    </row>
    <row r="23" spans="1:15" x14ac:dyDescent="0.2">
      <c r="A23" s="15" t="s">
        <v>26</v>
      </c>
      <c r="B23" s="12">
        <v>52.749201844625759</v>
      </c>
      <c r="C23" s="17">
        <v>1487</v>
      </c>
      <c r="D23" s="12">
        <v>55.094479436828458</v>
      </c>
      <c r="E23" s="13" t="s">
        <v>45</v>
      </c>
      <c r="F23" s="12">
        <v>0</v>
      </c>
      <c r="G23" s="13"/>
      <c r="H23" s="12">
        <v>76.458752515090538</v>
      </c>
      <c r="I23" s="14">
        <v>760</v>
      </c>
      <c r="J23" s="12">
        <v>83.993399339934001</v>
      </c>
      <c r="K23" s="12">
        <v>91.623036649214669</v>
      </c>
      <c r="L23" s="12">
        <v>55.294117647058826</v>
      </c>
      <c r="M23" s="12">
        <v>20.8955223880597</v>
      </c>
      <c r="N23" s="12">
        <v>33.333333333333329</v>
      </c>
      <c r="O23" s="7"/>
    </row>
    <row r="24" spans="1:15" x14ac:dyDescent="0.2">
      <c r="A24" s="15" t="s">
        <v>27</v>
      </c>
      <c r="B24" s="12">
        <v>32.219827586206897</v>
      </c>
      <c r="C24" s="17">
        <v>1794</v>
      </c>
      <c r="D24" s="12">
        <v>44.351194318915425</v>
      </c>
      <c r="E24" s="12">
        <v>24.518388791593697</v>
      </c>
      <c r="F24" s="12">
        <v>0</v>
      </c>
      <c r="G24" s="13"/>
      <c r="H24" s="12">
        <v>68.80856760374833</v>
      </c>
      <c r="I24" s="17">
        <v>1542</v>
      </c>
      <c r="J24" s="12">
        <v>84.459459459459467</v>
      </c>
      <c r="K24" s="12">
        <v>88.389513108614238</v>
      </c>
      <c r="L24" s="12">
        <v>67.956551255940255</v>
      </c>
      <c r="M24" s="12">
        <v>71.428571428571431</v>
      </c>
      <c r="N24" s="12">
        <v>25.252525252525253</v>
      </c>
      <c r="O24" s="7"/>
    </row>
    <row r="25" spans="1:15" x14ac:dyDescent="0.2">
      <c r="A25" s="15" t="s">
        <v>28</v>
      </c>
      <c r="B25" s="12">
        <v>48.162559446606139</v>
      </c>
      <c r="C25" s="17">
        <v>2228</v>
      </c>
      <c r="D25" s="12">
        <v>54.410080183276058</v>
      </c>
      <c r="E25" s="12">
        <v>43.261455525606465</v>
      </c>
      <c r="F25" s="12">
        <v>1.7857142857142856</v>
      </c>
      <c r="G25" s="13"/>
      <c r="H25" s="12">
        <v>83.951762523191093</v>
      </c>
      <c r="I25" s="17">
        <v>1810</v>
      </c>
      <c r="J25" s="12">
        <v>86.329588014981269</v>
      </c>
      <c r="K25" s="12">
        <v>80.729166666666657</v>
      </c>
      <c r="L25" s="12">
        <v>84.487734487734485</v>
      </c>
      <c r="M25" s="12">
        <v>54.54545454545454</v>
      </c>
      <c r="N25" s="12">
        <v>51.515151515151516</v>
      </c>
      <c r="O25" s="7"/>
    </row>
    <row r="26" spans="1:15" x14ac:dyDescent="0.2">
      <c r="A26" s="15" t="s">
        <v>29</v>
      </c>
      <c r="B26" s="12">
        <v>61.343978709248169</v>
      </c>
      <c r="C26" s="14">
        <v>922</v>
      </c>
      <c r="D26" s="12">
        <v>74.343776460626586</v>
      </c>
      <c r="E26" s="12">
        <v>46.666666666666664</v>
      </c>
      <c r="F26" s="12">
        <v>3.6437246963562751</v>
      </c>
      <c r="G26" s="13"/>
      <c r="H26" s="12">
        <v>88.270377733598409</v>
      </c>
      <c r="I26" s="14">
        <v>444</v>
      </c>
      <c r="J26" s="12">
        <v>94.857142857142861</v>
      </c>
      <c r="K26" s="12">
        <v>85.714285714285708</v>
      </c>
      <c r="L26" s="12">
        <v>93.305439330543933</v>
      </c>
      <c r="M26" s="13" t="s">
        <v>45</v>
      </c>
      <c r="N26" s="12">
        <v>32.5</v>
      </c>
      <c r="O26" s="7"/>
    </row>
    <row r="27" spans="1:15" x14ac:dyDescent="0.2">
      <c r="A27" s="15" t="s">
        <v>30</v>
      </c>
      <c r="B27" s="12">
        <v>36.785714285714292</v>
      </c>
      <c r="C27" s="14">
        <v>309</v>
      </c>
      <c r="D27" s="12">
        <v>42.134831460674157</v>
      </c>
      <c r="E27" s="12">
        <v>11.688311688311687</v>
      </c>
      <c r="F27" s="12">
        <v>0</v>
      </c>
      <c r="G27" s="13"/>
      <c r="H27" s="12">
        <v>66.666666666666657</v>
      </c>
      <c r="I27" s="14">
        <v>258</v>
      </c>
      <c r="J27" s="12">
        <v>81.034482758620683</v>
      </c>
      <c r="K27" s="12">
        <v>84.905660377358487</v>
      </c>
      <c r="L27" s="12">
        <v>73.00613496932516</v>
      </c>
      <c r="M27" s="13" t="s">
        <v>45</v>
      </c>
      <c r="N27" s="12">
        <v>0</v>
      </c>
      <c r="O27" s="7"/>
    </row>
    <row r="28" spans="1:15" x14ac:dyDescent="0.2">
      <c r="A28" s="15" t="s">
        <v>31</v>
      </c>
      <c r="B28" s="12">
        <v>31.400117164616287</v>
      </c>
      <c r="C28" s="17">
        <v>1072</v>
      </c>
      <c r="D28" s="12">
        <v>41.331142152834836</v>
      </c>
      <c r="E28" s="12">
        <v>16.426512968299711</v>
      </c>
      <c r="F28" s="12">
        <v>1.4218009478672986</v>
      </c>
      <c r="G28" s="13"/>
      <c r="H28" s="12">
        <v>74.633251833740829</v>
      </c>
      <c r="I28" s="17">
        <v>1221</v>
      </c>
      <c r="J28" s="12">
        <v>88.571428571428569</v>
      </c>
      <c r="K28" s="12">
        <v>92.452830188679243</v>
      </c>
      <c r="L28" s="12">
        <v>74.596431605777397</v>
      </c>
      <c r="M28" s="12">
        <v>40</v>
      </c>
      <c r="N28" s="12">
        <v>25.242718446601941</v>
      </c>
      <c r="O28" s="7"/>
    </row>
    <row r="29" spans="1:15" x14ac:dyDescent="0.2">
      <c r="A29" s="15" t="s">
        <v>32</v>
      </c>
      <c r="B29" s="12">
        <v>52.855103497501787</v>
      </c>
      <c r="C29" s="17">
        <v>1481</v>
      </c>
      <c r="D29" s="12">
        <v>62.01616333475117</v>
      </c>
      <c r="E29" s="12">
        <v>63.333333333333329</v>
      </c>
      <c r="F29" s="12">
        <v>0.95011876484560576</v>
      </c>
      <c r="G29" s="13"/>
      <c r="H29" s="12">
        <v>69.265033407572389</v>
      </c>
      <c r="I29" s="14">
        <v>622</v>
      </c>
      <c r="J29" s="12">
        <v>77.260273972602747</v>
      </c>
      <c r="K29" s="12">
        <v>86.71875</v>
      </c>
      <c r="L29" s="12">
        <v>69.393939393939391</v>
      </c>
      <c r="M29" s="12">
        <v>0</v>
      </c>
      <c r="N29" s="12">
        <v>0</v>
      </c>
      <c r="O29" s="7"/>
    </row>
    <row r="30" spans="1:15" x14ac:dyDescent="0.2">
      <c r="A30" s="15" t="s">
        <v>33</v>
      </c>
      <c r="B30" s="12">
        <v>87.128177393185496</v>
      </c>
      <c r="C30" s="17">
        <v>1611</v>
      </c>
      <c r="D30" s="12">
        <v>91.46634615384616</v>
      </c>
      <c r="E30" s="12">
        <v>80.180180180180187</v>
      </c>
      <c r="F30" s="12">
        <v>0</v>
      </c>
      <c r="G30" s="13"/>
      <c r="H30" s="12">
        <v>87.79069767441861</v>
      </c>
      <c r="I30" s="14">
        <v>604</v>
      </c>
      <c r="J30" s="12">
        <v>95.111111111111114</v>
      </c>
      <c r="K30" s="12">
        <v>91.538461538461533</v>
      </c>
      <c r="L30" s="12">
        <v>91.496598639455783</v>
      </c>
      <c r="M30" s="12">
        <v>66.666666666666657</v>
      </c>
      <c r="N30" s="12">
        <v>0</v>
      </c>
      <c r="O30" s="7"/>
    </row>
    <row r="31" spans="1:15" x14ac:dyDescent="0.2">
      <c r="A31" s="15" t="s">
        <v>34</v>
      </c>
      <c r="B31" s="12">
        <v>53.182461103253189</v>
      </c>
      <c r="C31" s="17">
        <v>1128</v>
      </c>
      <c r="D31" s="12">
        <v>55.883962780514508</v>
      </c>
      <c r="E31" s="12">
        <v>33</v>
      </c>
      <c r="F31" s="12">
        <v>38.144329896907216</v>
      </c>
      <c r="G31" s="13"/>
      <c r="H31" s="12">
        <v>76.415094339622641</v>
      </c>
      <c r="I31" s="14">
        <v>567</v>
      </c>
      <c r="J31" s="12">
        <v>86.274509803921575</v>
      </c>
      <c r="K31" s="12">
        <v>93.258426966292134</v>
      </c>
      <c r="L31" s="12">
        <v>70.640176600441507</v>
      </c>
      <c r="M31" s="13" t="s">
        <v>45</v>
      </c>
      <c r="N31" s="12">
        <v>68.085106382978722</v>
      </c>
      <c r="O31" s="7"/>
    </row>
    <row r="32" spans="1:15" x14ac:dyDescent="0.2">
      <c r="A32" s="15" t="s">
        <v>35</v>
      </c>
      <c r="B32" s="12">
        <v>54.358974358974358</v>
      </c>
      <c r="C32" s="17">
        <v>1378</v>
      </c>
      <c r="D32" s="12">
        <v>59.014989293361886</v>
      </c>
      <c r="E32" s="13" t="s">
        <v>45</v>
      </c>
      <c r="F32" s="12">
        <v>0</v>
      </c>
      <c r="G32" s="13"/>
      <c r="H32" s="12">
        <v>80.107526881720432</v>
      </c>
      <c r="I32" s="14">
        <v>596</v>
      </c>
      <c r="J32" s="12">
        <v>92.338709677419345</v>
      </c>
      <c r="K32" s="12">
        <v>94.082840236686394</v>
      </c>
      <c r="L32" s="12">
        <v>64.495114006514655</v>
      </c>
      <c r="M32" s="12">
        <v>50</v>
      </c>
      <c r="N32" s="12">
        <v>50</v>
      </c>
      <c r="O32" s="7"/>
    </row>
    <row r="33" spans="1:15" x14ac:dyDescent="0.2">
      <c r="A33" s="15" t="s">
        <v>36</v>
      </c>
      <c r="B33" s="12">
        <v>67.421383647798734</v>
      </c>
      <c r="C33" s="14">
        <v>536</v>
      </c>
      <c r="D33" s="12">
        <v>74.715909090909093</v>
      </c>
      <c r="E33" s="12">
        <v>71.428571428571431</v>
      </c>
      <c r="F33" s="12">
        <v>0</v>
      </c>
      <c r="G33" s="13"/>
      <c r="H33" s="12">
        <v>77.071823204419886</v>
      </c>
      <c r="I33" s="14">
        <v>279</v>
      </c>
      <c r="J33" s="12">
        <v>74.380165289256198</v>
      </c>
      <c r="K33" s="12">
        <v>67.567567567567565</v>
      </c>
      <c r="L33" s="12">
        <v>88.811188811188813</v>
      </c>
      <c r="M33" s="13" t="s">
        <v>45</v>
      </c>
      <c r="N33" s="12">
        <v>50</v>
      </c>
      <c r="O33" s="7"/>
    </row>
    <row r="34" spans="1:15" x14ac:dyDescent="0.2">
      <c r="A34" s="15" t="s">
        <v>37</v>
      </c>
      <c r="B34" s="12">
        <v>27.269922879177379</v>
      </c>
      <c r="C34" s="17">
        <v>2652</v>
      </c>
      <c r="D34" s="12">
        <v>32.274924866065597</v>
      </c>
      <c r="E34" s="12">
        <v>17.635658914728683</v>
      </c>
      <c r="F34" s="12">
        <v>0</v>
      </c>
      <c r="G34" s="13"/>
      <c r="H34" s="12">
        <v>52.977667493796524</v>
      </c>
      <c r="I34" s="17">
        <v>1708</v>
      </c>
      <c r="J34" s="12">
        <v>77.995642701525057</v>
      </c>
      <c r="K34" s="12">
        <v>66.521739130434781</v>
      </c>
      <c r="L34" s="12">
        <v>50.489987217724753</v>
      </c>
      <c r="M34" s="12">
        <v>29.268292682926827</v>
      </c>
      <c r="N34" s="12">
        <v>0</v>
      </c>
      <c r="O34" s="7"/>
    </row>
    <row r="35" spans="1:15" x14ac:dyDescent="0.2">
      <c r="A35" s="15" t="s">
        <v>38</v>
      </c>
      <c r="B35" s="12">
        <v>53.314326443335716</v>
      </c>
      <c r="C35" s="14">
        <v>748</v>
      </c>
      <c r="D35" s="12">
        <v>63.522012578616348</v>
      </c>
      <c r="E35" s="12">
        <v>22.674418604651162</v>
      </c>
      <c r="F35" s="12">
        <v>1.6949152542372881</v>
      </c>
      <c r="G35" s="13"/>
      <c r="H35" s="12">
        <v>71.312803889789294</v>
      </c>
      <c r="I35" s="14">
        <v>440</v>
      </c>
      <c r="J35" s="12">
        <v>87.096774193548384</v>
      </c>
      <c r="K35" s="12">
        <v>92.553191489361694</v>
      </c>
      <c r="L35" s="12">
        <v>62.702702702702709</v>
      </c>
      <c r="M35" s="12">
        <v>15</v>
      </c>
      <c r="N35" s="12">
        <v>25.714285714285712</v>
      </c>
      <c r="O35" s="7"/>
    </row>
    <row r="36" spans="1:15" x14ac:dyDescent="0.2">
      <c r="A36" s="15" t="s">
        <v>39</v>
      </c>
      <c r="B36" s="12">
        <v>53.0511811023622</v>
      </c>
      <c r="C36" s="17">
        <v>1078</v>
      </c>
      <c r="D36" s="12">
        <v>60.903954802259882</v>
      </c>
      <c r="E36" s="13" t="s">
        <v>45</v>
      </c>
      <c r="F36" s="12">
        <v>0</v>
      </c>
      <c r="G36" s="13"/>
      <c r="H36" s="12">
        <v>65.490533562822719</v>
      </c>
      <c r="I36" s="14">
        <v>761</v>
      </c>
      <c r="J36" s="12">
        <v>91.803278688524586</v>
      </c>
      <c r="K36" s="12">
        <v>91.891891891891902</v>
      </c>
      <c r="L36" s="12">
        <v>64.483906770255274</v>
      </c>
      <c r="M36" s="13" t="s">
        <v>45</v>
      </c>
      <c r="N36" s="12">
        <v>0</v>
      </c>
      <c r="O36" s="7"/>
    </row>
    <row r="37" spans="1:15" x14ac:dyDescent="0.2">
      <c r="A37" s="11" t="s">
        <v>40</v>
      </c>
      <c r="B37" s="8">
        <v>45.959870393849741</v>
      </c>
      <c r="C37" s="9">
        <v>45674</v>
      </c>
      <c r="D37" s="8">
        <v>55.658489016629034</v>
      </c>
      <c r="E37" s="8">
        <v>21.48678195189823</v>
      </c>
      <c r="F37" s="8">
        <v>1.1775043936731107</v>
      </c>
      <c r="G37" s="10"/>
      <c r="H37" s="8">
        <v>71.701417391780225</v>
      </c>
      <c r="I37" s="9">
        <v>26204</v>
      </c>
      <c r="J37" s="8">
        <v>84.283047381989505</v>
      </c>
      <c r="K37" s="8">
        <v>83.748361730013116</v>
      </c>
      <c r="L37" s="8">
        <v>68.381340529823206</v>
      </c>
      <c r="M37" s="8">
        <v>40.067340067340069</v>
      </c>
      <c r="N37" s="8">
        <v>15.62913907284768</v>
      </c>
      <c r="O37" s="7"/>
    </row>
    <row r="38" spans="1:15" x14ac:dyDescent="0.2">
      <c r="C38" s="6"/>
    </row>
    <row r="39" spans="1:15" x14ac:dyDescent="0.2">
      <c r="A39" s="84" t="s">
        <v>43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</row>
    <row r="40" spans="1:15" x14ac:dyDescent="0.2">
      <c r="A40" s="84" t="s">
        <v>46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</row>
  </sheetData>
  <mergeCells count="6">
    <mergeCell ref="A40:K40"/>
    <mergeCell ref="A1:N1"/>
    <mergeCell ref="A2:A3"/>
    <mergeCell ref="B2:F2"/>
    <mergeCell ref="H2:N2"/>
    <mergeCell ref="A39:K39"/>
  </mergeCells>
  <printOptions horizontalCentered="1" verticalCentered="1"/>
  <pageMargins left="0.62992125984251968" right="0.62992125984251968" top="0.6692913385826772" bottom="0.6692913385826772" header="0.43307086614173229" footer="0.51181102362204722"/>
  <pageSetup scale="90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A1:F63"/>
  <sheetViews>
    <sheetView workbookViewId="0">
      <selection activeCell="A33" sqref="A33"/>
    </sheetView>
  </sheetViews>
  <sheetFormatPr baseColWidth="10" defaultRowHeight="12.75" x14ac:dyDescent="0.2"/>
  <sheetData>
    <row r="1" spans="1:6" ht="38.25" customHeight="1" x14ac:dyDescent="0.2">
      <c r="A1" s="91" t="s">
        <v>88</v>
      </c>
      <c r="B1" s="91"/>
      <c r="C1" s="91"/>
      <c r="D1" s="91"/>
      <c r="E1" s="91"/>
      <c r="F1" s="91"/>
    </row>
    <row r="2" spans="1:6" x14ac:dyDescent="0.2">
      <c r="A2" s="92" t="s">
        <v>69</v>
      </c>
      <c r="B2" s="93" t="s">
        <v>70</v>
      </c>
      <c r="C2" s="94"/>
      <c r="D2" s="92" t="s">
        <v>71</v>
      </c>
      <c r="E2" s="92"/>
      <c r="F2" s="92"/>
    </row>
    <row r="3" spans="1:6" x14ac:dyDescent="0.2">
      <c r="A3" s="92"/>
      <c r="B3" s="95"/>
      <c r="C3" s="96"/>
      <c r="D3" s="97" t="s">
        <v>72</v>
      </c>
      <c r="E3" s="92" t="s">
        <v>73</v>
      </c>
      <c r="F3" s="92"/>
    </row>
    <row r="4" spans="1:6" x14ac:dyDescent="0.2">
      <c r="A4" s="92"/>
      <c r="B4" s="95"/>
      <c r="C4" s="96"/>
      <c r="D4" s="98"/>
      <c r="E4" s="92"/>
      <c r="F4" s="92"/>
    </row>
    <row r="5" spans="1:6" x14ac:dyDescent="0.2">
      <c r="A5" s="92"/>
      <c r="B5" s="53" t="s">
        <v>44</v>
      </c>
      <c r="C5" s="53" t="s">
        <v>65</v>
      </c>
      <c r="D5" s="53" t="s">
        <v>65</v>
      </c>
      <c r="E5" s="53" t="s">
        <v>65</v>
      </c>
      <c r="F5" s="53" t="s">
        <v>44</v>
      </c>
    </row>
    <row r="6" spans="1:6" x14ac:dyDescent="0.2">
      <c r="A6" s="54"/>
      <c r="B6" s="54"/>
      <c r="C6" s="54"/>
      <c r="D6" s="54"/>
      <c r="E6" s="54"/>
      <c r="F6" s="54"/>
    </row>
    <row r="7" spans="1:6" x14ac:dyDescent="0.2">
      <c r="A7" s="99" t="s">
        <v>74</v>
      </c>
      <c r="B7" s="100"/>
      <c r="C7" s="100"/>
      <c r="D7" s="100"/>
      <c r="E7" s="100"/>
      <c r="F7" s="101"/>
    </row>
    <row r="8" spans="1:6" x14ac:dyDescent="0.2">
      <c r="A8" s="102" t="s">
        <v>75</v>
      </c>
      <c r="B8" s="102"/>
      <c r="C8" s="102"/>
      <c r="D8" s="102"/>
      <c r="E8" s="102"/>
      <c r="F8" s="102"/>
    </row>
    <row r="9" spans="1:6" x14ac:dyDescent="0.2">
      <c r="A9" s="55" t="s">
        <v>2</v>
      </c>
      <c r="B9" s="56">
        <v>75662</v>
      </c>
      <c r="C9" s="57">
        <f>B9/B9*100</f>
        <v>100</v>
      </c>
      <c r="D9" s="57">
        <f>C9-E9</f>
        <v>11.670323279849853</v>
      </c>
      <c r="E9" s="57">
        <f>(F9/B9)*100</f>
        <v>88.329676720150147</v>
      </c>
      <c r="F9" s="58">
        <v>66832</v>
      </c>
    </row>
    <row r="10" spans="1:6" x14ac:dyDescent="0.2">
      <c r="A10" s="59" t="s">
        <v>76</v>
      </c>
      <c r="B10" s="60">
        <v>9470</v>
      </c>
      <c r="C10" s="57">
        <f t="shared" ref="C10:C19" si="0">B10/B10*100</f>
        <v>100</v>
      </c>
      <c r="D10" s="57">
        <f t="shared" ref="D10:D20" si="1">C10-E10</f>
        <v>8.1414994720169034</v>
      </c>
      <c r="E10" s="57">
        <f t="shared" ref="E10:E19" si="2">(F10/B10)*100</f>
        <v>91.858500527983097</v>
      </c>
      <c r="F10" s="61">
        <v>8699</v>
      </c>
    </row>
    <row r="11" spans="1:6" x14ac:dyDescent="0.2">
      <c r="A11" s="62" t="s">
        <v>77</v>
      </c>
      <c r="B11" s="63">
        <v>14331</v>
      </c>
      <c r="C11" s="64">
        <f t="shared" si="0"/>
        <v>100</v>
      </c>
      <c r="D11" s="64">
        <f t="shared" si="1"/>
        <v>67.894773567790111</v>
      </c>
      <c r="E11" s="64">
        <f t="shared" si="2"/>
        <v>32.105226432209896</v>
      </c>
      <c r="F11" s="65">
        <v>4601</v>
      </c>
    </row>
    <row r="12" spans="1:6" x14ac:dyDescent="0.2">
      <c r="A12" s="66" t="s">
        <v>78</v>
      </c>
      <c r="B12" s="67">
        <f>SUM(B9:B11)</f>
        <v>99463</v>
      </c>
      <c r="C12" s="68">
        <v>100</v>
      </c>
      <c r="D12" s="68">
        <f t="shared" si="1"/>
        <v>19.435367925761341</v>
      </c>
      <c r="E12" s="68">
        <f t="shared" si="2"/>
        <v>80.564632074238659</v>
      </c>
      <c r="F12" s="69">
        <f>SUM(F9:F11)</f>
        <v>80132</v>
      </c>
    </row>
    <row r="13" spans="1:6" x14ac:dyDescent="0.2">
      <c r="A13" s="70"/>
      <c r="B13" s="71"/>
      <c r="C13" s="72"/>
      <c r="D13" s="72"/>
      <c r="E13" s="72"/>
      <c r="F13" s="71"/>
    </row>
    <row r="14" spans="1:6" x14ac:dyDescent="0.2">
      <c r="A14" s="88" t="s">
        <v>66</v>
      </c>
      <c r="B14" s="89"/>
      <c r="C14" s="89"/>
      <c r="D14" s="89"/>
      <c r="E14" s="89"/>
      <c r="F14" s="90"/>
    </row>
    <row r="15" spans="1:6" x14ac:dyDescent="0.2">
      <c r="A15" s="55" t="s">
        <v>79</v>
      </c>
      <c r="B15" s="56">
        <v>9420</v>
      </c>
      <c r="C15" s="57">
        <f t="shared" si="0"/>
        <v>100</v>
      </c>
      <c r="D15" s="57">
        <f t="shared" si="1"/>
        <v>18.439490445859875</v>
      </c>
      <c r="E15" s="57">
        <f t="shared" si="2"/>
        <v>81.560509554140125</v>
      </c>
      <c r="F15" s="58">
        <v>7683</v>
      </c>
    </row>
    <row r="16" spans="1:6" x14ac:dyDescent="0.2">
      <c r="A16" s="59" t="s">
        <v>5</v>
      </c>
      <c r="B16" s="60">
        <v>4102</v>
      </c>
      <c r="C16" s="57">
        <f t="shared" si="0"/>
        <v>100</v>
      </c>
      <c r="D16" s="57">
        <f t="shared" si="1"/>
        <v>14.992686494392984</v>
      </c>
      <c r="E16" s="57">
        <f t="shared" si="2"/>
        <v>85.007313505607016</v>
      </c>
      <c r="F16" s="61">
        <v>3487</v>
      </c>
    </row>
    <row r="17" spans="1:6" x14ac:dyDescent="0.2">
      <c r="A17" s="59" t="s">
        <v>6</v>
      </c>
      <c r="B17" s="60">
        <v>15869</v>
      </c>
      <c r="C17" s="57">
        <f t="shared" si="0"/>
        <v>100</v>
      </c>
      <c r="D17" s="57">
        <f t="shared" si="1"/>
        <v>9.6981536328691078</v>
      </c>
      <c r="E17" s="57">
        <f t="shared" si="2"/>
        <v>90.301846367130892</v>
      </c>
      <c r="F17" s="61">
        <v>14330</v>
      </c>
    </row>
    <row r="18" spans="1:6" x14ac:dyDescent="0.2">
      <c r="A18" s="59" t="s">
        <v>80</v>
      </c>
      <c r="B18" s="73" t="s">
        <v>45</v>
      </c>
      <c r="C18" s="57" t="s">
        <v>45</v>
      </c>
      <c r="D18" s="57" t="s">
        <v>45</v>
      </c>
      <c r="E18" s="57" t="s">
        <v>45</v>
      </c>
      <c r="F18" s="74" t="s">
        <v>45</v>
      </c>
    </row>
    <row r="19" spans="1:6" x14ac:dyDescent="0.2">
      <c r="A19" s="59" t="s">
        <v>7</v>
      </c>
      <c r="B19" s="75">
        <v>356</v>
      </c>
      <c r="C19" s="64">
        <f t="shared" si="0"/>
        <v>100</v>
      </c>
      <c r="D19" s="64">
        <f t="shared" si="1"/>
        <v>46.91011235955056</v>
      </c>
      <c r="E19" s="64">
        <f t="shared" si="2"/>
        <v>53.08988764044944</v>
      </c>
      <c r="F19" s="76">
        <v>189</v>
      </c>
    </row>
    <row r="20" spans="1:6" x14ac:dyDescent="0.2">
      <c r="A20" s="66" t="s">
        <v>81</v>
      </c>
      <c r="B20" s="67">
        <f>SUM(B15:B19)</f>
        <v>29747</v>
      </c>
      <c r="C20" s="68">
        <v>100</v>
      </c>
      <c r="D20" s="68">
        <f t="shared" si="1"/>
        <v>13.641711769254044</v>
      </c>
      <c r="E20" s="68">
        <f>(F20/B20)*100</f>
        <v>86.358288230745956</v>
      </c>
      <c r="F20" s="69">
        <f>SUM(F15:F19)</f>
        <v>25689</v>
      </c>
    </row>
    <row r="21" spans="1:6" x14ac:dyDescent="0.2">
      <c r="A21" s="70"/>
      <c r="B21" s="71"/>
      <c r="C21" s="72"/>
      <c r="D21" s="72"/>
      <c r="E21" s="72"/>
      <c r="F21" s="71"/>
    </row>
    <row r="22" spans="1:6" x14ac:dyDescent="0.2">
      <c r="A22" s="59" t="s">
        <v>40</v>
      </c>
      <c r="B22" s="67">
        <f>SUM(B12,B20)</f>
        <v>129210</v>
      </c>
      <c r="C22" s="68">
        <f>B22/B22*100</f>
        <v>100</v>
      </c>
      <c r="D22" s="68">
        <f>C22-E22</f>
        <v>18.101540128473033</v>
      </c>
      <c r="E22" s="68">
        <f>(F22/B22)*100</f>
        <v>81.898459871526967</v>
      </c>
      <c r="F22" s="69">
        <f>SUM(F12,F20)</f>
        <v>105821</v>
      </c>
    </row>
    <row r="23" spans="1:6" x14ac:dyDescent="0.2">
      <c r="A23" s="77"/>
      <c r="B23" s="77"/>
      <c r="C23" s="77"/>
      <c r="D23" s="77"/>
      <c r="E23" s="77"/>
      <c r="F23" s="77"/>
    </row>
    <row r="24" spans="1:6" x14ac:dyDescent="0.2">
      <c r="A24" s="99" t="s">
        <v>82</v>
      </c>
      <c r="B24" s="100"/>
      <c r="C24" s="100"/>
      <c r="D24" s="100"/>
      <c r="E24" s="100"/>
      <c r="F24" s="101"/>
    </row>
    <row r="25" spans="1:6" x14ac:dyDescent="0.2">
      <c r="A25" s="102" t="s">
        <v>75</v>
      </c>
      <c r="B25" s="102"/>
      <c r="C25" s="102"/>
      <c r="D25" s="102"/>
      <c r="E25" s="102"/>
      <c r="F25" s="102"/>
    </row>
    <row r="26" spans="1:6" x14ac:dyDescent="0.2">
      <c r="A26" s="55" t="s">
        <v>2</v>
      </c>
      <c r="B26" s="56">
        <v>76806</v>
      </c>
      <c r="C26" s="57">
        <f>B26/B26*100</f>
        <v>100</v>
      </c>
      <c r="D26" s="57">
        <f>C26-E26</f>
        <v>11.803765330833528</v>
      </c>
      <c r="E26" s="57">
        <f>(F26/B26)*100</f>
        <v>88.196234669166472</v>
      </c>
      <c r="F26" s="58">
        <v>67740</v>
      </c>
    </row>
    <row r="27" spans="1:6" x14ac:dyDescent="0.2">
      <c r="A27" s="59" t="s">
        <v>76</v>
      </c>
      <c r="B27" s="60">
        <v>9795</v>
      </c>
      <c r="C27" s="57">
        <f t="shared" ref="C27:C28" si="3">B27/B27*100</f>
        <v>100</v>
      </c>
      <c r="D27" s="57">
        <f t="shared" ref="D27:D29" si="4">C27-E27</f>
        <v>3.85911179173047</v>
      </c>
      <c r="E27" s="57">
        <f t="shared" ref="E27:E29" si="5">(F27/B27)*100</f>
        <v>96.14088820826953</v>
      </c>
      <c r="F27" s="61">
        <v>9417</v>
      </c>
    </row>
    <row r="28" spans="1:6" x14ac:dyDescent="0.2">
      <c r="A28" s="62" t="s">
        <v>77</v>
      </c>
      <c r="B28" s="63">
        <v>11426</v>
      </c>
      <c r="C28" s="64">
        <f t="shared" si="3"/>
        <v>100</v>
      </c>
      <c r="D28" s="64">
        <f t="shared" si="4"/>
        <v>48.914755820059511</v>
      </c>
      <c r="E28" s="64">
        <f t="shared" si="5"/>
        <v>51.085244179940489</v>
      </c>
      <c r="F28" s="65">
        <v>5837</v>
      </c>
    </row>
    <row r="29" spans="1:6" x14ac:dyDescent="0.2">
      <c r="A29" s="66" t="s">
        <v>78</v>
      </c>
      <c r="B29" s="67">
        <f>SUM(B26:B28)</f>
        <v>98027</v>
      </c>
      <c r="C29" s="68">
        <v>100</v>
      </c>
      <c r="D29" s="68">
        <f t="shared" si="4"/>
        <v>15.335570812123194</v>
      </c>
      <c r="E29" s="68">
        <f t="shared" si="5"/>
        <v>84.664429187876806</v>
      </c>
      <c r="F29" s="69">
        <f>SUM(F26:F28)</f>
        <v>82994</v>
      </c>
    </row>
    <row r="30" spans="1:6" x14ac:dyDescent="0.2">
      <c r="A30" s="70"/>
      <c r="B30" s="71"/>
      <c r="C30" s="72"/>
      <c r="D30" s="72"/>
      <c r="E30" s="72"/>
      <c r="F30" s="71"/>
    </row>
    <row r="31" spans="1:6" x14ac:dyDescent="0.2">
      <c r="A31" s="88" t="s">
        <v>66</v>
      </c>
      <c r="B31" s="89"/>
      <c r="C31" s="89"/>
      <c r="D31" s="89"/>
      <c r="E31" s="89"/>
      <c r="F31" s="90"/>
    </row>
    <row r="32" spans="1:6" x14ac:dyDescent="0.2">
      <c r="A32" s="55" t="s">
        <v>79</v>
      </c>
      <c r="B32" s="56">
        <v>10348</v>
      </c>
      <c r="C32" s="57">
        <f t="shared" ref="C32:C34" si="6">B32/B32*100</f>
        <v>100</v>
      </c>
      <c r="D32" s="57">
        <f t="shared" ref="D32:D36" si="7">C32-E32</f>
        <v>35.552763819095475</v>
      </c>
      <c r="E32" s="57">
        <f t="shared" ref="E32:E36" si="8">(F32/B32)*100</f>
        <v>64.447236180904525</v>
      </c>
      <c r="F32" s="58">
        <v>6669</v>
      </c>
    </row>
    <row r="33" spans="1:6" x14ac:dyDescent="0.2">
      <c r="A33" s="59" t="s">
        <v>5</v>
      </c>
      <c r="B33" s="60">
        <v>4330</v>
      </c>
      <c r="C33" s="57">
        <f t="shared" si="6"/>
        <v>100</v>
      </c>
      <c r="D33" s="57">
        <f t="shared" si="7"/>
        <v>7.7136258660508048</v>
      </c>
      <c r="E33" s="57">
        <f t="shared" si="8"/>
        <v>92.286374133949195</v>
      </c>
      <c r="F33" s="61">
        <v>3996</v>
      </c>
    </row>
    <row r="34" spans="1:6" x14ac:dyDescent="0.2">
      <c r="A34" s="59" t="s">
        <v>6</v>
      </c>
      <c r="B34" s="60">
        <v>16934</v>
      </c>
      <c r="C34" s="57">
        <f t="shared" si="6"/>
        <v>100</v>
      </c>
      <c r="D34" s="57">
        <f t="shared" si="7"/>
        <v>1.3995511987717038</v>
      </c>
      <c r="E34" s="57">
        <f t="shared" si="8"/>
        <v>98.600448801228296</v>
      </c>
      <c r="F34" s="61">
        <v>16697</v>
      </c>
    </row>
    <row r="35" spans="1:6" x14ac:dyDescent="0.2">
      <c r="A35" s="59" t="s">
        <v>80</v>
      </c>
      <c r="B35" s="60">
        <v>2265</v>
      </c>
      <c r="C35" s="57">
        <v>100</v>
      </c>
      <c r="D35" s="57">
        <f t="shared" si="7"/>
        <v>73.995584988962463</v>
      </c>
      <c r="E35" s="57">
        <f t="shared" si="8"/>
        <v>26.00441501103753</v>
      </c>
      <c r="F35" s="74">
        <v>589</v>
      </c>
    </row>
    <row r="36" spans="1:6" x14ac:dyDescent="0.2">
      <c r="A36" s="59" t="s">
        <v>7</v>
      </c>
      <c r="B36" s="75">
        <v>844</v>
      </c>
      <c r="C36" s="64">
        <f t="shared" ref="C36" si="9">B36/B36*100</f>
        <v>100</v>
      </c>
      <c r="D36" s="64">
        <f t="shared" si="7"/>
        <v>62.085308056872037</v>
      </c>
      <c r="E36" s="64">
        <f t="shared" si="8"/>
        <v>37.914691943127963</v>
      </c>
      <c r="F36" s="76">
        <v>320</v>
      </c>
    </row>
    <row r="37" spans="1:6" x14ac:dyDescent="0.2">
      <c r="A37" s="66" t="s">
        <v>81</v>
      </c>
      <c r="B37" s="67">
        <f>SUM(B32:B36)</f>
        <v>34721</v>
      </c>
      <c r="C37" s="68">
        <v>100</v>
      </c>
      <c r="D37" s="68">
        <f>C37-E37</f>
        <v>18.576653898217216</v>
      </c>
      <c r="E37" s="68">
        <f>(F37/B37)*100</f>
        <v>81.423346101782784</v>
      </c>
      <c r="F37" s="69">
        <f>SUM(F32:F36)</f>
        <v>28271</v>
      </c>
    </row>
    <row r="38" spans="1:6" x14ac:dyDescent="0.2">
      <c r="A38" s="70"/>
      <c r="B38" s="71"/>
      <c r="C38" s="72"/>
      <c r="D38" s="72"/>
      <c r="E38" s="72"/>
      <c r="F38" s="71"/>
    </row>
    <row r="39" spans="1:6" x14ac:dyDescent="0.2">
      <c r="A39" s="59" t="s">
        <v>40</v>
      </c>
      <c r="B39" s="67">
        <f>SUM(B29,B37)</f>
        <v>132748</v>
      </c>
      <c r="C39" s="68">
        <f>B39/B39*100</f>
        <v>100</v>
      </c>
      <c r="D39" s="68">
        <f>C39-E39</f>
        <v>16.183294663573093</v>
      </c>
      <c r="E39" s="68">
        <f>(F39/B39)*100</f>
        <v>83.816705336426907</v>
      </c>
      <c r="F39" s="69">
        <f>SUM(F29,F37)</f>
        <v>111265</v>
      </c>
    </row>
    <row r="40" spans="1:6" x14ac:dyDescent="0.2">
      <c r="A40" s="77"/>
      <c r="B40" s="77"/>
      <c r="C40" s="77"/>
      <c r="D40" s="77"/>
      <c r="E40" s="77"/>
      <c r="F40" s="77"/>
    </row>
    <row r="41" spans="1:6" x14ac:dyDescent="0.2">
      <c r="A41" s="99" t="s">
        <v>83</v>
      </c>
      <c r="B41" s="100"/>
      <c r="C41" s="100"/>
      <c r="D41" s="100"/>
      <c r="E41" s="100"/>
      <c r="F41" s="101"/>
    </row>
    <row r="42" spans="1:6" x14ac:dyDescent="0.2">
      <c r="A42" s="102" t="s">
        <v>75</v>
      </c>
      <c r="B42" s="102"/>
      <c r="C42" s="102"/>
      <c r="D42" s="102"/>
      <c r="E42" s="102"/>
      <c r="F42" s="102"/>
    </row>
    <row r="43" spans="1:6" x14ac:dyDescent="0.2">
      <c r="A43" s="55" t="s">
        <v>2</v>
      </c>
      <c r="B43" s="56">
        <v>77936</v>
      </c>
      <c r="C43" s="57">
        <f>B43/B43*100</f>
        <v>100</v>
      </c>
      <c r="D43" s="57">
        <f>C43-E43</f>
        <v>0.18605009238349624</v>
      </c>
      <c r="E43" s="57">
        <f>(F43/B43)*100</f>
        <v>99.813949907616504</v>
      </c>
      <c r="F43" s="58">
        <v>77791</v>
      </c>
    </row>
    <row r="44" spans="1:6" x14ac:dyDescent="0.2">
      <c r="A44" s="59" t="s">
        <v>76</v>
      </c>
      <c r="B44" s="60">
        <v>10062</v>
      </c>
      <c r="C44" s="57">
        <f t="shared" ref="C44:C45" si="10">B44/B44*100</f>
        <v>100</v>
      </c>
      <c r="D44" s="57">
        <f t="shared" ref="D44:D46" si="11">C44-E44</f>
        <v>0.7155635062611907</v>
      </c>
      <c r="E44" s="57">
        <f t="shared" ref="E44:E46" si="12">(F44/B44)*100</f>
        <v>99.284436493738809</v>
      </c>
      <c r="F44" s="61">
        <v>9990</v>
      </c>
    </row>
    <row r="45" spans="1:6" x14ac:dyDescent="0.2">
      <c r="A45" s="62" t="s">
        <v>77</v>
      </c>
      <c r="B45" s="63">
        <v>11380</v>
      </c>
      <c r="C45" s="64">
        <f t="shared" si="10"/>
        <v>100</v>
      </c>
      <c r="D45" s="64">
        <f t="shared" si="11"/>
        <v>20.896309314586986</v>
      </c>
      <c r="E45" s="64">
        <f t="shared" si="12"/>
        <v>79.103690685413014</v>
      </c>
      <c r="F45" s="65">
        <v>9002</v>
      </c>
    </row>
    <row r="46" spans="1:6" x14ac:dyDescent="0.2">
      <c r="A46" s="66" t="s">
        <v>78</v>
      </c>
      <c r="B46" s="67">
        <f>SUM(B43:B45)</f>
        <v>99378</v>
      </c>
      <c r="C46" s="68">
        <v>100</v>
      </c>
      <c r="D46" s="68">
        <f t="shared" si="11"/>
        <v>2.6112419247720737</v>
      </c>
      <c r="E46" s="68">
        <f t="shared" si="12"/>
        <v>97.388758075227926</v>
      </c>
      <c r="F46" s="69">
        <f>SUM(F43:F45)</f>
        <v>96783</v>
      </c>
    </row>
    <row r="47" spans="1:6" x14ac:dyDescent="0.2">
      <c r="A47" s="70"/>
      <c r="B47" s="71"/>
      <c r="C47" s="72"/>
      <c r="D47" s="72"/>
      <c r="E47" s="72"/>
      <c r="F47" s="71"/>
    </row>
    <row r="48" spans="1:6" x14ac:dyDescent="0.2">
      <c r="A48" s="88" t="s">
        <v>66</v>
      </c>
      <c r="B48" s="89"/>
      <c r="C48" s="89"/>
      <c r="D48" s="89"/>
      <c r="E48" s="89"/>
      <c r="F48" s="90"/>
    </row>
    <row r="49" spans="1:6" x14ac:dyDescent="0.2">
      <c r="A49" s="55" t="s">
        <v>79</v>
      </c>
      <c r="B49" s="56">
        <v>11249</v>
      </c>
      <c r="C49" s="57">
        <f t="shared" ref="C49:C51" si="13">B49/B49*100</f>
        <v>100</v>
      </c>
      <c r="D49" s="57">
        <f t="shared" ref="D49:D54" si="14">C49-E49</f>
        <v>0.49782202862476765</v>
      </c>
      <c r="E49" s="57">
        <f t="shared" ref="E49:E53" si="15">(F49/B49)*100</f>
        <v>99.502177971375232</v>
      </c>
      <c r="F49" s="58">
        <v>11193</v>
      </c>
    </row>
    <row r="50" spans="1:6" x14ac:dyDescent="0.2">
      <c r="A50" s="59" t="s">
        <v>5</v>
      </c>
      <c r="B50" s="60">
        <v>4578</v>
      </c>
      <c r="C50" s="57">
        <f t="shared" si="13"/>
        <v>100</v>
      </c>
      <c r="D50" s="57">
        <f t="shared" si="14"/>
        <v>0.3931847968545128</v>
      </c>
      <c r="E50" s="57">
        <f t="shared" si="15"/>
        <v>99.606815203145487</v>
      </c>
      <c r="F50" s="61">
        <v>4560</v>
      </c>
    </row>
    <row r="51" spans="1:6" x14ac:dyDescent="0.2">
      <c r="A51" s="59" t="s">
        <v>6</v>
      </c>
      <c r="B51" s="60">
        <v>18157</v>
      </c>
      <c r="C51" s="57">
        <f t="shared" si="13"/>
        <v>100</v>
      </c>
      <c r="D51" s="57">
        <f t="shared" si="14"/>
        <v>0.71046979126508347</v>
      </c>
      <c r="E51" s="57">
        <f t="shared" si="15"/>
        <v>99.289530208734917</v>
      </c>
      <c r="F51" s="61">
        <v>18028</v>
      </c>
    </row>
    <row r="52" spans="1:6" x14ac:dyDescent="0.2">
      <c r="A52" s="59" t="s">
        <v>8</v>
      </c>
      <c r="B52" s="60">
        <v>2265</v>
      </c>
      <c r="C52" s="57">
        <v>100</v>
      </c>
      <c r="D52" s="57">
        <f t="shared" si="14"/>
        <v>24.67991169977924</v>
      </c>
      <c r="E52" s="57">
        <f t="shared" si="15"/>
        <v>75.32008830022076</v>
      </c>
      <c r="F52" s="61">
        <v>1706</v>
      </c>
    </row>
    <row r="53" spans="1:6" x14ac:dyDescent="0.2">
      <c r="A53" s="59" t="s">
        <v>7</v>
      </c>
      <c r="B53" s="75">
        <v>297</v>
      </c>
      <c r="C53" s="64">
        <f t="shared" ref="C53" si="16">B53/B53*100</f>
        <v>100</v>
      </c>
      <c r="D53" s="64">
        <f t="shared" si="14"/>
        <v>0</v>
      </c>
      <c r="E53" s="64">
        <f t="shared" si="15"/>
        <v>100</v>
      </c>
      <c r="F53" s="76">
        <v>297</v>
      </c>
    </row>
    <row r="54" spans="1:6" x14ac:dyDescent="0.2">
      <c r="A54" s="66" t="s">
        <v>81</v>
      </c>
      <c r="B54" s="67">
        <f>SUM(B49:B53)</f>
        <v>36546</v>
      </c>
      <c r="C54" s="68">
        <v>100</v>
      </c>
      <c r="D54" s="68">
        <f t="shared" si="14"/>
        <v>2.0850435068133351</v>
      </c>
      <c r="E54" s="68">
        <f>(F54/B54)*100</f>
        <v>97.914956493186665</v>
      </c>
      <c r="F54" s="69">
        <f>SUM(F49:F53)</f>
        <v>35784</v>
      </c>
    </row>
    <row r="55" spans="1:6" x14ac:dyDescent="0.2">
      <c r="A55" s="70"/>
      <c r="B55" s="71"/>
      <c r="C55" s="72"/>
      <c r="D55" s="72"/>
      <c r="E55" s="72"/>
      <c r="F55" s="71"/>
    </row>
    <row r="56" spans="1:6" x14ac:dyDescent="0.2">
      <c r="A56" s="59" t="s">
        <v>40</v>
      </c>
      <c r="B56" s="67">
        <f>SUM(B46,B54)</f>
        <v>135924</v>
      </c>
      <c r="C56" s="68">
        <f>B56/B56*100</f>
        <v>100</v>
      </c>
      <c r="D56" s="68">
        <f>C56-E56</f>
        <v>2.4697625143462574</v>
      </c>
      <c r="E56" s="68">
        <f>(F56/B56)*100</f>
        <v>97.530237485653743</v>
      </c>
      <c r="F56" s="69">
        <f>SUM(F46,F54)</f>
        <v>132567</v>
      </c>
    </row>
    <row r="57" spans="1:6" x14ac:dyDescent="0.2">
      <c r="A57" s="77"/>
      <c r="B57" s="77"/>
      <c r="C57" s="77"/>
      <c r="D57" s="77"/>
      <c r="E57" s="77"/>
      <c r="F57" s="77"/>
    </row>
    <row r="58" spans="1:6" x14ac:dyDescent="0.2">
      <c r="A58" s="103" t="s">
        <v>84</v>
      </c>
      <c r="B58" s="103"/>
      <c r="C58" s="103"/>
      <c r="D58" s="103"/>
      <c r="E58" s="103"/>
      <c r="F58" s="103"/>
    </row>
    <row r="59" spans="1:6" x14ac:dyDescent="0.2">
      <c r="A59" s="103" t="s">
        <v>85</v>
      </c>
      <c r="B59" s="103"/>
      <c r="C59" s="103"/>
      <c r="D59" s="103"/>
      <c r="E59" s="103"/>
      <c r="F59" s="103"/>
    </row>
    <row r="60" spans="1:6" x14ac:dyDescent="0.2">
      <c r="A60" s="103" t="s">
        <v>43</v>
      </c>
      <c r="B60" s="103"/>
      <c r="C60" s="103"/>
      <c r="D60" s="103"/>
      <c r="E60" s="103"/>
      <c r="F60" s="103"/>
    </row>
    <row r="61" spans="1:6" x14ac:dyDescent="0.2">
      <c r="A61" s="103" t="s">
        <v>86</v>
      </c>
      <c r="B61" s="103"/>
      <c r="C61" s="103"/>
      <c r="D61" s="103"/>
      <c r="E61" s="103"/>
      <c r="F61" s="103"/>
    </row>
    <row r="62" spans="1:6" x14ac:dyDescent="0.2">
      <c r="A62" s="104" t="s">
        <v>87</v>
      </c>
      <c r="B62" s="104"/>
      <c r="C62" s="104"/>
      <c r="D62" s="104"/>
      <c r="E62" s="104"/>
      <c r="F62" s="104"/>
    </row>
    <row r="63" spans="1:6" x14ac:dyDescent="0.2">
      <c r="A63" s="104"/>
      <c r="B63" s="104"/>
      <c r="C63" s="104"/>
      <c r="D63" s="104"/>
      <c r="E63" s="104"/>
      <c r="F63" s="104"/>
    </row>
  </sheetData>
  <mergeCells count="20">
    <mergeCell ref="A61:F61"/>
    <mergeCell ref="A62:F63"/>
    <mergeCell ref="A41:F41"/>
    <mergeCell ref="A42:F42"/>
    <mergeCell ref="A48:F48"/>
    <mergeCell ref="A58:F58"/>
    <mergeCell ref="A59:F59"/>
    <mergeCell ref="A60:F60"/>
    <mergeCell ref="A31:F31"/>
    <mergeCell ref="A1:F1"/>
    <mergeCell ref="A2:A5"/>
    <mergeCell ref="B2:C4"/>
    <mergeCell ref="D2:F2"/>
    <mergeCell ref="D3:D4"/>
    <mergeCell ref="E3:F4"/>
    <mergeCell ref="A7:F7"/>
    <mergeCell ref="A8:F8"/>
    <mergeCell ref="A14:F14"/>
    <mergeCell ref="A24:F24"/>
    <mergeCell ref="A25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11"/>
  </sheetPr>
  <dimension ref="A1:O43"/>
  <sheetViews>
    <sheetView zoomScaleNormal="100" workbookViewId="0">
      <selection activeCell="A2" sqref="A2:A3"/>
    </sheetView>
  </sheetViews>
  <sheetFormatPr baseColWidth="10" defaultColWidth="9.140625" defaultRowHeight="11.25" x14ac:dyDescent="0.2"/>
  <cols>
    <col min="1" max="1" width="17.140625" style="5" customWidth="1"/>
    <col min="2" max="3" width="7.5703125" style="5" customWidth="1"/>
    <col min="4" max="4" width="7.140625" style="5" customWidth="1"/>
    <col min="5" max="5" width="7.7109375" style="5" customWidth="1"/>
    <col min="6" max="6" width="10.5703125" style="5" customWidth="1"/>
    <col min="7" max="7" width="1.140625" style="5" customWidth="1"/>
    <col min="8" max="9" width="9.7109375" style="5" customWidth="1"/>
    <col min="10" max="10" width="7.140625" style="5" bestFit="1" customWidth="1"/>
    <col min="11" max="11" width="7.140625" style="5" customWidth="1"/>
    <col min="12" max="12" width="13.140625" style="5" bestFit="1" customWidth="1"/>
    <col min="13" max="13" width="11.28515625" style="5" customWidth="1"/>
    <col min="14" max="14" width="14" style="5" customWidth="1"/>
    <col min="15" max="16384" width="9.140625" style="5"/>
  </cols>
  <sheetData>
    <row r="1" spans="1:15" ht="23.25" customHeight="1" x14ac:dyDescent="0.2">
      <c r="A1" s="85" t="s">
        <v>89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5" ht="42.75" customHeight="1" x14ac:dyDescent="0.2">
      <c r="A2" s="86" t="s">
        <v>0</v>
      </c>
      <c r="B2" s="86" t="s">
        <v>41</v>
      </c>
      <c r="C2" s="86"/>
      <c r="D2" s="87"/>
      <c r="E2" s="87"/>
      <c r="F2" s="87"/>
      <c r="G2" s="23"/>
      <c r="H2" s="86" t="s">
        <v>42</v>
      </c>
      <c r="I2" s="86"/>
      <c r="J2" s="87"/>
      <c r="K2" s="87"/>
      <c r="L2" s="87"/>
      <c r="M2" s="87"/>
      <c r="N2" s="87"/>
    </row>
    <row r="3" spans="1:15" ht="24" customHeight="1" x14ac:dyDescent="0.2">
      <c r="A3" s="86"/>
      <c r="B3" s="22" t="s">
        <v>1</v>
      </c>
      <c r="C3" s="22" t="s">
        <v>44</v>
      </c>
      <c r="D3" s="22" t="s">
        <v>2</v>
      </c>
      <c r="E3" s="22" t="s">
        <v>3</v>
      </c>
      <c r="F3" s="22" t="s">
        <v>4</v>
      </c>
      <c r="G3" s="23"/>
      <c r="H3" s="22" t="s">
        <v>1</v>
      </c>
      <c r="I3" s="22" t="s">
        <v>44</v>
      </c>
      <c r="J3" s="22" t="s">
        <v>2</v>
      </c>
      <c r="K3" s="22" t="s">
        <v>5</v>
      </c>
      <c r="L3" s="22" t="s">
        <v>6</v>
      </c>
      <c r="M3" s="22" t="s">
        <v>7</v>
      </c>
      <c r="N3" s="22" t="s">
        <v>53</v>
      </c>
    </row>
    <row r="4" spans="1:15" s="20" customForma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5" x14ac:dyDescent="0.2">
      <c r="A5" s="15" t="s">
        <v>9</v>
      </c>
      <c r="B5" s="12">
        <v>41.944444444444443</v>
      </c>
      <c r="C5" s="14">
        <v>302</v>
      </c>
      <c r="D5" s="12">
        <v>46.036585365853661</v>
      </c>
      <c r="E5" s="13" t="s">
        <v>45</v>
      </c>
      <c r="F5" s="12" t="s">
        <v>52</v>
      </c>
      <c r="G5" s="13"/>
      <c r="H5" s="12">
        <v>55.033557046979865</v>
      </c>
      <c r="I5" s="14">
        <v>164</v>
      </c>
      <c r="J5" s="12">
        <v>94.252873563218387</v>
      </c>
      <c r="K5" s="12">
        <v>100</v>
      </c>
      <c r="L5" s="12">
        <v>17.834394904458598</v>
      </c>
      <c r="M5" s="13" t="s">
        <v>45</v>
      </c>
      <c r="N5" s="12" t="s">
        <v>45</v>
      </c>
      <c r="O5" s="7"/>
    </row>
    <row r="6" spans="1:15" x14ac:dyDescent="0.2">
      <c r="A6" s="15" t="s">
        <v>10</v>
      </c>
      <c r="B6" s="12">
        <v>17.239010989010989</v>
      </c>
      <c r="C6" s="14">
        <v>251</v>
      </c>
      <c r="D6" s="12">
        <v>17.969320672023375</v>
      </c>
      <c r="E6" s="12">
        <v>11.111111111111111</v>
      </c>
      <c r="F6" s="12">
        <v>0</v>
      </c>
      <c r="G6" s="13"/>
      <c r="H6" s="12">
        <v>55.210643015521065</v>
      </c>
      <c r="I6" s="14">
        <v>249</v>
      </c>
      <c r="J6" s="12">
        <v>59.546925566343049</v>
      </c>
      <c r="K6" s="12">
        <v>73.972602739726028</v>
      </c>
      <c r="L6" s="12">
        <v>15.625</v>
      </c>
      <c r="M6" s="12">
        <v>20</v>
      </c>
      <c r="N6" s="12" t="s">
        <v>45</v>
      </c>
      <c r="O6" s="7"/>
    </row>
    <row r="7" spans="1:15" x14ac:dyDescent="0.2">
      <c r="A7" s="15" t="s">
        <v>11</v>
      </c>
      <c r="B7" s="12">
        <v>12.878787878787879</v>
      </c>
      <c r="C7" s="14">
        <v>51</v>
      </c>
      <c r="D7" s="12">
        <v>15.548780487804878</v>
      </c>
      <c r="E7" s="13" t="s">
        <v>45</v>
      </c>
      <c r="F7" s="12">
        <v>0</v>
      </c>
      <c r="G7" s="13"/>
      <c r="H7" s="12">
        <v>48.780487804878049</v>
      </c>
      <c r="I7" s="14">
        <v>60</v>
      </c>
      <c r="J7" s="12">
        <v>65.306122448979593</v>
      </c>
      <c r="K7" s="12">
        <v>47.826086956521742</v>
      </c>
      <c r="L7" s="12">
        <v>34</v>
      </c>
      <c r="M7" s="12">
        <v>0</v>
      </c>
      <c r="N7" s="12" t="s">
        <v>45</v>
      </c>
      <c r="O7" s="7"/>
    </row>
    <row r="8" spans="1:15" x14ac:dyDescent="0.2">
      <c r="A8" s="15" t="s">
        <v>12</v>
      </c>
      <c r="B8" s="12">
        <v>7.1019473081328748</v>
      </c>
      <c r="C8" s="14">
        <v>62</v>
      </c>
      <c r="D8" s="12">
        <v>9.9041533546325873</v>
      </c>
      <c r="E8" s="12">
        <v>0</v>
      </c>
      <c r="F8" s="12" t="s">
        <v>52</v>
      </c>
      <c r="G8" s="13"/>
      <c r="H8" s="12">
        <v>36.607142857142854</v>
      </c>
      <c r="I8" s="14">
        <v>82</v>
      </c>
      <c r="J8" s="12">
        <v>85.714285714285708</v>
      </c>
      <c r="K8" s="12">
        <v>48.07692307692308</v>
      </c>
      <c r="L8" s="12">
        <v>11.76470588235294</v>
      </c>
      <c r="M8" s="12">
        <v>25</v>
      </c>
      <c r="N8" s="12" t="s">
        <v>45</v>
      </c>
      <c r="O8" s="7"/>
    </row>
    <row r="9" spans="1:15" x14ac:dyDescent="0.2">
      <c r="A9" s="15" t="s">
        <v>13</v>
      </c>
      <c r="B9" s="12">
        <v>21.784922394678492</v>
      </c>
      <c r="C9" s="14">
        <v>393</v>
      </c>
      <c r="D9" s="12">
        <v>23.268206039076379</v>
      </c>
      <c r="E9" s="13" t="s">
        <v>45</v>
      </c>
      <c r="F9" s="12" t="s">
        <v>52</v>
      </c>
      <c r="G9" s="13"/>
      <c r="H9" s="12">
        <v>65.517241379310349</v>
      </c>
      <c r="I9" s="14">
        <v>304</v>
      </c>
      <c r="J9" s="12">
        <v>59.134615384615387</v>
      </c>
      <c r="K9" s="12">
        <v>76.397515527950304</v>
      </c>
      <c r="L9" s="12">
        <v>67.441860465116278</v>
      </c>
      <c r="M9" s="12" t="s">
        <v>52</v>
      </c>
      <c r="N9" s="12" t="s">
        <v>45</v>
      </c>
      <c r="O9" s="7"/>
    </row>
    <row r="10" spans="1:15" x14ac:dyDescent="0.2">
      <c r="A10" s="15" t="s">
        <v>14</v>
      </c>
      <c r="B10" s="12">
        <v>21.471172962226639</v>
      </c>
      <c r="C10" s="14">
        <v>108</v>
      </c>
      <c r="D10" s="12">
        <v>25.352112676056336</v>
      </c>
      <c r="E10" s="13" t="s">
        <v>45</v>
      </c>
      <c r="F10" s="12" t="s">
        <v>52</v>
      </c>
      <c r="G10" s="13"/>
      <c r="H10" s="12">
        <v>55.629139072847678</v>
      </c>
      <c r="I10" s="14">
        <v>84</v>
      </c>
      <c r="J10" s="12">
        <v>77.58620689655173</v>
      </c>
      <c r="K10" s="12">
        <v>76.666666666666671</v>
      </c>
      <c r="L10" s="12">
        <v>28.07017543859649</v>
      </c>
      <c r="M10" s="12">
        <v>0</v>
      </c>
      <c r="N10" s="12" t="s">
        <v>45</v>
      </c>
      <c r="O10" s="7"/>
    </row>
    <row r="11" spans="1:15" x14ac:dyDescent="0.2">
      <c r="A11" s="15" t="s">
        <v>15</v>
      </c>
      <c r="B11" s="12">
        <v>1.4572576018359151</v>
      </c>
      <c r="C11" s="14">
        <v>127</v>
      </c>
      <c r="D11" s="12">
        <v>3.5642999714856001</v>
      </c>
      <c r="E11" s="19">
        <v>7.4906367041198504E-2</v>
      </c>
      <c r="F11" s="12">
        <v>0</v>
      </c>
      <c r="G11" s="13"/>
      <c r="H11" s="12">
        <v>17.391304347826086</v>
      </c>
      <c r="I11" s="14">
        <v>244</v>
      </c>
      <c r="J11" s="12">
        <v>35.193133047210303</v>
      </c>
      <c r="K11" s="12">
        <v>28.000000000000004</v>
      </c>
      <c r="L11" s="12">
        <v>11.799410029498524</v>
      </c>
      <c r="M11" s="12">
        <v>0</v>
      </c>
      <c r="N11" s="12" t="s">
        <v>45</v>
      </c>
      <c r="O11" s="7"/>
    </row>
    <row r="12" spans="1:15" x14ac:dyDescent="0.2">
      <c r="A12" s="15" t="s">
        <v>47</v>
      </c>
      <c r="B12" s="12">
        <v>10.063523905048479</v>
      </c>
      <c r="C12" s="14">
        <v>301</v>
      </c>
      <c r="D12" s="12">
        <v>13.452914798206278</v>
      </c>
      <c r="E12" s="12">
        <v>0.30959752321981426</v>
      </c>
      <c r="F12" s="12" t="s">
        <v>52</v>
      </c>
      <c r="G12" s="13"/>
      <c r="H12" s="12">
        <v>57.522123893805308</v>
      </c>
      <c r="I12" s="14">
        <v>390</v>
      </c>
      <c r="J12" s="12">
        <v>83.754512635379058</v>
      </c>
      <c r="K12" s="12">
        <v>86.290322580645167</v>
      </c>
      <c r="L12" s="12">
        <v>17.883211678832119</v>
      </c>
      <c r="M12" s="12">
        <v>66.666666666666657</v>
      </c>
      <c r="N12" s="12" t="s">
        <v>45</v>
      </c>
      <c r="O12" s="7"/>
    </row>
    <row r="13" spans="1:15" x14ac:dyDescent="0.2">
      <c r="A13" s="15" t="s">
        <v>16</v>
      </c>
      <c r="B13" s="12">
        <v>45.989461358313818</v>
      </c>
      <c r="C13" s="17">
        <v>1571</v>
      </c>
      <c r="D13" s="12">
        <v>46.083895570548549</v>
      </c>
      <c r="E13" s="13" t="s">
        <v>45</v>
      </c>
      <c r="F13" s="16" t="s">
        <v>52</v>
      </c>
      <c r="G13" s="13"/>
      <c r="H13" s="12">
        <v>8.7278106508875748</v>
      </c>
      <c r="I13" s="14">
        <v>118</v>
      </c>
      <c r="J13" s="12">
        <v>12.394957983193278</v>
      </c>
      <c r="K13" s="12" t="s">
        <v>52</v>
      </c>
      <c r="L13" s="12" t="s">
        <v>52</v>
      </c>
      <c r="M13" s="12">
        <v>0</v>
      </c>
      <c r="N13" s="12" t="s">
        <v>45</v>
      </c>
      <c r="O13" s="7"/>
    </row>
    <row r="14" spans="1:15" x14ac:dyDescent="0.2">
      <c r="A14" s="15" t="s">
        <v>17</v>
      </c>
      <c r="B14" s="12">
        <v>7.8250863060989646</v>
      </c>
      <c r="C14" s="14">
        <v>204</v>
      </c>
      <c r="D14" s="12">
        <v>10.849812934259754</v>
      </c>
      <c r="E14" s="12">
        <v>0.5617977528089888</v>
      </c>
      <c r="F14" s="12" t="s">
        <v>52</v>
      </c>
      <c r="G14" s="13"/>
      <c r="H14" s="12">
        <v>34.28201811125485</v>
      </c>
      <c r="I14" s="14">
        <v>265</v>
      </c>
      <c r="J14" s="12">
        <v>67.407407407407405</v>
      </c>
      <c r="K14" s="12">
        <v>53.535353535353536</v>
      </c>
      <c r="L14" s="12">
        <v>22.304832713754646</v>
      </c>
      <c r="M14" s="12">
        <v>100</v>
      </c>
      <c r="N14" s="12" t="s">
        <v>45</v>
      </c>
      <c r="O14" s="7"/>
    </row>
    <row r="15" spans="1:15" x14ac:dyDescent="0.2">
      <c r="A15" s="15" t="s">
        <v>18</v>
      </c>
      <c r="B15" s="12">
        <v>41.28908742820677</v>
      </c>
      <c r="C15" s="17">
        <v>1941</v>
      </c>
      <c r="D15" s="12">
        <v>44.805194805194802</v>
      </c>
      <c r="E15" s="12">
        <v>47.368421052631575</v>
      </c>
      <c r="F15" s="12" t="s">
        <v>52</v>
      </c>
      <c r="G15" s="13"/>
      <c r="H15" s="12">
        <v>66.47847565278758</v>
      </c>
      <c r="I15" s="14">
        <v>942</v>
      </c>
      <c r="J15" s="12">
        <v>78.709677419354847</v>
      </c>
      <c r="K15" s="12">
        <v>77.777777777777786</v>
      </c>
      <c r="L15" s="12">
        <v>61.461461461461461</v>
      </c>
      <c r="M15" s="13" t="s">
        <v>45</v>
      </c>
      <c r="N15" s="12" t="s">
        <v>45</v>
      </c>
      <c r="O15" s="7"/>
    </row>
    <row r="16" spans="1:15" x14ac:dyDescent="0.2">
      <c r="A16" s="15" t="s">
        <v>19</v>
      </c>
      <c r="B16" s="12">
        <v>5.5969398026978059</v>
      </c>
      <c r="C16" s="14">
        <v>278</v>
      </c>
      <c r="D16" s="12">
        <v>8.9743589743589745</v>
      </c>
      <c r="E16" s="12">
        <v>0.62972292191435775</v>
      </c>
      <c r="F16" s="12">
        <v>0</v>
      </c>
      <c r="G16" s="13"/>
      <c r="H16" s="12">
        <v>21.80896027049873</v>
      </c>
      <c r="I16" s="14">
        <v>258</v>
      </c>
      <c r="J16" s="12">
        <v>45.173745173745175</v>
      </c>
      <c r="K16" s="12">
        <v>18.681318681318682</v>
      </c>
      <c r="L16" s="12">
        <v>13.86748844375963</v>
      </c>
      <c r="M16" s="18">
        <v>0</v>
      </c>
      <c r="N16" s="12" t="s">
        <v>45</v>
      </c>
      <c r="O16" s="7"/>
    </row>
    <row r="17" spans="1:15" x14ac:dyDescent="0.2">
      <c r="A17" s="15" t="s">
        <v>20</v>
      </c>
      <c r="B17" s="12">
        <v>10.98531211750306</v>
      </c>
      <c r="C17" s="14">
        <v>359</v>
      </c>
      <c r="D17" s="12">
        <v>16.810758885686838</v>
      </c>
      <c r="E17" s="12">
        <v>1.4802631578947367</v>
      </c>
      <c r="F17" s="12">
        <v>0</v>
      </c>
      <c r="G17" s="13"/>
      <c r="H17" s="12">
        <v>42.23300970873786</v>
      </c>
      <c r="I17" s="14">
        <v>435</v>
      </c>
      <c r="J17" s="12">
        <v>83.091787439613526</v>
      </c>
      <c r="K17" s="12">
        <v>84.615384615384613</v>
      </c>
      <c r="L17" s="12">
        <v>26.450742240215924</v>
      </c>
      <c r="M17" s="12">
        <v>25</v>
      </c>
      <c r="N17" s="12" t="s">
        <v>45</v>
      </c>
      <c r="O17" s="7"/>
    </row>
    <row r="18" spans="1:15" x14ac:dyDescent="0.2">
      <c r="A18" s="15" t="s">
        <v>21</v>
      </c>
      <c r="B18" s="12">
        <v>10.918454935622318</v>
      </c>
      <c r="C18" s="14">
        <v>636</v>
      </c>
      <c r="D18" s="12">
        <v>12.066021627774616</v>
      </c>
      <c r="E18" s="12">
        <v>0</v>
      </c>
      <c r="F18" s="12" t="s">
        <v>52</v>
      </c>
      <c r="G18" s="13"/>
      <c r="H18" s="12">
        <v>67.800882167611846</v>
      </c>
      <c r="I18" s="17">
        <v>1076</v>
      </c>
      <c r="J18" s="12">
        <v>76.077265973254086</v>
      </c>
      <c r="K18" s="12">
        <v>83.333333333333343</v>
      </c>
      <c r="L18" s="12">
        <v>51.382113821138212</v>
      </c>
      <c r="M18" s="12">
        <v>60</v>
      </c>
      <c r="N18" s="12" t="s">
        <v>45</v>
      </c>
      <c r="O18" s="7"/>
    </row>
    <row r="19" spans="1:15" x14ac:dyDescent="0.2">
      <c r="A19" s="15" t="s">
        <v>22</v>
      </c>
      <c r="B19" s="12">
        <v>25.071731110807487</v>
      </c>
      <c r="C19" s="17">
        <v>1835</v>
      </c>
      <c r="D19" s="12">
        <v>26.775234741784036</v>
      </c>
      <c r="E19" s="12">
        <v>6.4102564102564097</v>
      </c>
      <c r="F19" s="12">
        <v>0</v>
      </c>
      <c r="G19" s="13"/>
      <c r="H19" s="12">
        <v>52.587592414014786</v>
      </c>
      <c r="I19" s="17">
        <v>1636</v>
      </c>
      <c r="J19" s="12">
        <v>57.839721254355403</v>
      </c>
      <c r="K19" s="12">
        <v>73.563218390804593</v>
      </c>
      <c r="L19" s="12">
        <v>33.439153439153444</v>
      </c>
      <c r="M19" s="12">
        <v>44.444444444444443</v>
      </c>
      <c r="N19" s="12" t="s">
        <v>45</v>
      </c>
      <c r="O19" s="7"/>
    </row>
    <row r="20" spans="1:15" x14ac:dyDescent="0.2">
      <c r="A20" s="15" t="s">
        <v>23</v>
      </c>
      <c r="B20" s="12">
        <v>0</v>
      </c>
      <c r="C20" s="14" t="s">
        <v>52</v>
      </c>
      <c r="D20" s="16" t="s">
        <v>52</v>
      </c>
      <c r="E20" s="16" t="s">
        <v>52</v>
      </c>
      <c r="F20" s="16" t="s">
        <v>52</v>
      </c>
      <c r="G20" s="13"/>
      <c r="H20" s="12" t="s">
        <v>52</v>
      </c>
      <c r="I20" s="14" t="s">
        <v>52</v>
      </c>
      <c r="J20" s="12" t="s">
        <v>52</v>
      </c>
      <c r="K20" s="12" t="s">
        <v>52</v>
      </c>
      <c r="L20" s="12" t="s">
        <v>52</v>
      </c>
      <c r="M20" s="12" t="s">
        <v>52</v>
      </c>
      <c r="N20" s="12" t="s">
        <v>45</v>
      </c>
      <c r="O20" s="7"/>
    </row>
    <row r="21" spans="1:15" x14ac:dyDescent="0.2">
      <c r="A21" s="15" t="s">
        <v>24</v>
      </c>
      <c r="B21" s="12">
        <v>22.333000997008973</v>
      </c>
      <c r="C21" s="14">
        <v>224</v>
      </c>
      <c r="D21" s="12">
        <v>23.667377398720681</v>
      </c>
      <c r="E21" s="12">
        <v>50</v>
      </c>
      <c r="F21" s="12">
        <v>0</v>
      </c>
      <c r="G21" s="13"/>
      <c r="H21" s="12">
        <v>54.475703324808187</v>
      </c>
      <c r="I21" s="14">
        <v>213</v>
      </c>
      <c r="J21" s="12">
        <v>75.862068965517238</v>
      </c>
      <c r="K21" s="12">
        <v>67.692307692307693</v>
      </c>
      <c r="L21" s="12">
        <v>24.503311258278146</v>
      </c>
      <c r="M21" s="12">
        <v>0</v>
      </c>
      <c r="N21" s="12" t="s">
        <v>45</v>
      </c>
      <c r="O21" s="7"/>
    </row>
    <row r="22" spans="1:15" x14ac:dyDescent="0.2">
      <c r="A22" s="15" t="s">
        <v>25</v>
      </c>
      <c r="B22" s="12">
        <v>6.3738156761412572</v>
      </c>
      <c r="C22" s="14">
        <v>74</v>
      </c>
      <c r="D22" s="12">
        <v>8.8164251207729478</v>
      </c>
      <c r="E22" s="12">
        <v>0.64102564102564097</v>
      </c>
      <c r="F22" s="12">
        <v>0</v>
      </c>
      <c r="G22" s="13"/>
      <c r="H22" s="12">
        <v>40.717299578059077</v>
      </c>
      <c r="I22" s="14">
        <v>193</v>
      </c>
      <c r="J22" s="12">
        <v>84.545454545454547</v>
      </c>
      <c r="K22" s="12">
        <v>80</v>
      </c>
      <c r="L22" s="12">
        <v>13.780918727915195</v>
      </c>
      <c r="M22" s="12">
        <v>16.666666666666664</v>
      </c>
      <c r="N22" s="12" t="s">
        <v>45</v>
      </c>
      <c r="O22" s="7"/>
    </row>
    <row r="23" spans="1:15" x14ac:dyDescent="0.2">
      <c r="A23" s="15" t="s">
        <v>26</v>
      </c>
      <c r="B23" s="12">
        <v>7.474747474747474</v>
      </c>
      <c r="C23" s="14">
        <v>185</v>
      </c>
      <c r="D23" s="12">
        <v>7.9026057240495513</v>
      </c>
      <c r="E23" s="13" t="s">
        <v>45</v>
      </c>
      <c r="F23" s="12" t="s">
        <v>52</v>
      </c>
      <c r="G23" s="13"/>
      <c r="H23" s="12">
        <v>10.602094240837696</v>
      </c>
      <c r="I23" s="14">
        <v>81</v>
      </c>
      <c r="J23" s="12">
        <v>9.07258064516129</v>
      </c>
      <c r="K23" s="12">
        <v>8.064516129032258</v>
      </c>
      <c r="L23" s="12">
        <v>29.487179487179489</v>
      </c>
      <c r="M23" s="12">
        <v>4.5454545454545459</v>
      </c>
      <c r="N23" s="12" t="s">
        <v>45</v>
      </c>
      <c r="O23" s="7"/>
    </row>
    <row r="24" spans="1:15" x14ac:dyDescent="0.2">
      <c r="A24" s="15" t="s">
        <v>27</v>
      </c>
      <c r="B24" s="12">
        <v>2.6065072802444722</v>
      </c>
      <c r="C24" s="14">
        <v>145</v>
      </c>
      <c r="D24" s="12">
        <v>4.4274300932090549</v>
      </c>
      <c r="E24" s="12">
        <v>0.75997466751108289</v>
      </c>
      <c r="F24" s="12" t="s">
        <v>52</v>
      </c>
      <c r="G24" s="13"/>
      <c r="H24" s="12">
        <v>26.844857640906451</v>
      </c>
      <c r="I24" s="14">
        <v>462</v>
      </c>
      <c r="J24" s="12">
        <v>62.288135593220339</v>
      </c>
      <c r="K24" s="12">
        <v>70.954356846473033</v>
      </c>
      <c r="L24" s="12">
        <v>11.407766990291263</v>
      </c>
      <c r="M24" s="12">
        <v>37.5</v>
      </c>
      <c r="N24" s="12" t="s">
        <v>45</v>
      </c>
      <c r="O24" s="7"/>
    </row>
    <row r="25" spans="1:15" x14ac:dyDescent="0.2">
      <c r="A25" s="15" t="s">
        <v>28</v>
      </c>
      <c r="B25" s="12">
        <v>8.8756086764054878</v>
      </c>
      <c r="C25" s="14">
        <v>401</v>
      </c>
      <c r="D25" s="12">
        <v>11.553197760094312</v>
      </c>
      <c r="E25" s="12">
        <v>1.2465373961218837</v>
      </c>
      <c r="F25" s="12">
        <v>0</v>
      </c>
      <c r="G25" s="13"/>
      <c r="H25" s="12">
        <v>35.074626865671647</v>
      </c>
      <c r="I25" s="14">
        <v>658</v>
      </c>
      <c r="J25" s="12">
        <v>65.975103734439827</v>
      </c>
      <c r="K25" s="12">
        <v>57.553956834532372</v>
      </c>
      <c r="L25" s="12">
        <v>20.91713596138375</v>
      </c>
      <c r="M25" s="12">
        <v>0</v>
      </c>
      <c r="N25" s="12" t="s">
        <v>45</v>
      </c>
      <c r="O25" s="7"/>
    </row>
    <row r="26" spans="1:15" x14ac:dyDescent="0.2">
      <c r="A26" s="15" t="s">
        <v>29</v>
      </c>
      <c r="B26" s="12">
        <v>30.950679056468903</v>
      </c>
      <c r="C26" s="14">
        <v>433</v>
      </c>
      <c r="D26" s="12">
        <v>38.294010889292196</v>
      </c>
      <c r="E26" s="12">
        <v>14.285714285714285</v>
      </c>
      <c r="F26" s="12">
        <v>0</v>
      </c>
      <c r="G26" s="13"/>
      <c r="H26" s="12">
        <v>88.077858880778592</v>
      </c>
      <c r="I26" s="14">
        <v>362</v>
      </c>
      <c r="J26" s="12">
        <v>89.705882352941174</v>
      </c>
      <c r="K26" s="12">
        <v>95.652173913043484</v>
      </c>
      <c r="L26" s="12">
        <v>85.903083700440533</v>
      </c>
      <c r="M26" s="13">
        <v>50</v>
      </c>
      <c r="N26" s="12" t="s">
        <v>45</v>
      </c>
      <c r="O26" s="7"/>
    </row>
    <row r="27" spans="1:15" x14ac:dyDescent="0.2">
      <c r="A27" s="15" t="s">
        <v>30</v>
      </c>
      <c r="B27" s="12">
        <v>14.461118690313779</v>
      </c>
      <c r="C27" s="14">
        <v>106</v>
      </c>
      <c r="D27" s="12">
        <v>17.340067340067339</v>
      </c>
      <c r="E27" s="12">
        <v>2.3809523809523809</v>
      </c>
      <c r="F27" s="12">
        <v>1.8181818181818181</v>
      </c>
      <c r="G27" s="13"/>
      <c r="H27" s="12">
        <v>45.487364620938628</v>
      </c>
      <c r="I27" s="14">
        <v>126</v>
      </c>
      <c r="J27" s="12">
        <v>89.333333333333329</v>
      </c>
      <c r="K27" s="12">
        <v>92.10526315789474</v>
      </c>
      <c r="L27" s="12">
        <v>14.906832298136646</v>
      </c>
      <c r="M27" s="13">
        <v>0</v>
      </c>
      <c r="N27" s="12" t="s">
        <v>45</v>
      </c>
      <c r="O27" s="7"/>
    </row>
    <row r="28" spans="1:15" x14ac:dyDescent="0.2">
      <c r="A28" s="15" t="s">
        <v>31</v>
      </c>
      <c r="B28" s="12">
        <v>8.5787089467723678</v>
      </c>
      <c r="C28" s="14">
        <v>303</v>
      </c>
      <c r="D28" s="12">
        <v>12.417763157894738</v>
      </c>
      <c r="E28" s="12">
        <v>0.30303030303030304</v>
      </c>
      <c r="F28" s="12" t="s">
        <v>52</v>
      </c>
      <c r="G28" s="13"/>
      <c r="H28" s="12">
        <v>38.540245566166433</v>
      </c>
      <c r="I28" s="14">
        <v>565</v>
      </c>
      <c r="J28" s="12">
        <v>85.365853658536579</v>
      </c>
      <c r="K28" s="12">
        <v>88.118811881188122</v>
      </c>
      <c r="L28" s="12">
        <v>25.935596170583114</v>
      </c>
      <c r="M28" s="12">
        <v>27.27272727272727</v>
      </c>
      <c r="N28" s="12" t="s">
        <v>45</v>
      </c>
      <c r="O28" s="7"/>
    </row>
    <row r="29" spans="1:15" x14ac:dyDescent="0.2">
      <c r="A29" s="15" t="s">
        <v>32</v>
      </c>
      <c r="B29" s="12">
        <v>16.468590831918505</v>
      </c>
      <c r="C29" s="14">
        <v>485</v>
      </c>
      <c r="D29" s="12">
        <v>20.598290598290596</v>
      </c>
      <c r="E29" s="12">
        <v>8.8235294117647065</v>
      </c>
      <c r="F29" s="12" t="s">
        <v>52</v>
      </c>
      <c r="G29" s="13"/>
      <c r="H29" s="12">
        <v>35.492577597840757</v>
      </c>
      <c r="I29" s="14">
        <v>263</v>
      </c>
      <c r="J29" s="12">
        <v>45.238095238095241</v>
      </c>
      <c r="K29" s="12">
        <v>47.863247863247864</v>
      </c>
      <c r="L29" s="12">
        <v>19.230769230769234</v>
      </c>
      <c r="M29" s="12">
        <v>0</v>
      </c>
      <c r="N29" s="12" t="s">
        <v>45</v>
      </c>
      <c r="O29" s="7"/>
    </row>
    <row r="30" spans="1:15" x14ac:dyDescent="0.2">
      <c r="A30" s="15" t="s">
        <v>33</v>
      </c>
      <c r="B30" s="12">
        <v>9.3427485062466058</v>
      </c>
      <c r="C30" s="14">
        <v>172</v>
      </c>
      <c r="D30" s="12">
        <v>10.4320987654321</v>
      </c>
      <c r="E30" s="12">
        <v>2.8301886792452833</v>
      </c>
      <c r="F30" s="12">
        <v>0</v>
      </c>
      <c r="G30" s="13"/>
      <c r="H30" s="12">
        <v>45.21880064829822</v>
      </c>
      <c r="I30" s="14">
        <v>279</v>
      </c>
      <c r="J30" s="12">
        <v>75.621890547263675</v>
      </c>
      <c r="K30" s="12">
        <v>57.692307692307686</v>
      </c>
      <c r="L30" s="12">
        <v>22.039473684210524</v>
      </c>
      <c r="M30" s="12">
        <v>0</v>
      </c>
      <c r="N30" s="12" t="s">
        <v>45</v>
      </c>
      <c r="O30" s="7"/>
    </row>
    <row r="31" spans="1:15" x14ac:dyDescent="0.2">
      <c r="A31" s="15" t="s">
        <v>34</v>
      </c>
      <c r="B31" s="12">
        <v>7.1790151863782796</v>
      </c>
      <c r="C31" s="14">
        <v>156</v>
      </c>
      <c r="D31" s="12">
        <v>8.1198910081743882</v>
      </c>
      <c r="E31" s="12">
        <v>6.9306930693069315</v>
      </c>
      <c r="F31" s="12">
        <v>0</v>
      </c>
      <c r="G31" s="13"/>
      <c r="H31" s="12">
        <v>43.042071197411005</v>
      </c>
      <c r="I31" s="14">
        <v>266</v>
      </c>
      <c r="J31" s="12">
        <v>77.272727272727266</v>
      </c>
      <c r="K31" s="12">
        <v>84.337349397590373</v>
      </c>
      <c r="L31" s="12">
        <v>22.556390977443609</v>
      </c>
      <c r="M31" s="13">
        <v>100</v>
      </c>
      <c r="N31" s="12" t="s">
        <v>45</v>
      </c>
      <c r="O31" s="7"/>
    </row>
    <row r="32" spans="1:15" x14ac:dyDescent="0.2">
      <c r="A32" s="15" t="s">
        <v>35</v>
      </c>
      <c r="B32" s="12">
        <v>22.082658022690438</v>
      </c>
      <c r="C32" s="14">
        <v>545</v>
      </c>
      <c r="D32" s="12">
        <v>25.503041647168928</v>
      </c>
      <c r="E32" s="13" t="s">
        <v>45</v>
      </c>
      <c r="F32" s="12" t="s">
        <v>52</v>
      </c>
      <c r="G32" s="13"/>
      <c r="H32" s="12">
        <v>51.94805194805194</v>
      </c>
      <c r="I32" s="14">
        <v>320</v>
      </c>
      <c r="J32" s="12">
        <v>88.94736842105263</v>
      </c>
      <c r="K32" s="12">
        <v>89.361702127659569</v>
      </c>
      <c r="L32" s="12">
        <v>6.9597069597069599</v>
      </c>
      <c r="M32" s="12">
        <v>50</v>
      </c>
      <c r="N32" s="12" t="s">
        <v>45</v>
      </c>
      <c r="O32" s="7"/>
    </row>
    <row r="33" spans="1:15" x14ac:dyDescent="0.2">
      <c r="A33" s="15" t="s">
        <v>36</v>
      </c>
      <c r="B33" s="12">
        <v>21.122994652406419</v>
      </c>
      <c r="C33" s="14">
        <v>158</v>
      </c>
      <c r="D33" s="12">
        <v>24.454828660436139</v>
      </c>
      <c r="E33" s="12">
        <v>11.111111111111111</v>
      </c>
      <c r="F33" s="12">
        <v>0</v>
      </c>
      <c r="G33" s="13"/>
      <c r="H33" s="12">
        <v>53.898305084745765</v>
      </c>
      <c r="I33" s="14">
        <v>159</v>
      </c>
      <c r="J33" s="12">
        <v>71.287128712871279</v>
      </c>
      <c r="K33" s="12">
        <v>65.517241379310349</v>
      </c>
      <c r="L33" s="12">
        <v>36.029411764705884</v>
      </c>
      <c r="M33" s="13" t="s">
        <v>45</v>
      </c>
      <c r="N33" s="12" t="s">
        <v>45</v>
      </c>
      <c r="O33" s="7"/>
    </row>
    <row r="34" spans="1:15" x14ac:dyDescent="0.2">
      <c r="A34" s="15" t="s">
        <v>37</v>
      </c>
      <c r="B34" s="12">
        <v>6.9271937796627281</v>
      </c>
      <c r="C34" s="14">
        <v>686</v>
      </c>
      <c r="D34" s="12">
        <v>8.5128606867737311</v>
      </c>
      <c r="E34" s="12">
        <v>3.5233160621761654</v>
      </c>
      <c r="F34" s="12">
        <v>0</v>
      </c>
      <c r="G34" s="13"/>
      <c r="H34" s="12">
        <v>21.864820846905538</v>
      </c>
      <c r="I34" s="14">
        <v>537</v>
      </c>
      <c r="J34" s="12">
        <v>59.335038363171357</v>
      </c>
      <c r="K34" s="12">
        <v>40.566037735849058</v>
      </c>
      <c r="L34" s="12">
        <v>12.037548315847598</v>
      </c>
      <c r="M34" s="12">
        <v>2.3809523809523809</v>
      </c>
      <c r="N34" s="12" t="s">
        <v>45</v>
      </c>
      <c r="O34" s="7"/>
    </row>
    <row r="35" spans="1:15" x14ac:dyDescent="0.2">
      <c r="A35" s="15" t="s">
        <v>38</v>
      </c>
      <c r="B35" s="12">
        <v>32.960893854748605</v>
      </c>
      <c r="C35" s="14">
        <v>472</v>
      </c>
      <c r="D35" s="12">
        <v>42.666666666666671</v>
      </c>
      <c r="E35" s="12">
        <v>13.294797687861271</v>
      </c>
      <c r="F35" s="12">
        <v>0.4784688995215311</v>
      </c>
      <c r="G35" s="13"/>
      <c r="H35" s="12">
        <v>54.45134575569358</v>
      </c>
      <c r="I35" s="14">
        <v>263</v>
      </c>
      <c r="J35" s="12">
        <v>71.921182266009851</v>
      </c>
      <c r="K35" s="12">
        <v>82.795698924731184</v>
      </c>
      <c r="L35" s="12">
        <v>20.858895705521473</v>
      </c>
      <c r="M35" s="12">
        <v>25</v>
      </c>
      <c r="N35" s="12" t="s">
        <v>45</v>
      </c>
      <c r="O35" s="7"/>
    </row>
    <row r="36" spans="1:15" x14ac:dyDescent="0.2">
      <c r="A36" s="15" t="s">
        <v>39</v>
      </c>
      <c r="B36" s="12">
        <v>6.788154897494306</v>
      </c>
      <c r="C36" s="14">
        <v>149</v>
      </c>
      <c r="D36" s="12">
        <v>7.9381992541289286</v>
      </c>
      <c r="E36" s="13" t="s">
        <v>45</v>
      </c>
      <c r="F36" s="12" t="s">
        <v>52</v>
      </c>
      <c r="G36" s="13"/>
      <c r="H36" s="12">
        <v>25.473484848484851</v>
      </c>
      <c r="I36" s="14">
        <v>269</v>
      </c>
      <c r="J36" s="12">
        <v>57.692307692307686</v>
      </c>
      <c r="K36" s="12">
        <v>74.666666666666671</v>
      </c>
      <c r="L36" s="12">
        <v>17.445838084378561</v>
      </c>
      <c r="M36" s="13" t="s">
        <v>45</v>
      </c>
      <c r="N36" s="12" t="s">
        <v>45</v>
      </c>
      <c r="O36" s="7"/>
    </row>
    <row r="37" spans="1:15" x14ac:dyDescent="0.2">
      <c r="A37" s="11" t="s">
        <v>40</v>
      </c>
      <c r="B37" s="8">
        <v>13.183796989835416</v>
      </c>
      <c r="C37" s="9">
        <v>13113</v>
      </c>
      <c r="D37" s="8">
        <v>17.128809706325502</v>
      </c>
      <c r="E37" s="8">
        <v>1.5945089757127773</v>
      </c>
      <c r="F37" s="8">
        <v>4.346881112801565E-2</v>
      </c>
      <c r="G37" s="10"/>
      <c r="H37" s="8">
        <v>38.064342622785489</v>
      </c>
      <c r="I37" s="9">
        <v>11323</v>
      </c>
      <c r="J37" s="8">
        <v>55.796178343949045</v>
      </c>
      <c r="K37" s="8">
        <v>57.532910775231592</v>
      </c>
      <c r="L37" s="8">
        <v>23.101644716113174</v>
      </c>
      <c r="M37" s="8">
        <v>11.51685393258427</v>
      </c>
      <c r="N37" s="8" t="s">
        <v>45</v>
      </c>
      <c r="O37" s="7"/>
    </row>
    <row r="38" spans="1:15" x14ac:dyDescent="0.2">
      <c r="C38" s="6"/>
    </row>
    <row r="39" spans="1:15" x14ac:dyDescent="0.2">
      <c r="A39" s="84" t="s">
        <v>51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5" x14ac:dyDescent="0.2">
      <c r="A40" s="84" t="s">
        <v>43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</row>
    <row r="41" spans="1:15" x14ac:dyDescent="0.2">
      <c r="A41" s="84" t="s">
        <v>50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5" x14ac:dyDescent="0.2">
      <c r="A42" s="84" t="s">
        <v>49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</row>
    <row r="43" spans="1:15" x14ac:dyDescent="0.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</sheetData>
  <mergeCells count="9">
    <mergeCell ref="A43:N43"/>
    <mergeCell ref="A40:K40"/>
    <mergeCell ref="A41:K41"/>
    <mergeCell ref="A42:K42"/>
    <mergeCell ref="A1:N1"/>
    <mergeCell ref="A2:A3"/>
    <mergeCell ref="H2:N2"/>
    <mergeCell ref="B2:F2"/>
    <mergeCell ref="A39:N39"/>
  </mergeCells>
  <printOptions horizontalCentered="1" verticalCentered="1"/>
  <pageMargins left="0.62992125984251968" right="0.62992125984251968" top="0.6692913385826772" bottom="0.6692913385826772" header="0.43307086614173229" footer="0.51181102362204722"/>
  <pageSetup scale="90" orientation="landscape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tabColor indexed="11"/>
  </sheetPr>
  <dimension ref="A1:N42"/>
  <sheetViews>
    <sheetView zoomScaleNormal="100" workbookViewId="0">
      <selection activeCell="A2" sqref="A2:A3"/>
    </sheetView>
  </sheetViews>
  <sheetFormatPr baseColWidth="10" defaultColWidth="9.140625" defaultRowHeight="11.25" x14ac:dyDescent="0.2"/>
  <cols>
    <col min="1" max="1" width="17.140625" style="5" customWidth="1"/>
    <col min="2" max="3" width="7.5703125" style="5" customWidth="1"/>
    <col min="4" max="4" width="7.140625" style="5" customWidth="1"/>
    <col min="5" max="5" width="7.7109375" style="5" customWidth="1"/>
    <col min="6" max="6" width="10.5703125" style="5" customWidth="1"/>
    <col min="7" max="7" width="1.140625" style="5" customWidth="1"/>
    <col min="8" max="9" width="9.7109375" style="5" customWidth="1"/>
    <col min="10" max="10" width="7.140625" style="5" bestFit="1" customWidth="1"/>
    <col min="11" max="11" width="7.140625" style="5" customWidth="1"/>
    <col min="12" max="12" width="13.140625" style="5" bestFit="1" customWidth="1"/>
    <col min="13" max="13" width="11.28515625" style="5" customWidth="1"/>
    <col min="14" max="14" width="14" style="5" customWidth="1"/>
    <col min="15" max="16384" width="9.140625" style="5"/>
  </cols>
  <sheetData>
    <row r="1" spans="1:14" ht="23.25" customHeight="1" x14ac:dyDescent="0.2">
      <c r="A1" s="85" t="s">
        <v>90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42.75" customHeight="1" x14ac:dyDescent="0.2">
      <c r="A2" s="86" t="s">
        <v>0</v>
      </c>
      <c r="B2" s="86" t="s">
        <v>41</v>
      </c>
      <c r="C2" s="86"/>
      <c r="D2" s="87"/>
      <c r="E2" s="87"/>
      <c r="F2" s="87"/>
      <c r="G2" s="23"/>
      <c r="H2" s="86" t="s">
        <v>56</v>
      </c>
      <c r="I2" s="86"/>
      <c r="J2" s="87"/>
      <c r="K2" s="87"/>
      <c r="L2" s="87"/>
      <c r="M2" s="87"/>
      <c r="N2" s="87"/>
    </row>
    <row r="3" spans="1:14" ht="24" customHeight="1" x14ac:dyDescent="0.2">
      <c r="A3" s="86"/>
      <c r="B3" s="22" t="s">
        <v>1</v>
      </c>
      <c r="C3" s="22" t="s">
        <v>44</v>
      </c>
      <c r="D3" s="22" t="s">
        <v>2</v>
      </c>
      <c r="E3" s="22" t="s">
        <v>3</v>
      </c>
      <c r="F3" s="22" t="s">
        <v>4</v>
      </c>
      <c r="G3" s="23"/>
      <c r="H3" s="22" t="s">
        <v>1</v>
      </c>
      <c r="I3" s="22" t="s">
        <v>44</v>
      </c>
      <c r="J3" s="22" t="s">
        <v>2</v>
      </c>
      <c r="K3" s="22" t="s">
        <v>5</v>
      </c>
      <c r="L3" s="22" t="s">
        <v>6</v>
      </c>
      <c r="M3" s="22" t="s">
        <v>7</v>
      </c>
      <c r="N3" s="22" t="s">
        <v>8</v>
      </c>
    </row>
    <row r="4" spans="1:14" s="20" customForma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">
      <c r="A5" s="15" t="s">
        <v>9</v>
      </c>
      <c r="B5" s="12">
        <v>60.941828254847643</v>
      </c>
      <c r="C5" s="14">
        <v>440</v>
      </c>
      <c r="D5" s="12">
        <v>64.516129032258064</v>
      </c>
      <c r="E5" s="13" t="s">
        <v>45</v>
      </c>
      <c r="F5" s="12">
        <v>0</v>
      </c>
      <c r="G5" s="13"/>
      <c r="H5" s="12">
        <v>66.261398176291792</v>
      </c>
      <c r="I5" s="14">
        <v>218</v>
      </c>
      <c r="J5" s="12">
        <v>56.701030927835049</v>
      </c>
      <c r="K5" s="12">
        <v>88.333333333333329</v>
      </c>
      <c r="L5" s="12">
        <v>67.073170731707322</v>
      </c>
      <c r="M5" s="13" t="s">
        <v>45</v>
      </c>
      <c r="N5" s="12">
        <v>0</v>
      </c>
    </row>
    <row r="6" spans="1:14" x14ac:dyDescent="0.2">
      <c r="A6" s="15" t="s">
        <v>10</v>
      </c>
      <c r="B6" s="12">
        <v>28.716645489199493</v>
      </c>
      <c r="C6" s="14">
        <v>452</v>
      </c>
      <c r="D6" s="12">
        <v>29.83164983164983</v>
      </c>
      <c r="E6" s="12">
        <v>16.981132075471699</v>
      </c>
      <c r="F6" s="12">
        <v>0</v>
      </c>
      <c r="G6" s="13"/>
      <c r="H6" s="12">
        <v>54.901960784313729</v>
      </c>
      <c r="I6" s="14">
        <v>280</v>
      </c>
      <c r="J6" s="12">
        <v>49.162011173184354</v>
      </c>
      <c r="K6" s="12">
        <v>84.210526315789465</v>
      </c>
      <c r="L6" s="12">
        <v>53.424657534246577</v>
      </c>
      <c r="M6" s="12">
        <v>33.333333333333329</v>
      </c>
      <c r="N6" s="12" t="s">
        <v>45</v>
      </c>
    </row>
    <row r="7" spans="1:14" x14ac:dyDescent="0.2">
      <c r="A7" s="15" t="s">
        <v>11</v>
      </c>
      <c r="B7" s="12">
        <v>52.130325814536334</v>
      </c>
      <c r="C7" s="14">
        <v>208</v>
      </c>
      <c r="D7" s="12">
        <v>58.591549295774648</v>
      </c>
      <c r="E7" s="13" t="s">
        <v>45</v>
      </c>
      <c r="F7" s="12">
        <v>0</v>
      </c>
      <c r="G7" s="13"/>
      <c r="H7" s="12">
        <v>65.693430656934311</v>
      </c>
      <c r="I7" s="14">
        <v>90</v>
      </c>
      <c r="J7" s="12">
        <v>64.406779661016941</v>
      </c>
      <c r="K7" s="12">
        <v>80.769230769230774</v>
      </c>
      <c r="L7" s="12">
        <v>60.784313725490193</v>
      </c>
      <c r="M7" s="12">
        <v>0</v>
      </c>
      <c r="N7" s="12" t="s">
        <v>45</v>
      </c>
    </row>
    <row r="8" spans="1:14" x14ac:dyDescent="0.2">
      <c r="A8" s="15" t="s">
        <v>12</v>
      </c>
      <c r="B8" s="12">
        <v>31.086142322097377</v>
      </c>
      <c r="C8" s="14">
        <v>249</v>
      </c>
      <c r="D8" s="12">
        <v>38.498402555910545</v>
      </c>
      <c r="E8" s="12">
        <v>15.384615384615385</v>
      </c>
      <c r="F8" s="12">
        <v>0</v>
      </c>
      <c r="G8" s="13"/>
      <c r="H8" s="12">
        <v>33.2129963898917</v>
      </c>
      <c r="I8" s="14">
        <v>92</v>
      </c>
      <c r="J8" s="12">
        <v>33.333333333333329</v>
      </c>
      <c r="K8" s="12">
        <v>40.384615384615387</v>
      </c>
      <c r="L8" s="12">
        <v>33.333333333333329</v>
      </c>
      <c r="M8" s="12">
        <v>25</v>
      </c>
      <c r="N8" s="12">
        <v>11.76470588235294</v>
      </c>
    </row>
    <row r="9" spans="1:14" x14ac:dyDescent="0.2">
      <c r="A9" s="15" t="s">
        <v>13</v>
      </c>
      <c r="B9" s="12">
        <v>54.465270121278941</v>
      </c>
      <c r="C9" s="14">
        <v>988</v>
      </c>
      <c r="D9" s="12">
        <v>57.441860465116278</v>
      </c>
      <c r="E9" s="13" t="s">
        <v>45</v>
      </c>
      <c r="F9" s="12" t="s">
        <v>52</v>
      </c>
      <c r="G9" s="13"/>
      <c r="H9" s="12">
        <v>64.313725490196077</v>
      </c>
      <c r="I9" s="14">
        <v>328</v>
      </c>
      <c r="J9" s="12">
        <v>52.542372881355938</v>
      </c>
      <c r="K9" s="12">
        <v>83.536585365853654</v>
      </c>
      <c r="L9" s="12">
        <v>67.741935483870961</v>
      </c>
      <c r="M9" s="12">
        <v>66.666666666666657</v>
      </c>
      <c r="N9" s="12">
        <v>0</v>
      </c>
    </row>
    <row r="10" spans="1:14" x14ac:dyDescent="0.2">
      <c r="A10" s="15" t="s">
        <v>14</v>
      </c>
      <c r="B10" s="12">
        <v>35.6989247311828</v>
      </c>
      <c r="C10" s="14">
        <v>166</v>
      </c>
      <c r="D10" s="12">
        <v>38.425925925925924</v>
      </c>
      <c r="E10" s="13" t="s">
        <v>45</v>
      </c>
      <c r="F10" s="12">
        <v>0</v>
      </c>
      <c r="G10" s="13"/>
      <c r="H10" s="12">
        <v>63.749999999999993</v>
      </c>
      <c r="I10" s="14">
        <v>102</v>
      </c>
      <c r="J10" s="12">
        <v>47.619047619047613</v>
      </c>
      <c r="K10" s="12">
        <v>81.25</v>
      </c>
      <c r="L10" s="12">
        <v>82.142857142857139</v>
      </c>
      <c r="M10" s="12">
        <v>0</v>
      </c>
      <c r="N10" s="12">
        <v>0</v>
      </c>
    </row>
    <row r="11" spans="1:14" x14ac:dyDescent="0.2">
      <c r="A11" s="15" t="s">
        <v>15</v>
      </c>
      <c r="B11" s="12">
        <v>5.7582468819209698</v>
      </c>
      <c r="C11" s="14">
        <v>494</v>
      </c>
      <c r="D11" s="12">
        <v>13.60022714366837</v>
      </c>
      <c r="E11" s="19">
        <v>0.54367524465386008</v>
      </c>
      <c r="F11" s="12">
        <v>0</v>
      </c>
      <c r="G11" s="13"/>
      <c r="H11" s="12">
        <v>43.728813559322035</v>
      </c>
      <c r="I11" s="14">
        <v>774</v>
      </c>
      <c r="J11" s="12">
        <v>40.944881889763778</v>
      </c>
      <c r="K11" s="12">
        <v>40.243902439024396</v>
      </c>
      <c r="L11" s="12">
        <v>48.281374900079939</v>
      </c>
      <c r="M11" s="12">
        <v>0</v>
      </c>
      <c r="N11" s="12">
        <v>0</v>
      </c>
    </row>
    <row r="12" spans="1:14" x14ac:dyDescent="0.2">
      <c r="A12" s="15" t="s">
        <v>47</v>
      </c>
      <c r="B12" s="12">
        <v>37.167199148029816</v>
      </c>
      <c r="C12" s="17">
        <v>1047</v>
      </c>
      <c r="D12" s="12">
        <v>47.988774555659496</v>
      </c>
      <c r="E12" s="12">
        <v>6.1946902654867255</v>
      </c>
      <c r="F12" s="12">
        <v>0</v>
      </c>
      <c r="G12" s="13"/>
      <c r="H12" s="12">
        <v>60.139860139860133</v>
      </c>
      <c r="I12" s="14">
        <v>430</v>
      </c>
      <c r="J12" s="12">
        <v>60.067114093959731</v>
      </c>
      <c r="K12" s="12">
        <v>78.225806451612897</v>
      </c>
      <c r="L12" s="12">
        <v>53.103448275862064</v>
      </c>
      <c r="M12" s="12">
        <v>0</v>
      </c>
      <c r="N12" s="12" t="s">
        <v>45</v>
      </c>
    </row>
    <row r="13" spans="1:14" x14ac:dyDescent="0.2">
      <c r="A13" s="15" t="s">
        <v>16</v>
      </c>
      <c r="B13" s="12">
        <v>53.18452380952381</v>
      </c>
      <c r="C13" s="17">
        <v>1787</v>
      </c>
      <c r="D13" s="12">
        <v>53.279666070363739</v>
      </c>
      <c r="E13" s="13" t="s">
        <v>45</v>
      </c>
      <c r="F13" s="16">
        <v>0</v>
      </c>
      <c r="G13" s="13"/>
      <c r="H13" s="12">
        <v>60.288808664259932</v>
      </c>
      <c r="I13" s="14">
        <v>835</v>
      </c>
      <c r="J13" s="12">
        <v>53.448275862068961</v>
      </c>
      <c r="K13" s="12">
        <v>80.314960629921259</v>
      </c>
      <c r="L13" s="12">
        <v>81.632653061224488</v>
      </c>
      <c r="M13" s="12">
        <v>66.666666666666657</v>
      </c>
      <c r="N13" s="12" t="s">
        <v>45</v>
      </c>
    </row>
    <row r="14" spans="1:14" x14ac:dyDescent="0.2">
      <c r="A14" s="15" t="s">
        <v>17</v>
      </c>
      <c r="B14" s="12">
        <v>46.591820368885323</v>
      </c>
      <c r="C14" s="17">
        <v>1162</v>
      </c>
      <c r="D14" s="12">
        <v>61.747469366009589</v>
      </c>
      <c r="E14" s="12">
        <v>1.5151515151515151</v>
      </c>
      <c r="F14" s="12">
        <v>0</v>
      </c>
      <c r="G14" s="13"/>
      <c r="H14" s="12">
        <v>51.766004415011032</v>
      </c>
      <c r="I14" s="14">
        <v>469</v>
      </c>
      <c r="J14" s="12">
        <v>43.627450980392155</v>
      </c>
      <c r="K14" s="12">
        <v>93.069306930693074</v>
      </c>
      <c r="L14" s="12">
        <v>51.531531531531527</v>
      </c>
      <c r="M14" s="12">
        <v>0</v>
      </c>
      <c r="N14" s="12">
        <v>0</v>
      </c>
    </row>
    <row r="15" spans="1:14" x14ac:dyDescent="0.2">
      <c r="A15" s="15" t="s">
        <v>18</v>
      </c>
      <c r="B15" s="12">
        <v>56.90936106983655</v>
      </c>
      <c r="C15" s="17">
        <v>2681</v>
      </c>
      <c r="D15" s="12">
        <v>60.703610025293173</v>
      </c>
      <c r="E15" s="12">
        <v>25</v>
      </c>
      <c r="F15" s="12">
        <v>11.173184357541899</v>
      </c>
      <c r="G15" s="13"/>
      <c r="H15" s="12">
        <v>63.339731285988485</v>
      </c>
      <c r="I15" s="14">
        <v>990</v>
      </c>
      <c r="J15" s="12">
        <v>37.333333333333336</v>
      </c>
      <c r="K15" s="12">
        <v>70.535714285714292</v>
      </c>
      <c r="L15" s="12">
        <v>70.88122605363985</v>
      </c>
      <c r="M15" s="13" t="s">
        <v>45</v>
      </c>
      <c r="N15" s="12">
        <v>96.875</v>
      </c>
    </row>
    <row r="16" spans="1:14" x14ac:dyDescent="0.2">
      <c r="A16" s="15" t="s">
        <v>19</v>
      </c>
      <c r="B16" s="12">
        <v>5.6014882182720136</v>
      </c>
      <c r="C16" s="14">
        <v>271</v>
      </c>
      <c r="D16" s="12">
        <v>8.5816062176165797</v>
      </c>
      <c r="E16" s="12">
        <v>0.71174377224199281</v>
      </c>
      <c r="F16" s="12" t="s">
        <v>52</v>
      </c>
      <c r="G16" s="13"/>
      <c r="H16" s="12">
        <v>37.084217975937719</v>
      </c>
      <c r="I16" s="14">
        <v>524</v>
      </c>
      <c r="J16" s="12">
        <v>41.444866920152087</v>
      </c>
      <c r="K16" s="12">
        <v>64.111498257839713</v>
      </c>
      <c r="L16" s="12">
        <v>30.026109660574413</v>
      </c>
      <c r="M16" s="12">
        <v>50</v>
      </c>
      <c r="N16" s="12">
        <v>0</v>
      </c>
    </row>
    <row r="17" spans="1:14" x14ac:dyDescent="0.2">
      <c r="A17" s="15" t="s">
        <v>20</v>
      </c>
      <c r="B17" s="12">
        <v>35.829207920792079</v>
      </c>
      <c r="C17" s="17">
        <v>1158</v>
      </c>
      <c r="D17" s="12">
        <v>47.472838923004254</v>
      </c>
      <c r="E17" s="12">
        <v>25.164473684210524</v>
      </c>
      <c r="F17" s="12" t="s">
        <v>52</v>
      </c>
      <c r="G17" s="13"/>
      <c r="H17" s="12">
        <v>63.782337198929525</v>
      </c>
      <c r="I17" s="14">
        <v>715</v>
      </c>
      <c r="J17" s="12">
        <v>55.203619909502265</v>
      </c>
      <c r="K17" s="12">
        <v>91.25</v>
      </c>
      <c r="L17" s="12">
        <v>64.605263157894726</v>
      </c>
      <c r="M17" s="12">
        <v>0</v>
      </c>
      <c r="N17" s="12">
        <v>50.877192982456144</v>
      </c>
    </row>
    <row r="18" spans="1:14" x14ac:dyDescent="0.2">
      <c r="A18" s="15" t="s">
        <v>21</v>
      </c>
      <c r="B18" s="12">
        <v>49.812094294499488</v>
      </c>
      <c r="C18" s="17">
        <v>2916</v>
      </c>
      <c r="D18" s="12">
        <v>54.426352236571219</v>
      </c>
      <c r="E18" s="12">
        <v>8</v>
      </c>
      <c r="F18" s="12">
        <v>0</v>
      </c>
      <c r="G18" s="13"/>
      <c r="H18" s="12">
        <v>61.771561771561764</v>
      </c>
      <c r="I18" s="17">
        <v>1060</v>
      </c>
      <c r="J18" s="12">
        <v>49.578651685393261</v>
      </c>
      <c r="K18" s="12">
        <v>75.316455696202539</v>
      </c>
      <c r="L18" s="12">
        <v>74.244833068362482</v>
      </c>
      <c r="M18" s="12">
        <v>50</v>
      </c>
      <c r="N18" s="12">
        <v>0</v>
      </c>
    </row>
    <row r="19" spans="1:14" x14ac:dyDescent="0.2">
      <c r="A19" s="15" t="s">
        <v>22</v>
      </c>
      <c r="B19" s="12">
        <v>40.396741986337368</v>
      </c>
      <c r="C19" s="17">
        <v>3075</v>
      </c>
      <c r="D19" s="12">
        <v>42.034468263976457</v>
      </c>
      <c r="E19" s="12">
        <v>46.296296296296298</v>
      </c>
      <c r="F19" s="12">
        <v>0</v>
      </c>
      <c r="G19" s="13"/>
      <c r="H19" s="12">
        <v>58.008274231678492</v>
      </c>
      <c r="I19" s="17">
        <v>1963</v>
      </c>
      <c r="J19" s="12">
        <v>48.703319502074685</v>
      </c>
      <c r="K19" s="12">
        <v>77.654867256637175</v>
      </c>
      <c r="L19" s="12">
        <v>67.134268537074149</v>
      </c>
      <c r="M19" s="12">
        <v>50</v>
      </c>
      <c r="N19" s="12" t="s">
        <v>45</v>
      </c>
    </row>
    <row r="20" spans="1:14" x14ac:dyDescent="0.2">
      <c r="A20" s="15" t="s">
        <v>23</v>
      </c>
      <c r="B20" s="12">
        <v>42.091305171433987</v>
      </c>
      <c r="C20" s="17">
        <v>2222</v>
      </c>
      <c r="D20" s="12">
        <v>50.231588698471519</v>
      </c>
      <c r="E20" s="12">
        <v>27.604166666666668</v>
      </c>
      <c r="F20" s="12" t="s">
        <v>52</v>
      </c>
      <c r="G20" s="13"/>
      <c r="H20" s="12">
        <v>49.469214437367306</v>
      </c>
      <c r="I20" s="14">
        <v>699</v>
      </c>
      <c r="J20" s="12">
        <v>47.701149425287355</v>
      </c>
      <c r="K20" s="12">
        <v>72.820512820512818</v>
      </c>
      <c r="L20" s="12">
        <v>47.215496368038743</v>
      </c>
      <c r="M20" s="12">
        <v>20</v>
      </c>
      <c r="N20" s="12">
        <v>0</v>
      </c>
    </row>
    <row r="21" spans="1:14" x14ac:dyDescent="0.2">
      <c r="A21" s="15" t="s">
        <v>24</v>
      </c>
      <c r="B21" s="12">
        <v>43.155893536121674</v>
      </c>
      <c r="C21" s="14">
        <v>454</v>
      </c>
      <c r="D21" s="12">
        <v>45.564516129032256</v>
      </c>
      <c r="E21" s="12">
        <v>40</v>
      </c>
      <c r="F21" s="12">
        <v>0</v>
      </c>
      <c r="G21" s="13"/>
      <c r="H21" s="12">
        <v>61.259079903147693</v>
      </c>
      <c r="I21" s="14">
        <v>253</v>
      </c>
      <c r="J21" s="12">
        <v>40.306122448979593</v>
      </c>
      <c r="K21" s="12">
        <v>75.757575757575751</v>
      </c>
      <c r="L21" s="12">
        <v>82.666666666666671</v>
      </c>
      <c r="M21" s="12">
        <v>0</v>
      </c>
      <c r="N21" s="12" t="s">
        <v>45</v>
      </c>
    </row>
    <row r="22" spans="1:14" x14ac:dyDescent="0.2">
      <c r="A22" s="15" t="s">
        <v>25</v>
      </c>
      <c r="B22" s="12">
        <v>50</v>
      </c>
      <c r="C22" s="14">
        <v>574</v>
      </c>
      <c r="D22" s="12">
        <v>67.822966507177028</v>
      </c>
      <c r="E22" s="12">
        <v>4.5161290322580641</v>
      </c>
      <c r="F22" s="12">
        <v>0</v>
      </c>
      <c r="G22" s="13"/>
      <c r="H22" s="12">
        <v>47.410358565737056</v>
      </c>
      <c r="I22" s="14">
        <v>238</v>
      </c>
      <c r="J22" s="12">
        <v>64.957264957264954</v>
      </c>
      <c r="K22" s="12">
        <v>75.308641975308646</v>
      </c>
      <c r="L22" s="12">
        <v>33.673469387755098</v>
      </c>
      <c r="M22" s="12">
        <v>66.666666666666657</v>
      </c>
      <c r="N22" s="12">
        <v>0</v>
      </c>
    </row>
    <row r="23" spans="1:14" x14ac:dyDescent="0.2">
      <c r="A23" s="15" t="s">
        <v>26</v>
      </c>
      <c r="B23" s="12">
        <v>39.238539238539239</v>
      </c>
      <c r="C23" s="17">
        <v>1010</v>
      </c>
      <c r="D23" s="12">
        <v>40.850202429149796</v>
      </c>
      <c r="E23" s="13" t="s">
        <v>45</v>
      </c>
      <c r="F23" s="12">
        <v>0.96153846153846156</v>
      </c>
      <c r="G23" s="13"/>
      <c r="H23" s="12">
        <v>61.501787842669842</v>
      </c>
      <c r="I23" s="14">
        <v>516</v>
      </c>
      <c r="J23" s="12">
        <v>59.428571428571431</v>
      </c>
      <c r="K23" s="12">
        <v>92.307692307692307</v>
      </c>
      <c r="L23" s="12">
        <v>49.382716049382715</v>
      </c>
      <c r="M23" s="12">
        <v>29.850746268656714</v>
      </c>
      <c r="N23" s="12">
        <v>0</v>
      </c>
    </row>
    <row r="24" spans="1:14" x14ac:dyDescent="0.2">
      <c r="A24" s="15" t="s">
        <v>27</v>
      </c>
      <c r="B24" s="12">
        <v>14.932287954383463</v>
      </c>
      <c r="C24" s="14">
        <v>838</v>
      </c>
      <c r="D24" s="12">
        <v>21.625163826998691</v>
      </c>
      <c r="E24" s="12">
        <v>10.63321385902031</v>
      </c>
      <c r="F24" s="12" t="s">
        <v>52</v>
      </c>
      <c r="G24" s="13"/>
      <c r="H24" s="12">
        <v>61.111111111111114</v>
      </c>
      <c r="I24" s="17">
        <v>1144</v>
      </c>
      <c r="J24" s="12">
        <v>70.42801556420234</v>
      </c>
      <c r="K24" s="12">
        <v>88.663967611336034</v>
      </c>
      <c r="L24" s="12">
        <v>55.996944232238356</v>
      </c>
      <c r="M24" s="12">
        <v>75</v>
      </c>
      <c r="N24" s="12">
        <v>9.8039215686274517</v>
      </c>
    </row>
    <row r="25" spans="1:14" x14ac:dyDescent="0.2">
      <c r="A25" s="15" t="s">
        <v>28</v>
      </c>
      <c r="B25" s="12">
        <v>40.10827881795624</v>
      </c>
      <c r="C25" s="17">
        <v>1778</v>
      </c>
      <c r="D25" s="12">
        <v>42.795138888888893</v>
      </c>
      <c r="E25" s="12">
        <v>40.242261103633915</v>
      </c>
      <c r="F25" s="12">
        <v>0</v>
      </c>
      <c r="G25" s="13"/>
      <c r="H25" s="12">
        <v>63.041338582677163</v>
      </c>
      <c r="I25" s="17">
        <v>1281</v>
      </c>
      <c r="J25" s="12">
        <v>38.878143133462281</v>
      </c>
      <c r="K25" s="12">
        <v>80</v>
      </c>
      <c r="L25" s="12">
        <v>70.667666916729175</v>
      </c>
      <c r="M25" s="12">
        <v>33.333333333333329</v>
      </c>
      <c r="N25" s="12">
        <v>70</v>
      </c>
    </row>
    <row r="26" spans="1:14" x14ac:dyDescent="0.2">
      <c r="A26" s="15" t="s">
        <v>29</v>
      </c>
      <c r="B26" s="12">
        <v>39.562764456981661</v>
      </c>
      <c r="C26" s="14">
        <v>561</v>
      </c>
      <c r="D26" s="12">
        <v>47.690941385435167</v>
      </c>
      <c r="E26" s="12">
        <v>26.315789473684209</v>
      </c>
      <c r="F26" s="12">
        <v>1.8518518518518516</v>
      </c>
      <c r="G26" s="13"/>
      <c r="H26" s="12">
        <v>71.710526315789465</v>
      </c>
      <c r="I26" s="14">
        <v>327</v>
      </c>
      <c r="J26" s="12">
        <v>37.579617834394909</v>
      </c>
      <c r="K26" s="12">
        <v>95.833333333333343</v>
      </c>
      <c r="L26" s="12">
        <v>92.405063291139243</v>
      </c>
      <c r="M26" s="12">
        <v>100</v>
      </c>
      <c r="N26" s="12">
        <v>15.384615384615385</v>
      </c>
    </row>
    <row r="27" spans="1:14" x14ac:dyDescent="0.2">
      <c r="A27" s="15" t="s">
        <v>30</v>
      </c>
      <c r="B27" s="12">
        <v>31.125827814569533</v>
      </c>
      <c r="C27" s="14">
        <v>235</v>
      </c>
      <c r="D27" s="12">
        <v>35.691823899371066</v>
      </c>
      <c r="E27" s="12">
        <v>10.256410256410255</v>
      </c>
      <c r="F27" s="12">
        <v>0</v>
      </c>
      <c r="G27" s="13"/>
      <c r="H27" s="12">
        <v>66.013071895424829</v>
      </c>
      <c r="I27" s="14">
        <v>202</v>
      </c>
      <c r="J27" s="12">
        <v>38.04347826086957</v>
      </c>
      <c r="K27" s="12">
        <v>86.36363636363636</v>
      </c>
      <c r="L27" s="12">
        <v>79.141104294478524</v>
      </c>
      <c r="M27" s="12">
        <v>0</v>
      </c>
      <c r="N27" s="12">
        <v>0</v>
      </c>
    </row>
    <row r="28" spans="1:14" x14ac:dyDescent="0.2">
      <c r="A28" s="15" t="s">
        <v>31</v>
      </c>
      <c r="B28" s="12">
        <v>17.415241958852505</v>
      </c>
      <c r="C28" s="14">
        <v>601</v>
      </c>
      <c r="D28" s="12">
        <v>24.147843942505133</v>
      </c>
      <c r="E28" s="12">
        <v>3.8690476190476191</v>
      </c>
      <c r="F28" s="12">
        <v>0</v>
      </c>
      <c r="G28" s="13"/>
      <c r="H28" s="12">
        <v>66.10608020698578</v>
      </c>
      <c r="I28" s="17">
        <v>1022</v>
      </c>
      <c r="J28" s="12">
        <v>47.982062780269061</v>
      </c>
      <c r="K28" s="12">
        <v>90.384615384615387</v>
      </c>
      <c r="L28" s="12">
        <v>68.834459459459467</v>
      </c>
      <c r="M28" s="12">
        <v>40</v>
      </c>
      <c r="N28" s="12">
        <v>13.333333333333334</v>
      </c>
    </row>
    <row r="29" spans="1:14" x14ac:dyDescent="0.2">
      <c r="A29" s="15" t="s">
        <v>32</v>
      </c>
      <c r="B29" s="12">
        <v>48.948513415518491</v>
      </c>
      <c r="C29" s="17">
        <v>1350</v>
      </c>
      <c r="D29" s="12">
        <v>57.093574816731355</v>
      </c>
      <c r="E29" s="12">
        <v>78.787878787878782</v>
      </c>
      <c r="F29" s="12" t="s">
        <v>52</v>
      </c>
      <c r="G29" s="13"/>
      <c r="H29" s="12">
        <v>48.171500630517023</v>
      </c>
      <c r="I29" s="14">
        <v>382</v>
      </c>
      <c r="J29" s="12">
        <v>40.462427745664741</v>
      </c>
      <c r="K29" s="12">
        <v>68.067226890756302</v>
      </c>
      <c r="L29" s="12">
        <v>52.348993288590606</v>
      </c>
      <c r="M29" s="12">
        <v>0</v>
      </c>
      <c r="N29" s="12">
        <v>17.241379310344829</v>
      </c>
    </row>
    <row r="30" spans="1:14" x14ac:dyDescent="0.2">
      <c r="A30" s="15" t="s">
        <v>33</v>
      </c>
      <c r="B30" s="12">
        <v>16.70353982300885</v>
      </c>
      <c r="C30" s="14">
        <v>302</v>
      </c>
      <c r="D30" s="12">
        <v>18.37109614206981</v>
      </c>
      <c r="E30" s="12">
        <v>1.8518518518518516</v>
      </c>
      <c r="F30" s="12" t="s">
        <v>52</v>
      </c>
      <c r="G30" s="13"/>
      <c r="H30" s="12">
        <v>66.615853658536579</v>
      </c>
      <c r="I30" s="14">
        <v>437</v>
      </c>
      <c r="J30" s="12">
        <v>47.887323943661968</v>
      </c>
      <c r="K30" s="12">
        <v>77.58620689655173</v>
      </c>
      <c r="L30" s="12">
        <v>79.537953795379536</v>
      </c>
      <c r="M30" s="12">
        <v>57.142857142857139</v>
      </c>
      <c r="N30" s="12">
        <v>0</v>
      </c>
    </row>
    <row r="31" spans="1:14" x14ac:dyDescent="0.2">
      <c r="A31" s="15" t="s">
        <v>34</v>
      </c>
      <c r="B31" s="12">
        <v>64.526710402999072</v>
      </c>
      <c r="C31" s="17">
        <v>1377</v>
      </c>
      <c r="D31" s="12">
        <v>71.991247264770237</v>
      </c>
      <c r="E31" s="12">
        <v>61</v>
      </c>
      <c r="F31" s="12" t="s">
        <v>52</v>
      </c>
      <c r="G31" s="13"/>
      <c r="H31" s="12">
        <v>47.5</v>
      </c>
      <c r="I31" s="14">
        <v>342</v>
      </c>
      <c r="J31" s="12">
        <v>59.183673469387756</v>
      </c>
      <c r="K31" s="12">
        <v>65.909090909090907</v>
      </c>
      <c r="L31" s="12">
        <v>42.058165548098437</v>
      </c>
      <c r="M31" s="12">
        <v>25</v>
      </c>
      <c r="N31" s="12">
        <v>23.52941176470588</v>
      </c>
    </row>
    <row r="32" spans="1:14" x14ac:dyDescent="0.2">
      <c r="A32" s="15" t="s">
        <v>35</v>
      </c>
      <c r="B32" s="12">
        <v>51.687242798353907</v>
      </c>
      <c r="C32" s="17">
        <v>1256</v>
      </c>
      <c r="D32" s="12">
        <v>56.272401433691755</v>
      </c>
      <c r="E32" s="13" t="s">
        <v>45</v>
      </c>
      <c r="F32" s="12">
        <v>0</v>
      </c>
      <c r="G32" s="13"/>
      <c r="H32" s="12">
        <v>59.912536443148689</v>
      </c>
      <c r="I32" s="14">
        <v>411</v>
      </c>
      <c r="J32" s="12">
        <v>62.037037037037038</v>
      </c>
      <c r="K32" s="12">
        <v>66.666666666666657</v>
      </c>
      <c r="L32" s="12">
        <v>55.593220338983052</v>
      </c>
      <c r="M32" s="12">
        <v>44.444444444444443</v>
      </c>
      <c r="N32" s="12">
        <v>25</v>
      </c>
    </row>
    <row r="33" spans="1:14" x14ac:dyDescent="0.2">
      <c r="A33" s="15" t="s">
        <v>36</v>
      </c>
      <c r="B33" s="12">
        <v>35.202086049543681</v>
      </c>
      <c r="C33" s="14">
        <v>270</v>
      </c>
      <c r="D33" s="12">
        <v>39.104477611940297</v>
      </c>
      <c r="E33" s="12">
        <v>66.666666666666657</v>
      </c>
      <c r="F33" s="12">
        <v>0</v>
      </c>
      <c r="G33" s="13"/>
      <c r="H33" s="12">
        <v>65.256797583081578</v>
      </c>
      <c r="I33" s="14">
        <v>216</v>
      </c>
      <c r="J33" s="12">
        <v>38.053097345132741</v>
      </c>
      <c r="K33" s="12">
        <v>72.307692307692307</v>
      </c>
      <c r="L33" s="12">
        <v>82.014388489208628</v>
      </c>
      <c r="M33" s="13" t="s">
        <v>45</v>
      </c>
      <c r="N33" s="12">
        <v>85.714285714285708</v>
      </c>
    </row>
    <row r="34" spans="1:14" x14ac:dyDescent="0.2">
      <c r="A34" s="15" t="s">
        <v>37</v>
      </c>
      <c r="B34" s="12">
        <v>35.347928872443212</v>
      </c>
      <c r="C34" s="17">
        <v>3439</v>
      </c>
      <c r="D34" s="12">
        <v>41.567202906071614</v>
      </c>
      <c r="E34" s="12">
        <v>23.594377510040161</v>
      </c>
      <c r="F34" s="12" t="s">
        <v>52</v>
      </c>
      <c r="G34" s="13"/>
      <c r="H34" s="12">
        <v>50.186011904761905</v>
      </c>
      <c r="I34" s="17">
        <v>1349</v>
      </c>
      <c r="J34" s="12">
        <v>34.93150684931507</v>
      </c>
      <c r="K34" s="12">
        <v>54.954954954954957</v>
      </c>
      <c r="L34" s="12">
        <v>56.567796610169495</v>
      </c>
      <c r="M34" s="12">
        <v>14.285714285714285</v>
      </c>
      <c r="N34" s="12">
        <v>0</v>
      </c>
    </row>
    <row r="35" spans="1:14" x14ac:dyDescent="0.2">
      <c r="A35" s="15" t="s">
        <v>38</v>
      </c>
      <c r="B35" s="12">
        <v>38.028169014084504</v>
      </c>
      <c r="C35" s="14">
        <v>513</v>
      </c>
      <c r="D35" s="12">
        <v>47.114474929044462</v>
      </c>
      <c r="E35" s="12">
        <v>6.5088757396449708</v>
      </c>
      <c r="F35" s="12">
        <v>3.2520325203252036</v>
      </c>
      <c r="G35" s="13"/>
      <c r="H35" s="12">
        <v>54.770992366412216</v>
      </c>
      <c r="I35" s="14">
        <v>287</v>
      </c>
      <c r="J35" s="12">
        <v>57.339449541284402</v>
      </c>
      <c r="K35" s="12">
        <v>80.434782608695656</v>
      </c>
      <c r="L35" s="12">
        <v>46.24277456647399</v>
      </c>
      <c r="M35" s="12">
        <v>20.833333333333336</v>
      </c>
      <c r="N35" s="12">
        <v>17.647058823529413</v>
      </c>
    </row>
    <row r="36" spans="1:14" x14ac:dyDescent="0.2">
      <c r="A36" s="15" t="s">
        <v>39</v>
      </c>
      <c r="B36" s="12">
        <v>50.631681243926138</v>
      </c>
      <c r="C36" s="17">
        <v>1042</v>
      </c>
      <c r="D36" s="12">
        <v>57.473800330943192</v>
      </c>
      <c r="E36" s="13" t="s">
        <v>45</v>
      </c>
      <c r="F36" s="12" t="s">
        <v>52</v>
      </c>
      <c r="G36" s="13"/>
      <c r="H36" s="12">
        <v>52.835283528352839</v>
      </c>
      <c r="I36" s="14">
        <v>587</v>
      </c>
      <c r="J36" s="12">
        <v>57.017543859649123</v>
      </c>
      <c r="K36" s="12">
        <v>92</v>
      </c>
      <c r="L36" s="12">
        <v>51.013513513513509</v>
      </c>
      <c r="M36" s="13" t="s">
        <v>45</v>
      </c>
      <c r="N36" s="12">
        <v>0</v>
      </c>
    </row>
    <row r="37" spans="1:14" x14ac:dyDescent="0.2">
      <c r="A37" s="11" t="s">
        <v>40</v>
      </c>
      <c r="B37" s="8">
        <v>35.618758097258919</v>
      </c>
      <c r="C37" s="9">
        <v>34916</v>
      </c>
      <c r="D37" s="8">
        <v>43.805171470978834</v>
      </c>
      <c r="E37" s="8">
        <v>12.475752935171005</v>
      </c>
      <c r="F37" s="8">
        <v>0.42884649046035356</v>
      </c>
      <c r="G37" s="10"/>
      <c r="H37" s="8">
        <v>56.622132747681796</v>
      </c>
      <c r="I37" s="9">
        <v>18563</v>
      </c>
      <c r="J37" s="8">
        <v>48.985311171240816</v>
      </c>
      <c r="K37" s="8">
        <v>75.542725173210158</v>
      </c>
      <c r="L37" s="8">
        <v>58.905161214125421</v>
      </c>
      <c r="M37" s="8">
        <v>40.243902439024396</v>
      </c>
      <c r="N37" s="8">
        <v>13.744075829383887</v>
      </c>
    </row>
    <row r="38" spans="1:14" x14ac:dyDescent="0.2">
      <c r="C38" s="6"/>
    </row>
    <row r="39" spans="1:14" x14ac:dyDescent="0.2">
      <c r="A39" s="84" t="s">
        <v>55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x14ac:dyDescent="0.2">
      <c r="A40" s="84" t="s">
        <v>43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</row>
    <row r="41" spans="1:14" x14ac:dyDescent="0.2">
      <c r="A41" s="84" t="s">
        <v>54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4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</sheetData>
  <mergeCells count="9">
    <mergeCell ref="L39:N39"/>
    <mergeCell ref="A42:N42"/>
    <mergeCell ref="A40:K40"/>
    <mergeCell ref="A41:K41"/>
    <mergeCell ref="A1:N1"/>
    <mergeCell ref="A2:A3"/>
    <mergeCell ref="H2:N2"/>
    <mergeCell ref="B2:F2"/>
    <mergeCell ref="A39:K39"/>
  </mergeCells>
  <printOptions horizontalCentered="1" verticalCentered="1"/>
  <pageMargins left="0.62992125984251968" right="0.62992125984251968" top="0.6692913385826772" bottom="0.6692913385826772" header="0.43307086614173229" footer="0.51181102362204722"/>
  <pageSetup scale="90" orientation="landscape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tabColor indexed="11"/>
  </sheetPr>
  <dimension ref="A1:L40"/>
  <sheetViews>
    <sheetView zoomScaleNormal="100" workbookViewId="0">
      <selection activeCell="A2" sqref="A2:A3"/>
    </sheetView>
  </sheetViews>
  <sheetFormatPr baseColWidth="10" defaultColWidth="9.140625" defaultRowHeight="11.25" x14ac:dyDescent="0.2"/>
  <cols>
    <col min="1" max="1" width="16" style="24" customWidth="1"/>
    <col min="2" max="2" width="7.5703125" style="24" customWidth="1"/>
    <col min="3" max="3" width="7.140625" style="24" customWidth="1"/>
    <col min="4" max="4" width="7.7109375" style="24" customWidth="1"/>
    <col min="5" max="5" width="10.85546875" style="24" customWidth="1"/>
    <col min="6" max="6" width="0.85546875" style="24" customWidth="1"/>
    <col min="7" max="7" width="10.28515625" style="24" customWidth="1"/>
    <col min="8" max="8" width="8.42578125" style="24" customWidth="1"/>
    <col min="9" max="9" width="8.140625" style="24" customWidth="1"/>
    <col min="10" max="10" width="13.28515625" style="24" customWidth="1"/>
    <col min="11" max="11" width="11.42578125" style="24" bestFit="1" customWidth="1"/>
    <col min="12" max="12" width="11.140625" style="24" bestFit="1" customWidth="1"/>
    <col min="13" max="16384" width="9.140625" style="24"/>
  </cols>
  <sheetData>
    <row r="1" spans="1:12" ht="24.75" customHeight="1" x14ac:dyDescent="0.2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2.75" customHeight="1" x14ac:dyDescent="0.2">
      <c r="A2" s="86" t="s">
        <v>0</v>
      </c>
      <c r="B2" s="86" t="s">
        <v>60</v>
      </c>
      <c r="C2" s="86"/>
      <c r="D2" s="86"/>
      <c r="E2" s="86"/>
      <c r="F2" s="23"/>
      <c r="G2" s="86" t="s">
        <v>59</v>
      </c>
      <c r="H2" s="86"/>
      <c r="I2" s="86"/>
      <c r="J2" s="86"/>
      <c r="K2" s="86"/>
      <c r="L2" s="86"/>
    </row>
    <row r="3" spans="1:12" ht="22.5" x14ac:dyDescent="0.2">
      <c r="A3" s="86"/>
      <c r="B3" s="22" t="s">
        <v>1</v>
      </c>
      <c r="C3" s="22" t="s">
        <v>2</v>
      </c>
      <c r="D3" s="22" t="s">
        <v>3</v>
      </c>
      <c r="E3" s="22" t="s">
        <v>4</v>
      </c>
      <c r="F3" s="23"/>
      <c r="G3" s="22" t="s">
        <v>1</v>
      </c>
      <c r="H3" s="22" t="s">
        <v>2</v>
      </c>
      <c r="I3" s="22" t="s">
        <v>5</v>
      </c>
      <c r="J3" s="22" t="s">
        <v>6</v>
      </c>
      <c r="K3" s="22" t="s">
        <v>7</v>
      </c>
      <c r="L3" s="35" t="s">
        <v>8</v>
      </c>
    </row>
    <row r="4" spans="1:12" x14ac:dyDescent="0.2">
      <c r="A4" s="29" t="s">
        <v>9</v>
      </c>
      <c r="B4" s="30">
        <v>517</v>
      </c>
      <c r="C4" s="30">
        <v>517</v>
      </c>
      <c r="D4" s="31" t="s">
        <v>45</v>
      </c>
      <c r="E4" s="31">
        <v>0</v>
      </c>
      <c r="F4" s="32"/>
      <c r="G4" s="30">
        <v>291</v>
      </c>
      <c r="H4" s="30">
        <v>105</v>
      </c>
      <c r="I4" s="30">
        <v>56</v>
      </c>
      <c r="J4" s="30">
        <v>130</v>
      </c>
      <c r="K4" s="31" t="s">
        <v>45</v>
      </c>
      <c r="L4" s="30">
        <v>0</v>
      </c>
    </row>
    <row r="5" spans="1:12" x14ac:dyDescent="0.2">
      <c r="A5" s="29" t="s">
        <v>10</v>
      </c>
      <c r="B5" s="30">
        <v>1092</v>
      </c>
      <c r="C5" s="30">
        <v>1066</v>
      </c>
      <c r="D5" s="30">
        <v>26</v>
      </c>
      <c r="E5" s="31">
        <v>0</v>
      </c>
      <c r="F5" s="32"/>
      <c r="G5" s="30">
        <v>476</v>
      </c>
      <c r="H5" s="30">
        <v>345</v>
      </c>
      <c r="I5" s="30">
        <v>72</v>
      </c>
      <c r="J5" s="30">
        <v>58</v>
      </c>
      <c r="K5" s="30">
        <v>1</v>
      </c>
      <c r="L5" s="31">
        <v>0</v>
      </c>
    </row>
    <row r="6" spans="1:12" x14ac:dyDescent="0.2">
      <c r="A6" s="29" t="s">
        <v>11</v>
      </c>
      <c r="B6" s="30">
        <v>289</v>
      </c>
      <c r="C6" s="30">
        <v>289</v>
      </c>
      <c r="D6" s="31" t="s">
        <v>45</v>
      </c>
      <c r="E6" s="31">
        <v>0</v>
      </c>
      <c r="F6" s="32"/>
      <c r="G6" s="30">
        <v>140</v>
      </c>
      <c r="H6" s="30">
        <v>69</v>
      </c>
      <c r="I6" s="30">
        <v>25</v>
      </c>
      <c r="J6" s="30">
        <v>46</v>
      </c>
      <c r="K6" s="31">
        <v>0</v>
      </c>
      <c r="L6" s="31" t="s">
        <v>45</v>
      </c>
    </row>
    <row r="7" spans="1:12" x14ac:dyDescent="0.2">
      <c r="A7" s="29" t="s">
        <v>12</v>
      </c>
      <c r="B7" s="30">
        <v>332</v>
      </c>
      <c r="C7" s="30">
        <v>302</v>
      </c>
      <c r="D7" s="30">
        <v>30</v>
      </c>
      <c r="E7" s="31">
        <v>0</v>
      </c>
      <c r="F7" s="32"/>
      <c r="G7" s="30">
        <v>181</v>
      </c>
      <c r="H7" s="30">
        <v>54</v>
      </c>
      <c r="I7" s="30">
        <v>31</v>
      </c>
      <c r="J7" s="30">
        <v>96</v>
      </c>
      <c r="K7" s="30">
        <v>0</v>
      </c>
      <c r="L7" s="30">
        <v>0</v>
      </c>
    </row>
    <row r="8" spans="1:12" x14ac:dyDescent="0.2">
      <c r="A8" s="29" t="s">
        <v>13</v>
      </c>
      <c r="B8" s="30">
        <v>995</v>
      </c>
      <c r="C8" s="30">
        <v>995</v>
      </c>
      <c r="D8" s="31" t="s">
        <v>45</v>
      </c>
      <c r="E8" s="31">
        <v>0</v>
      </c>
      <c r="F8" s="32"/>
      <c r="G8" s="30">
        <v>448</v>
      </c>
      <c r="H8" s="30">
        <v>234</v>
      </c>
      <c r="I8" s="30">
        <v>143</v>
      </c>
      <c r="J8" s="30">
        <v>63</v>
      </c>
      <c r="K8" s="31">
        <v>0</v>
      </c>
      <c r="L8" s="30">
        <v>8</v>
      </c>
    </row>
    <row r="9" spans="1:12" x14ac:dyDescent="0.2">
      <c r="A9" s="29" t="s">
        <v>14</v>
      </c>
      <c r="B9" s="30">
        <v>295</v>
      </c>
      <c r="C9" s="30">
        <v>295</v>
      </c>
      <c r="D9" s="31" t="s">
        <v>45</v>
      </c>
      <c r="E9" s="31">
        <v>0</v>
      </c>
      <c r="F9" s="32"/>
      <c r="G9" s="30">
        <v>141</v>
      </c>
      <c r="H9" s="30">
        <v>64</v>
      </c>
      <c r="I9" s="30">
        <v>29</v>
      </c>
      <c r="J9" s="30">
        <v>47</v>
      </c>
      <c r="K9" s="34">
        <v>1</v>
      </c>
      <c r="L9" s="30">
        <v>0</v>
      </c>
    </row>
    <row r="10" spans="1:12" x14ac:dyDescent="0.2">
      <c r="A10" s="29" t="s">
        <v>15</v>
      </c>
      <c r="B10" s="33">
        <v>1459</v>
      </c>
      <c r="C10" s="33">
        <v>1220</v>
      </c>
      <c r="D10" s="30">
        <v>238</v>
      </c>
      <c r="E10" s="31">
        <v>1</v>
      </c>
      <c r="F10" s="32"/>
      <c r="G10" s="33">
        <v>1067</v>
      </c>
      <c r="H10" s="30">
        <v>191</v>
      </c>
      <c r="I10" s="30">
        <v>84</v>
      </c>
      <c r="J10" s="30">
        <v>760</v>
      </c>
      <c r="K10" s="34">
        <v>2</v>
      </c>
      <c r="L10" s="30">
        <v>30</v>
      </c>
    </row>
    <row r="11" spans="1:12" x14ac:dyDescent="0.2">
      <c r="A11" s="29" t="s">
        <v>58</v>
      </c>
      <c r="B11" s="33">
        <v>1087</v>
      </c>
      <c r="C11" s="33">
        <v>1053</v>
      </c>
      <c r="D11" s="30">
        <v>34</v>
      </c>
      <c r="E11" s="31">
        <v>0</v>
      </c>
      <c r="F11" s="32"/>
      <c r="G11" s="30">
        <v>609</v>
      </c>
      <c r="H11" s="30">
        <v>293</v>
      </c>
      <c r="I11" s="30">
        <v>108</v>
      </c>
      <c r="J11" s="30">
        <v>206</v>
      </c>
      <c r="K11" s="30">
        <v>2</v>
      </c>
      <c r="L11" s="31" t="s">
        <v>45</v>
      </c>
    </row>
    <row r="12" spans="1:12" x14ac:dyDescent="0.2">
      <c r="A12" s="29" t="s">
        <v>16</v>
      </c>
      <c r="B12" s="33">
        <v>2847</v>
      </c>
      <c r="C12" s="33">
        <v>2847</v>
      </c>
      <c r="D12" s="31" t="s">
        <v>45</v>
      </c>
      <c r="E12" s="31" t="s">
        <v>45</v>
      </c>
      <c r="F12" s="32"/>
      <c r="G12" s="33">
        <v>1278</v>
      </c>
      <c r="H12" s="30">
        <v>938</v>
      </c>
      <c r="I12" s="30">
        <v>243</v>
      </c>
      <c r="J12" s="30">
        <v>43</v>
      </c>
      <c r="K12" s="30">
        <v>54</v>
      </c>
      <c r="L12" s="31" t="s">
        <v>45</v>
      </c>
    </row>
    <row r="13" spans="1:12" x14ac:dyDescent="0.2">
      <c r="A13" s="29" t="s">
        <v>17</v>
      </c>
      <c r="B13" s="33">
        <v>1300</v>
      </c>
      <c r="C13" s="33">
        <v>1274</v>
      </c>
      <c r="D13" s="30">
        <v>26</v>
      </c>
      <c r="E13" s="31">
        <v>0</v>
      </c>
      <c r="F13" s="32"/>
      <c r="G13" s="30">
        <v>602</v>
      </c>
      <c r="H13" s="30">
        <v>143</v>
      </c>
      <c r="I13" s="30">
        <v>91</v>
      </c>
      <c r="J13" s="30">
        <v>366</v>
      </c>
      <c r="K13" s="31">
        <v>0</v>
      </c>
      <c r="L13" s="31">
        <v>2</v>
      </c>
    </row>
    <row r="14" spans="1:12" x14ac:dyDescent="0.2">
      <c r="A14" s="29" t="s">
        <v>18</v>
      </c>
      <c r="B14" s="33">
        <v>2269</v>
      </c>
      <c r="C14" s="33">
        <v>2250</v>
      </c>
      <c r="D14" s="30">
        <v>2</v>
      </c>
      <c r="E14" s="31">
        <v>17</v>
      </c>
      <c r="F14" s="32"/>
      <c r="G14" s="33">
        <v>1297</v>
      </c>
      <c r="H14" s="30">
        <v>363</v>
      </c>
      <c r="I14" s="30">
        <v>103</v>
      </c>
      <c r="J14" s="30">
        <v>808</v>
      </c>
      <c r="K14" s="31" t="s">
        <v>45</v>
      </c>
      <c r="L14" s="31">
        <v>23</v>
      </c>
    </row>
    <row r="15" spans="1:12" x14ac:dyDescent="0.2">
      <c r="A15" s="29" t="s">
        <v>19</v>
      </c>
      <c r="B15" s="30">
        <v>1122</v>
      </c>
      <c r="C15" s="33">
        <v>1007</v>
      </c>
      <c r="D15" s="30">
        <v>115</v>
      </c>
      <c r="E15" s="31" t="s">
        <v>52</v>
      </c>
      <c r="F15" s="32"/>
      <c r="G15" s="30">
        <v>903</v>
      </c>
      <c r="H15" s="30">
        <v>201</v>
      </c>
      <c r="I15" s="30">
        <v>206</v>
      </c>
      <c r="J15" s="30">
        <v>495</v>
      </c>
      <c r="K15" s="30">
        <v>1</v>
      </c>
      <c r="L15" s="31" t="s">
        <v>45</v>
      </c>
    </row>
    <row r="16" spans="1:12" x14ac:dyDescent="0.2">
      <c r="A16" s="29" t="s">
        <v>20</v>
      </c>
      <c r="B16" s="30">
        <v>1598</v>
      </c>
      <c r="C16" s="33">
        <v>1348</v>
      </c>
      <c r="D16" s="30">
        <v>250</v>
      </c>
      <c r="E16" s="31">
        <v>0</v>
      </c>
      <c r="F16" s="32"/>
      <c r="G16" s="30">
        <v>909</v>
      </c>
      <c r="H16" s="30">
        <v>228</v>
      </c>
      <c r="I16" s="30">
        <v>77</v>
      </c>
      <c r="J16" s="30">
        <v>553</v>
      </c>
      <c r="K16" s="30">
        <v>3</v>
      </c>
      <c r="L16" s="30">
        <v>48</v>
      </c>
    </row>
    <row r="17" spans="1:12" x14ac:dyDescent="0.2">
      <c r="A17" s="29" t="s">
        <v>21</v>
      </c>
      <c r="B17" s="33">
        <v>3198</v>
      </c>
      <c r="C17" s="33">
        <v>3193</v>
      </c>
      <c r="D17" s="30">
        <v>5</v>
      </c>
      <c r="E17" s="31">
        <v>0</v>
      </c>
      <c r="F17" s="32"/>
      <c r="G17" s="33">
        <v>1580</v>
      </c>
      <c r="H17" s="30">
        <v>697</v>
      </c>
      <c r="I17" s="30">
        <v>292</v>
      </c>
      <c r="J17" s="30">
        <v>535</v>
      </c>
      <c r="K17" s="30">
        <v>2</v>
      </c>
      <c r="L17" s="30">
        <v>54</v>
      </c>
    </row>
    <row r="18" spans="1:12" x14ac:dyDescent="0.2">
      <c r="A18" s="29" t="s">
        <v>22</v>
      </c>
      <c r="B18" s="33">
        <v>5272</v>
      </c>
      <c r="C18" s="33">
        <v>5152</v>
      </c>
      <c r="D18" s="30">
        <v>120</v>
      </c>
      <c r="E18" s="31">
        <v>0</v>
      </c>
      <c r="F18" s="32"/>
      <c r="G18" s="33">
        <v>2904</v>
      </c>
      <c r="H18" s="33">
        <v>1609</v>
      </c>
      <c r="I18" s="30">
        <v>403</v>
      </c>
      <c r="J18" s="30">
        <v>890</v>
      </c>
      <c r="K18" s="30">
        <v>2</v>
      </c>
      <c r="L18" s="31">
        <v>0</v>
      </c>
    </row>
    <row r="19" spans="1:12" x14ac:dyDescent="0.2">
      <c r="A19" s="29" t="s">
        <v>23</v>
      </c>
      <c r="B19" s="30">
        <v>2390</v>
      </c>
      <c r="C19" s="30">
        <v>2308</v>
      </c>
      <c r="D19" s="30">
        <v>82</v>
      </c>
      <c r="E19" s="31" t="s">
        <v>52</v>
      </c>
      <c r="F19" s="32"/>
      <c r="G19" s="30">
        <v>999</v>
      </c>
      <c r="H19" s="30">
        <v>293</v>
      </c>
      <c r="I19" s="30">
        <v>157</v>
      </c>
      <c r="J19" s="30">
        <v>548</v>
      </c>
      <c r="K19" s="30">
        <v>1</v>
      </c>
      <c r="L19" s="31" t="s">
        <v>45</v>
      </c>
    </row>
    <row r="20" spans="1:12" x14ac:dyDescent="0.2">
      <c r="A20" s="29" t="s">
        <v>24</v>
      </c>
      <c r="B20" s="30">
        <v>736</v>
      </c>
      <c r="C20" s="30">
        <v>731</v>
      </c>
      <c r="D20" s="30">
        <v>5</v>
      </c>
      <c r="E20" s="31">
        <v>0</v>
      </c>
      <c r="F20" s="32"/>
      <c r="G20" s="30">
        <v>415</v>
      </c>
      <c r="H20" s="30">
        <v>223</v>
      </c>
      <c r="I20" s="30">
        <v>62</v>
      </c>
      <c r="J20" s="30">
        <v>129</v>
      </c>
      <c r="K20" s="31">
        <v>1</v>
      </c>
      <c r="L20" s="30">
        <v>0</v>
      </c>
    </row>
    <row r="21" spans="1:12" x14ac:dyDescent="0.2">
      <c r="A21" s="29" t="s">
        <v>25</v>
      </c>
      <c r="B21" s="30">
        <v>452</v>
      </c>
      <c r="C21" s="30">
        <v>426</v>
      </c>
      <c r="D21" s="30">
        <v>15</v>
      </c>
      <c r="E21" s="31">
        <v>11</v>
      </c>
      <c r="F21" s="32"/>
      <c r="G21" s="30">
        <v>352</v>
      </c>
      <c r="H21" s="30">
        <v>101</v>
      </c>
      <c r="I21" s="30">
        <v>71</v>
      </c>
      <c r="J21" s="30">
        <v>179</v>
      </c>
      <c r="K21" s="30">
        <v>1</v>
      </c>
      <c r="L21" s="30">
        <v>0</v>
      </c>
    </row>
    <row r="22" spans="1:12" x14ac:dyDescent="0.2">
      <c r="A22" s="29" t="s">
        <v>26</v>
      </c>
      <c r="B22" s="33">
        <v>1487</v>
      </c>
      <c r="C22" s="33">
        <v>1487</v>
      </c>
      <c r="D22" s="31" t="s">
        <v>45</v>
      </c>
      <c r="E22" s="30">
        <v>0</v>
      </c>
      <c r="F22" s="32"/>
      <c r="G22" s="30">
        <v>760</v>
      </c>
      <c r="H22" s="30">
        <v>509</v>
      </c>
      <c r="I22" s="30">
        <v>175</v>
      </c>
      <c r="J22" s="30">
        <v>47</v>
      </c>
      <c r="K22" s="30">
        <v>14</v>
      </c>
      <c r="L22" s="30">
        <v>15</v>
      </c>
    </row>
    <row r="23" spans="1:12" x14ac:dyDescent="0.2">
      <c r="A23" s="29" t="s">
        <v>27</v>
      </c>
      <c r="B23" s="33">
        <v>1794</v>
      </c>
      <c r="C23" s="33">
        <v>1374</v>
      </c>
      <c r="D23" s="30">
        <v>420</v>
      </c>
      <c r="E23" s="31">
        <v>0</v>
      </c>
      <c r="F23" s="32"/>
      <c r="G23" s="33">
        <v>1542</v>
      </c>
      <c r="H23" s="30">
        <v>250</v>
      </c>
      <c r="I23" s="30">
        <v>236</v>
      </c>
      <c r="J23" s="30">
        <v>1001</v>
      </c>
      <c r="K23" s="30">
        <v>5</v>
      </c>
      <c r="L23" s="30">
        <v>50</v>
      </c>
    </row>
    <row r="24" spans="1:12" x14ac:dyDescent="0.2">
      <c r="A24" s="29" t="s">
        <v>28</v>
      </c>
      <c r="B24" s="33">
        <v>2228</v>
      </c>
      <c r="C24" s="33">
        <v>1900</v>
      </c>
      <c r="D24" s="30">
        <v>321</v>
      </c>
      <c r="E24" s="30">
        <v>7</v>
      </c>
      <c r="F24" s="32"/>
      <c r="G24" s="33">
        <v>1810</v>
      </c>
      <c r="H24" s="30">
        <v>461</v>
      </c>
      <c r="I24" s="30">
        <v>155</v>
      </c>
      <c r="J24" s="33">
        <v>1171</v>
      </c>
      <c r="K24" s="30">
        <v>6</v>
      </c>
      <c r="L24" s="30">
        <v>17</v>
      </c>
    </row>
    <row r="25" spans="1:12" x14ac:dyDescent="0.2">
      <c r="A25" s="29" t="s">
        <v>29</v>
      </c>
      <c r="B25" s="30">
        <v>922</v>
      </c>
      <c r="C25" s="30">
        <v>878</v>
      </c>
      <c r="D25" s="30">
        <v>35</v>
      </c>
      <c r="E25" s="30">
        <v>9</v>
      </c>
      <c r="F25" s="32"/>
      <c r="G25" s="30">
        <v>444</v>
      </c>
      <c r="H25" s="30">
        <v>166</v>
      </c>
      <c r="I25" s="30">
        <v>42</v>
      </c>
      <c r="J25" s="30">
        <v>223</v>
      </c>
      <c r="K25" s="31" t="s">
        <v>45</v>
      </c>
      <c r="L25" s="30">
        <v>13</v>
      </c>
    </row>
    <row r="26" spans="1:12" x14ac:dyDescent="0.2">
      <c r="A26" s="29" t="s">
        <v>30</v>
      </c>
      <c r="B26" s="30">
        <v>309</v>
      </c>
      <c r="C26" s="30">
        <v>300</v>
      </c>
      <c r="D26" s="30">
        <v>9</v>
      </c>
      <c r="E26" s="31">
        <v>0</v>
      </c>
      <c r="F26" s="32"/>
      <c r="G26" s="30">
        <v>258</v>
      </c>
      <c r="H26" s="30">
        <v>94</v>
      </c>
      <c r="I26" s="30">
        <v>45</v>
      </c>
      <c r="J26" s="30">
        <v>119</v>
      </c>
      <c r="K26" s="31" t="s">
        <v>45</v>
      </c>
      <c r="L26" s="31">
        <v>0</v>
      </c>
    </row>
    <row r="27" spans="1:12" x14ac:dyDescent="0.2">
      <c r="A27" s="29" t="s">
        <v>31</v>
      </c>
      <c r="B27" s="30">
        <v>1072</v>
      </c>
      <c r="C27" s="30">
        <v>1006</v>
      </c>
      <c r="D27" s="30">
        <v>57</v>
      </c>
      <c r="E27" s="31">
        <v>9</v>
      </c>
      <c r="F27" s="32"/>
      <c r="G27" s="33">
        <v>1221</v>
      </c>
      <c r="H27" s="30">
        <v>217</v>
      </c>
      <c r="I27" s="30">
        <v>98</v>
      </c>
      <c r="J27" s="30">
        <v>878</v>
      </c>
      <c r="K27" s="30">
        <v>2</v>
      </c>
      <c r="L27" s="31">
        <v>26</v>
      </c>
    </row>
    <row r="28" spans="1:12" x14ac:dyDescent="0.2">
      <c r="A28" s="29" t="s">
        <v>32</v>
      </c>
      <c r="B28" s="33">
        <v>1481</v>
      </c>
      <c r="C28" s="33">
        <v>1458</v>
      </c>
      <c r="D28" s="30">
        <v>19</v>
      </c>
      <c r="E28" s="31">
        <v>4</v>
      </c>
      <c r="F28" s="32"/>
      <c r="G28" s="30">
        <v>622</v>
      </c>
      <c r="H28" s="30">
        <v>282</v>
      </c>
      <c r="I28" s="30">
        <v>111</v>
      </c>
      <c r="J28" s="30">
        <v>229</v>
      </c>
      <c r="K28" s="31">
        <v>0</v>
      </c>
      <c r="L28" s="30">
        <v>0</v>
      </c>
    </row>
    <row r="29" spans="1:12" x14ac:dyDescent="0.2">
      <c r="A29" s="29" t="s">
        <v>33</v>
      </c>
      <c r="B29" s="33">
        <v>1611</v>
      </c>
      <c r="C29" s="33">
        <v>1522</v>
      </c>
      <c r="D29" s="30">
        <v>89</v>
      </c>
      <c r="E29" s="31">
        <v>0</v>
      </c>
      <c r="F29" s="32"/>
      <c r="G29" s="30">
        <v>604</v>
      </c>
      <c r="H29" s="30">
        <v>214</v>
      </c>
      <c r="I29" s="30">
        <v>119</v>
      </c>
      <c r="J29" s="30">
        <v>269</v>
      </c>
      <c r="K29" s="30">
        <v>2</v>
      </c>
      <c r="L29" s="30">
        <v>0</v>
      </c>
    </row>
    <row r="30" spans="1:12" x14ac:dyDescent="0.2">
      <c r="A30" s="29" t="s">
        <v>34</v>
      </c>
      <c r="B30" s="33">
        <v>1128</v>
      </c>
      <c r="C30" s="33">
        <v>1021</v>
      </c>
      <c r="D30" s="30">
        <v>33</v>
      </c>
      <c r="E30" s="30">
        <v>74</v>
      </c>
      <c r="F30" s="32"/>
      <c r="G30" s="30">
        <v>567</v>
      </c>
      <c r="H30" s="30">
        <v>132</v>
      </c>
      <c r="I30" s="30">
        <v>83</v>
      </c>
      <c r="J30" s="30">
        <v>320</v>
      </c>
      <c r="K30" s="31" t="s">
        <v>45</v>
      </c>
      <c r="L30" s="30">
        <v>32</v>
      </c>
    </row>
    <row r="31" spans="1:12" x14ac:dyDescent="0.2">
      <c r="A31" s="29" t="s">
        <v>35</v>
      </c>
      <c r="B31" s="33">
        <v>1378</v>
      </c>
      <c r="C31" s="33">
        <v>1378</v>
      </c>
      <c r="D31" s="31" t="s">
        <v>45</v>
      </c>
      <c r="E31" s="30">
        <v>0</v>
      </c>
      <c r="F31" s="32"/>
      <c r="G31" s="30">
        <v>596</v>
      </c>
      <c r="H31" s="30">
        <v>229</v>
      </c>
      <c r="I31" s="30">
        <v>159</v>
      </c>
      <c r="J31" s="30">
        <v>198</v>
      </c>
      <c r="K31" s="30">
        <v>4</v>
      </c>
      <c r="L31" s="31">
        <v>6</v>
      </c>
    </row>
    <row r="32" spans="1:12" x14ac:dyDescent="0.2">
      <c r="A32" s="29" t="s">
        <v>36</v>
      </c>
      <c r="B32" s="30">
        <v>536</v>
      </c>
      <c r="C32" s="30">
        <v>526</v>
      </c>
      <c r="D32" s="30">
        <v>10</v>
      </c>
      <c r="E32" s="30">
        <v>0</v>
      </c>
      <c r="F32" s="32"/>
      <c r="G32" s="30">
        <v>279</v>
      </c>
      <c r="H32" s="30">
        <v>90</v>
      </c>
      <c r="I32" s="30">
        <v>50</v>
      </c>
      <c r="J32" s="30">
        <v>127</v>
      </c>
      <c r="K32" s="31" t="s">
        <v>45</v>
      </c>
      <c r="L32" s="30">
        <v>12</v>
      </c>
    </row>
    <row r="33" spans="1:12" x14ac:dyDescent="0.2">
      <c r="A33" s="29" t="s">
        <v>37</v>
      </c>
      <c r="B33" s="33">
        <v>2652</v>
      </c>
      <c r="C33" s="33">
        <v>2470</v>
      </c>
      <c r="D33" s="30">
        <v>182</v>
      </c>
      <c r="E33" s="31">
        <v>0</v>
      </c>
      <c r="F33" s="32"/>
      <c r="G33" s="33">
        <v>1708</v>
      </c>
      <c r="H33" s="30">
        <v>358</v>
      </c>
      <c r="I33" s="30">
        <v>153</v>
      </c>
      <c r="J33" s="33">
        <v>1185</v>
      </c>
      <c r="K33" s="30">
        <v>12</v>
      </c>
      <c r="L33" s="31">
        <v>0</v>
      </c>
    </row>
    <row r="34" spans="1:12" x14ac:dyDescent="0.2">
      <c r="A34" s="29" t="s">
        <v>38</v>
      </c>
      <c r="B34" s="30">
        <v>748</v>
      </c>
      <c r="C34" s="30">
        <v>707</v>
      </c>
      <c r="D34" s="30">
        <v>39</v>
      </c>
      <c r="E34" s="30">
        <v>2</v>
      </c>
      <c r="F34" s="32"/>
      <c r="G34" s="30">
        <v>440</v>
      </c>
      <c r="H34" s="30">
        <v>216</v>
      </c>
      <c r="I34" s="30">
        <v>87</v>
      </c>
      <c r="J34" s="30">
        <v>116</v>
      </c>
      <c r="K34" s="30">
        <v>3</v>
      </c>
      <c r="L34" s="30">
        <v>18</v>
      </c>
    </row>
    <row r="35" spans="1:12" x14ac:dyDescent="0.2">
      <c r="A35" s="29" t="s">
        <v>39</v>
      </c>
      <c r="B35" s="33">
        <v>1078</v>
      </c>
      <c r="C35" s="33">
        <v>1078</v>
      </c>
      <c r="D35" s="31" t="s">
        <v>45</v>
      </c>
      <c r="E35" s="31">
        <v>0</v>
      </c>
      <c r="F35" s="32"/>
      <c r="G35" s="30">
        <v>761</v>
      </c>
      <c r="H35" s="30">
        <v>112</v>
      </c>
      <c r="I35" s="30">
        <v>68</v>
      </c>
      <c r="J35" s="30">
        <v>581</v>
      </c>
      <c r="K35" s="31" t="s">
        <v>45</v>
      </c>
      <c r="L35" s="30">
        <v>0</v>
      </c>
    </row>
    <row r="36" spans="1:12" x14ac:dyDescent="0.2">
      <c r="A36" s="29" t="s">
        <v>40</v>
      </c>
      <c r="B36" s="27">
        <v>45674</v>
      </c>
      <c r="C36" s="27">
        <v>43378</v>
      </c>
      <c r="D36" s="27">
        <v>2162</v>
      </c>
      <c r="E36" s="26">
        <v>134</v>
      </c>
      <c r="F36" s="28"/>
      <c r="G36" s="27">
        <v>26204</v>
      </c>
      <c r="H36" s="27">
        <v>9481</v>
      </c>
      <c r="I36" s="27">
        <v>3834</v>
      </c>
      <c r="J36" s="27">
        <v>12416</v>
      </c>
      <c r="K36" s="26">
        <v>119</v>
      </c>
      <c r="L36" s="26">
        <v>354</v>
      </c>
    </row>
    <row r="37" spans="1:12" x14ac:dyDescent="0.2">
      <c r="B37" s="25"/>
    </row>
    <row r="38" spans="1:12" x14ac:dyDescent="0.2">
      <c r="A38" s="84" t="s">
        <v>43</v>
      </c>
      <c r="B38" s="84"/>
      <c r="C38" s="84"/>
      <c r="D38" s="84"/>
      <c r="E38" s="84"/>
      <c r="F38" s="84"/>
      <c r="G38" s="84"/>
      <c r="H38" s="84"/>
      <c r="I38" s="84"/>
    </row>
    <row r="39" spans="1:12" x14ac:dyDescent="0.2">
      <c r="A39" s="84" t="s">
        <v>50</v>
      </c>
      <c r="B39" s="84"/>
      <c r="C39" s="84"/>
      <c r="D39" s="84"/>
      <c r="E39" s="84"/>
      <c r="F39" s="84"/>
      <c r="G39" s="84"/>
      <c r="H39" s="84"/>
      <c r="I39" s="84"/>
    </row>
    <row r="40" spans="1:12" x14ac:dyDescent="0.2">
      <c r="A40" s="84" t="s">
        <v>57</v>
      </c>
      <c r="B40" s="84"/>
      <c r="C40" s="84"/>
      <c r="D40" s="84"/>
      <c r="E40" s="84"/>
      <c r="F40" s="84"/>
      <c r="G40" s="84"/>
      <c r="H40" s="84"/>
      <c r="I40" s="84"/>
    </row>
  </sheetData>
  <mergeCells count="7">
    <mergeCell ref="A1:L1"/>
    <mergeCell ref="A38:I38"/>
    <mergeCell ref="A39:I39"/>
    <mergeCell ref="A40:I40"/>
    <mergeCell ref="A2:A3"/>
    <mergeCell ref="G2:L2"/>
    <mergeCell ref="B2:E2"/>
  </mergeCells>
  <printOptions horizontalCentered="1" verticalCentered="1"/>
  <pageMargins left="0.53" right="0.6" top="0.77" bottom="0.48" header="0.51181102362204722" footer="0.35"/>
  <pageSetup scale="95" orientation="landscape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A1:N44"/>
  <sheetViews>
    <sheetView workbookViewId="0">
      <selection activeCell="A2" sqref="A2:A5"/>
    </sheetView>
  </sheetViews>
  <sheetFormatPr baseColWidth="10" defaultRowHeight="12.75" x14ac:dyDescent="0.2"/>
  <sheetData>
    <row r="1" spans="1:14" x14ac:dyDescent="0.2">
      <c r="A1" s="106" t="s">
        <v>92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">
      <c r="A2" s="107" t="s">
        <v>0</v>
      </c>
      <c r="B2" s="107" t="s">
        <v>61</v>
      </c>
      <c r="C2" s="107"/>
      <c r="D2" s="107"/>
      <c r="E2" s="107"/>
      <c r="F2" s="107"/>
      <c r="G2" s="107"/>
      <c r="H2" s="107"/>
      <c r="I2" s="107"/>
      <c r="J2" s="3"/>
      <c r="K2" s="107" t="s">
        <v>62</v>
      </c>
      <c r="L2" s="107"/>
      <c r="M2" s="107"/>
      <c r="N2" s="107"/>
    </row>
    <row r="3" spans="1:14" x14ac:dyDescent="0.2">
      <c r="A3" s="107"/>
      <c r="B3" s="108" t="s">
        <v>63</v>
      </c>
      <c r="C3" s="109"/>
      <c r="D3" s="112" t="s">
        <v>64</v>
      </c>
      <c r="E3" s="113"/>
      <c r="F3" s="113"/>
      <c r="G3" s="113"/>
      <c r="H3" s="113"/>
      <c r="I3" s="114"/>
      <c r="J3" s="3"/>
      <c r="K3" s="108" t="s">
        <v>63</v>
      </c>
      <c r="L3" s="109"/>
      <c r="M3" s="112" t="s">
        <v>64</v>
      </c>
      <c r="N3" s="113"/>
    </row>
    <row r="4" spans="1:14" x14ac:dyDescent="0.2">
      <c r="A4" s="107"/>
      <c r="B4" s="110"/>
      <c r="C4" s="111"/>
      <c r="D4" s="112" t="s">
        <v>2</v>
      </c>
      <c r="E4" s="114"/>
      <c r="F4" s="112" t="s">
        <v>3</v>
      </c>
      <c r="G4" s="114"/>
      <c r="H4" s="112" t="s">
        <v>4</v>
      </c>
      <c r="I4" s="114"/>
      <c r="J4" s="3"/>
      <c r="K4" s="110"/>
      <c r="L4" s="111"/>
      <c r="M4" s="112" t="s">
        <v>2</v>
      </c>
      <c r="N4" s="114"/>
    </row>
    <row r="5" spans="1:14" x14ac:dyDescent="0.2">
      <c r="A5" s="107"/>
      <c r="B5" s="2" t="s">
        <v>65</v>
      </c>
      <c r="C5" s="2" t="s">
        <v>44</v>
      </c>
      <c r="D5" s="2" t="s">
        <v>65</v>
      </c>
      <c r="E5" s="2" t="s">
        <v>44</v>
      </c>
      <c r="F5" s="2" t="s">
        <v>65</v>
      </c>
      <c r="G5" s="2" t="s">
        <v>44</v>
      </c>
      <c r="H5" s="2" t="s">
        <v>65</v>
      </c>
      <c r="I5" s="2" t="s">
        <v>44</v>
      </c>
      <c r="J5" s="3"/>
      <c r="K5" s="2" t="s">
        <v>65</v>
      </c>
      <c r="L5" s="2" t="s">
        <v>44</v>
      </c>
      <c r="M5" s="2" t="s">
        <v>65</v>
      </c>
      <c r="N5" s="2" t="s">
        <v>44</v>
      </c>
    </row>
    <row r="6" spans="1:14" x14ac:dyDescent="0.2">
      <c r="A6" s="36"/>
      <c r="B6" s="37"/>
      <c r="C6" s="37"/>
      <c r="D6" s="37"/>
      <c r="E6" s="37"/>
      <c r="F6" s="37"/>
      <c r="G6" s="37"/>
      <c r="H6" s="37"/>
      <c r="I6" s="37"/>
      <c r="J6" s="38"/>
      <c r="K6" s="37"/>
      <c r="L6" s="37"/>
      <c r="M6" s="39"/>
      <c r="N6" s="37"/>
    </row>
    <row r="7" spans="1:14" x14ac:dyDescent="0.2">
      <c r="A7" s="40" t="s">
        <v>9</v>
      </c>
      <c r="B7" s="41">
        <v>66.458658346333848</v>
      </c>
      <c r="C7" s="42">
        <v>426</v>
      </c>
      <c r="D7" s="41">
        <v>72.081218274111677</v>
      </c>
      <c r="E7" s="42">
        <v>426</v>
      </c>
      <c r="F7" s="41" t="s">
        <v>45</v>
      </c>
      <c r="G7" s="43" t="s">
        <v>45</v>
      </c>
      <c r="H7" s="41">
        <v>0</v>
      </c>
      <c r="I7" s="42">
        <v>0</v>
      </c>
      <c r="J7" s="44"/>
      <c r="K7" s="41">
        <v>96.808510638297875</v>
      </c>
      <c r="L7" s="42">
        <v>91</v>
      </c>
      <c r="M7" s="41">
        <v>96.808510638297875</v>
      </c>
      <c r="N7" s="42">
        <v>91</v>
      </c>
    </row>
    <row r="8" spans="1:14" x14ac:dyDescent="0.2">
      <c r="A8" s="40" t="s">
        <v>10</v>
      </c>
      <c r="B8" s="41">
        <v>59.370529327610875</v>
      </c>
      <c r="C8" s="42">
        <v>830</v>
      </c>
      <c r="D8" s="41">
        <v>61.562021439509948</v>
      </c>
      <c r="E8" s="42">
        <v>804</v>
      </c>
      <c r="F8" s="41">
        <v>40</v>
      </c>
      <c r="G8" s="42">
        <v>26</v>
      </c>
      <c r="H8" s="41">
        <v>0</v>
      </c>
      <c r="I8" s="42">
        <v>0</v>
      </c>
      <c r="J8" s="44"/>
      <c r="K8" s="41">
        <v>84.244372990353696</v>
      </c>
      <c r="L8" s="42">
        <v>262</v>
      </c>
      <c r="M8" s="41">
        <v>84.244372990353696</v>
      </c>
      <c r="N8" s="42">
        <v>262</v>
      </c>
    </row>
    <row r="9" spans="1:14" x14ac:dyDescent="0.2">
      <c r="A9" s="40" t="s">
        <v>11</v>
      </c>
      <c r="B9" s="41">
        <v>63.611859838274931</v>
      </c>
      <c r="C9" s="42">
        <v>236</v>
      </c>
      <c r="D9" s="41">
        <v>71.732522796352583</v>
      </c>
      <c r="E9" s="42">
        <v>236</v>
      </c>
      <c r="F9" s="41" t="s">
        <v>45</v>
      </c>
      <c r="G9" s="43" t="s">
        <v>45</v>
      </c>
      <c r="H9" s="41">
        <v>0</v>
      </c>
      <c r="I9" s="42">
        <v>0</v>
      </c>
      <c r="J9" s="44"/>
      <c r="K9" s="41">
        <v>92.982456140350877</v>
      </c>
      <c r="L9" s="42">
        <v>53</v>
      </c>
      <c r="M9" s="41">
        <v>92.982456140350877</v>
      </c>
      <c r="N9" s="42">
        <v>53</v>
      </c>
    </row>
    <row r="10" spans="1:14" x14ac:dyDescent="0.2">
      <c r="A10" s="40" t="s">
        <v>12</v>
      </c>
      <c r="B10" s="41">
        <v>37.567567567567565</v>
      </c>
      <c r="C10" s="42">
        <v>278</v>
      </c>
      <c r="D10" s="41">
        <v>42.906574394463668</v>
      </c>
      <c r="E10" s="42">
        <v>248</v>
      </c>
      <c r="F10" s="41">
        <v>58.82352941176471</v>
      </c>
      <c r="G10" s="43">
        <v>30</v>
      </c>
      <c r="H10" s="41">
        <v>0</v>
      </c>
      <c r="I10" s="42">
        <v>0</v>
      </c>
      <c r="J10" s="44"/>
      <c r="K10" s="41">
        <v>98.181818181818187</v>
      </c>
      <c r="L10" s="42">
        <v>54</v>
      </c>
      <c r="M10" s="41">
        <v>98.181818181818187</v>
      </c>
      <c r="N10" s="42">
        <v>54</v>
      </c>
    </row>
    <row r="11" spans="1:14" x14ac:dyDescent="0.2">
      <c r="A11" s="40" t="s">
        <v>13</v>
      </c>
      <c r="B11" s="41">
        <v>48.174745661280674</v>
      </c>
      <c r="C11" s="42">
        <v>805</v>
      </c>
      <c r="D11" s="41">
        <v>50.917141049968372</v>
      </c>
      <c r="E11" s="42">
        <v>805</v>
      </c>
      <c r="F11" s="41" t="s">
        <v>45</v>
      </c>
      <c r="G11" s="43" t="s">
        <v>45</v>
      </c>
      <c r="H11" s="41">
        <v>0</v>
      </c>
      <c r="I11" s="42">
        <v>0</v>
      </c>
      <c r="J11" s="44"/>
      <c r="K11" s="41">
        <v>86.757990867579906</v>
      </c>
      <c r="L11" s="42">
        <v>190</v>
      </c>
      <c r="M11" s="41">
        <v>86.757990867579906</v>
      </c>
      <c r="N11" s="42">
        <v>190</v>
      </c>
    </row>
    <row r="12" spans="1:14" x14ac:dyDescent="0.2">
      <c r="A12" s="40" t="s">
        <v>14</v>
      </c>
      <c r="B12" s="41">
        <v>56.709956709956714</v>
      </c>
      <c r="C12" s="42">
        <v>262</v>
      </c>
      <c r="D12" s="41">
        <v>62.829736211031175</v>
      </c>
      <c r="E12" s="42">
        <v>262</v>
      </c>
      <c r="F12" s="41" t="s">
        <v>45</v>
      </c>
      <c r="G12" s="43" t="s">
        <v>45</v>
      </c>
      <c r="H12" s="41">
        <v>0</v>
      </c>
      <c r="I12" s="42">
        <v>0</v>
      </c>
      <c r="J12" s="44"/>
      <c r="K12" s="41">
        <v>84.615384615384613</v>
      </c>
      <c r="L12" s="42">
        <v>33</v>
      </c>
      <c r="M12" s="41">
        <v>84.615384615384613</v>
      </c>
      <c r="N12" s="42">
        <v>33</v>
      </c>
    </row>
    <row r="13" spans="1:14" x14ac:dyDescent="0.2">
      <c r="A13" s="40" t="s">
        <v>15</v>
      </c>
      <c r="B13" s="41">
        <v>16.176295413936867</v>
      </c>
      <c r="C13" s="45">
        <v>1358</v>
      </c>
      <c r="D13" s="41">
        <v>32.67153284671533</v>
      </c>
      <c r="E13" s="45">
        <v>1119</v>
      </c>
      <c r="F13" s="41">
        <v>8.4457061745919084</v>
      </c>
      <c r="G13" s="42">
        <v>238</v>
      </c>
      <c r="H13" s="41">
        <v>4.6468401486988845E-2</v>
      </c>
      <c r="I13" s="42">
        <v>1</v>
      </c>
      <c r="J13" s="44"/>
      <c r="K13" s="41">
        <v>70.138888888888886</v>
      </c>
      <c r="L13" s="42">
        <v>101</v>
      </c>
      <c r="M13" s="41">
        <v>70.138888888888886</v>
      </c>
      <c r="N13" s="42">
        <v>101</v>
      </c>
    </row>
    <row r="14" spans="1:14" x14ac:dyDescent="0.2">
      <c r="A14" s="46" t="s">
        <v>47</v>
      </c>
      <c r="B14" s="41">
        <v>33.915685529813899</v>
      </c>
      <c r="C14" s="42">
        <v>893</v>
      </c>
      <c r="D14" s="41">
        <v>44.669786791471658</v>
      </c>
      <c r="E14" s="42">
        <v>859</v>
      </c>
      <c r="F14" s="41">
        <v>9.7142857142857135</v>
      </c>
      <c r="G14" s="42">
        <v>34</v>
      </c>
      <c r="H14" s="41">
        <v>0</v>
      </c>
      <c r="I14" s="42">
        <v>0</v>
      </c>
      <c r="J14" s="44"/>
      <c r="K14" s="41">
        <v>85.840707964601776</v>
      </c>
      <c r="L14" s="42">
        <v>194</v>
      </c>
      <c r="M14" s="41">
        <v>85.840707964601776</v>
      </c>
      <c r="N14" s="42">
        <v>194</v>
      </c>
    </row>
    <row r="15" spans="1:14" x14ac:dyDescent="0.2">
      <c r="A15" s="40" t="s">
        <v>16</v>
      </c>
      <c r="B15" s="41">
        <v>86.41563393708293</v>
      </c>
      <c r="C15" s="45">
        <v>1813</v>
      </c>
      <c r="D15" s="41">
        <v>86.41563393708293</v>
      </c>
      <c r="E15" s="45">
        <v>1813</v>
      </c>
      <c r="F15" s="41" t="s">
        <v>45</v>
      </c>
      <c r="G15" s="43" t="s">
        <v>45</v>
      </c>
      <c r="H15" s="41" t="s">
        <v>45</v>
      </c>
      <c r="I15" s="42" t="s">
        <v>45</v>
      </c>
      <c r="J15" s="44"/>
      <c r="K15" s="41">
        <v>87.037037037037038</v>
      </c>
      <c r="L15" s="45">
        <v>1034</v>
      </c>
      <c r="M15" s="41">
        <v>87.037037037037038</v>
      </c>
      <c r="N15" s="45">
        <v>1034</v>
      </c>
    </row>
    <row r="16" spans="1:14" x14ac:dyDescent="0.2">
      <c r="A16" s="40" t="s">
        <v>17</v>
      </c>
      <c r="B16" s="41">
        <v>48.3984375</v>
      </c>
      <c r="C16" s="45">
        <v>1239</v>
      </c>
      <c r="D16" s="41">
        <v>67.202216066481995</v>
      </c>
      <c r="E16" s="45">
        <v>1213</v>
      </c>
      <c r="F16" s="41">
        <v>12.206572769953052</v>
      </c>
      <c r="G16" s="42">
        <v>26</v>
      </c>
      <c r="H16" s="41">
        <v>0</v>
      </c>
      <c r="I16" s="42">
        <v>0</v>
      </c>
      <c r="J16" s="44"/>
      <c r="K16" s="41">
        <v>89.705882352941174</v>
      </c>
      <c r="L16" s="42">
        <v>61</v>
      </c>
      <c r="M16" s="41">
        <v>89.705882352941174</v>
      </c>
      <c r="N16" s="42">
        <v>61</v>
      </c>
    </row>
    <row r="17" spans="1:14" x14ac:dyDescent="0.2">
      <c r="A17" s="40" t="s">
        <v>18</v>
      </c>
      <c r="B17" s="41">
        <v>45.256321039202042</v>
      </c>
      <c r="C17" s="45">
        <v>1951</v>
      </c>
      <c r="D17" s="41">
        <v>48.911392405063289</v>
      </c>
      <c r="E17" s="45">
        <v>1932</v>
      </c>
      <c r="F17" s="41">
        <v>40</v>
      </c>
      <c r="G17" s="42">
        <v>2</v>
      </c>
      <c r="H17" s="41">
        <v>4.7752808988764039</v>
      </c>
      <c r="I17" s="42">
        <v>17</v>
      </c>
      <c r="J17" s="44"/>
      <c r="K17" s="41">
        <v>82.8125</v>
      </c>
      <c r="L17" s="42">
        <v>318</v>
      </c>
      <c r="M17" s="41">
        <v>82.8125</v>
      </c>
      <c r="N17" s="42">
        <v>318</v>
      </c>
    </row>
    <row r="18" spans="1:14" x14ac:dyDescent="0.2">
      <c r="A18" s="40" t="s">
        <v>19</v>
      </c>
      <c r="B18" s="41">
        <v>22.719336534264514</v>
      </c>
      <c r="C18" s="45">
        <v>1041</v>
      </c>
      <c r="D18" s="41">
        <v>31.294356201419397</v>
      </c>
      <c r="E18" s="42">
        <v>926</v>
      </c>
      <c r="F18" s="41">
        <v>12.863534675615213</v>
      </c>
      <c r="G18" s="42">
        <v>115</v>
      </c>
      <c r="H18" s="41" t="s">
        <v>52</v>
      </c>
      <c r="I18" s="42" t="s">
        <v>52</v>
      </c>
      <c r="J18" s="44"/>
      <c r="K18" s="41">
        <v>68.067226890756302</v>
      </c>
      <c r="L18" s="42">
        <v>81</v>
      </c>
      <c r="M18" s="41">
        <v>68.067226890756302</v>
      </c>
      <c r="N18" s="42">
        <v>81</v>
      </c>
    </row>
    <row r="19" spans="1:14" x14ac:dyDescent="0.2">
      <c r="A19" s="40" t="s">
        <v>20</v>
      </c>
      <c r="B19" s="41">
        <v>46.237984753065959</v>
      </c>
      <c r="C19" s="45">
        <v>1395</v>
      </c>
      <c r="D19" s="41">
        <v>60.678325384207731</v>
      </c>
      <c r="E19" s="45">
        <v>1145</v>
      </c>
      <c r="F19" s="41">
        <v>40.916530278232408</v>
      </c>
      <c r="G19" s="42">
        <v>250</v>
      </c>
      <c r="H19" s="41">
        <v>0</v>
      </c>
      <c r="I19" s="42">
        <v>0</v>
      </c>
      <c r="J19" s="44"/>
      <c r="K19" s="41">
        <v>88.260869565217391</v>
      </c>
      <c r="L19" s="42">
        <v>203</v>
      </c>
      <c r="M19" s="41">
        <v>88.260869565217391</v>
      </c>
      <c r="N19" s="42">
        <v>203</v>
      </c>
    </row>
    <row r="20" spans="1:14" x14ac:dyDescent="0.2">
      <c r="A20" s="40" t="s">
        <v>21</v>
      </c>
      <c r="B20" s="41">
        <v>50.585393049619029</v>
      </c>
      <c r="C20" s="45">
        <v>2722</v>
      </c>
      <c r="D20" s="41">
        <v>55.974454058508449</v>
      </c>
      <c r="E20" s="45">
        <v>2717</v>
      </c>
      <c r="F20" s="41">
        <v>4.9019607843137258</v>
      </c>
      <c r="G20" s="42">
        <v>5</v>
      </c>
      <c r="H20" s="41">
        <v>0</v>
      </c>
      <c r="I20" s="42">
        <v>0</v>
      </c>
      <c r="J20" s="44"/>
      <c r="K20" s="41">
        <v>82.926829268292678</v>
      </c>
      <c r="L20" s="42">
        <v>476</v>
      </c>
      <c r="M20" s="41">
        <v>82.926829268292678</v>
      </c>
      <c r="N20" s="42">
        <v>476</v>
      </c>
    </row>
    <row r="21" spans="1:14" x14ac:dyDescent="0.2">
      <c r="A21" s="40" t="s">
        <v>22</v>
      </c>
      <c r="B21" s="41">
        <v>64.11791111776148</v>
      </c>
      <c r="C21" s="45">
        <v>4285</v>
      </c>
      <c r="D21" s="41">
        <v>67.2316384180791</v>
      </c>
      <c r="E21" s="45">
        <v>4165</v>
      </c>
      <c r="F21" s="41">
        <v>73.619631901840492</v>
      </c>
      <c r="G21" s="42">
        <v>120</v>
      </c>
      <c r="H21" s="41">
        <v>0</v>
      </c>
      <c r="I21" s="42">
        <v>0</v>
      </c>
      <c r="J21" s="44"/>
      <c r="K21" s="41">
        <v>88.125</v>
      </c>
      <c r="L21" s="42">
        <v>987</v>
      </c>
      <c r="M21" s="41">
        <v>88.125</v>
      </c>
      <c r="N21" s="42">
        <v>987</v>
      </c>
    </row>
    <row r="22" spans="1:14" x14ac:dyDescent="0.2">
      <c r="A22" s="40" t="s">
        <v>23</v>
      </c>
      <c r="B22" s="41">
        <v>43.683347005742412</v>
      </c>
      <c r="C22" s="45">
        <v>2130</v>
      </c>
      <c r="D22" s="41">
        <v>52.391916091071892</v>
      </c>
      <c r="E22" s="45">
        <v>2048</v>
      </c>
      <c r="F22" s="41">
        <v>40.196078431372548</v>
      </c>
      <c r="G22" s="42">
        <v>82</v>
      </c>
      <c r="H22" s="41" t="s">
        <v>52</v>
      </c>
      <c r="I22" s="42" t="s">
        <v>52</v>
      </c>
      <c r="J22" s="44"/>
      <c r="K22" s="41">
        <v>73.033707865168537</v>
      </c>
      <c r="L22" s="42">
        <v>260</v>
      </c>
      <c r="M22" s="41">
        <v>73.033707865168537</v>
      </c>
      <c r="N22" s="42">
        <v>260</v>
      </c>
    </row>
    <row r="23" spans="1:14" x14ac:dyDescent="0.2">
      <c r="A23" s="40" t="s">
        <v>24</v>
      </c>
      <c r="B23" s="41">
        <v>58.164481525625746</v>
      </c>
      <c r="C23" s="42">
        <v>488</v>
      </c>
      <c r="D23" s="41">
        <v>62.162162162162161</v>
      </c>
      <c r="E23" s="42">
        <v>483</v>
      </c>
      <c r="F23" s="41">
        <v>45.454545454545453</v>
      </c>
      <c r="G23" s="42">
        <v>5</v>
      </c>
      <c r="H23" s="41">
        <v>0</v>
      </c>
      <c r="I23" s="42">
        <v>0</v>
      </c>
      <c r="J23" s="44"/>
      <c r="K23" s="41">
        <v>82.943143812709025</v>
      </c>
      <c r="L23" s="42">
        <v>248</v>
      </c>
      <c r="M23" s="41">
        <v>82.943143812709025</v>
      </c>
      <c r="N23" s="42">
        <v>248</v>
      </c>
    </row>
    <row r="24" spans="1:14" x14ac:dyDescent="0.2">
      <c r="A24" s="40" t="s">
        <v>25</v>
      </c>
      <c r="B24" s="41">
        <v>35.37117903930131</v>
      </c>
      <c r="C24" s="42">
        <v>405</v>
      </c>
      <c r="D24" s="41">
        <v>48.714652956298195</v>
      </c>
      <c r="E24" s="42">
        <v>379</v>
      </c>
      <c r="F24" s="41">
        <v>9.375</v>
      </c>
      <c r="G24" s="42">
        <v>15</v>
      </c>
      <c r="H24" s="41">
        <v>5.3140096618357484</v>
      </c>
      <c r="I24" s="42">
        <v>11</v>
      </c>
      <c r="J24" s="44"/>
      <c r="K24" s="41">
        <v>81.034482758620683</v>
      </c>
      <c r="L24" s="42">
        <v>47</v>
      </c>
      <c r="M24" s="41">
        <v>81.034482758620683</v>
      </c>
      <c r="N24" s="42">
        <v>47</v>
      </c>
    </row>
    <row r="25" spans="1:14" x14ac:dyDescent="0.2">
      <c r="A25" s="40" t="s">
        <v>26</v>
      </c>
      <c r="B25" s="41">
        <v>47.733654231849179</v>
      </c>
      <c r="C25" s="45">
        <v>1190</v>
      </c>
      <c r="D25" s="41">
        <v>50.147492625368727</v>
      </c>
      <c r="E25" s="45">
        <v>1190</v>
      </c>
      <c r="F25" s="41" t="s">
        <v>45</v>
      </c>
      <c r="G25" s="43" t="s">
        <v>45</v>
      </c>
      <c r="H25" s="41">
        <v>0</v>
      </c>
      <c r="I25" s="42">
        <v>0</v>
      </c>
      <c r="J25" s="44"/>
      <c r="K25" s="41">
        <v>91.104294478527606</v>
      </c>
      <c r="L25" s="42">
        <v>297</v>
      </c>
      <c r="M25" s="41">
        <v>91.104294478527606</v>
      </c>
      <c r="N25" s="42">
        <v>297</v>
      </c>
    </row>
    <row r="26" spans="1:14" x14ac:dyDescent="0.2">
      <c r="A26" s="40" t="s">
        <v>27</v>
      </c>
      <c r="B26" s="41">
        <v>31.175280485561892</v>
      </c>
      <c r="C26" s="45">
        <v>1695</v>
      </c>
      <c r="D26" s="41">
        <v>42.972699696663298</v>
      </c>
      <c r="E26" s="45">
        <v>1275</v>
      </c>
      <c r="F26" s="41">
        <v>24.518388791593697</v>
      </c>
      <c r="G26" s="42">
        <v>420</v>
      </c>
      <c r="H26" s="41">
        <v>0</v>
      </c>
      <c r="I26" s="42">
        <v>0</v>
      </c>
      <c r="J26" s="44"/>
      <c r="K26" s="41">
        <v>75.572519083969468</v>
      </c>
      <c r="L26" s="42">
        <v>99</v>
      </c>
      <c r="M26" s="41">
        <v>75.572519083969468</v>
      </c>
      <c r="N26" s="42">
        <v>99</v>
      </c>
    </row>
    <row r="27" spans="1:14" x14ac:dyDescent="0.2">
      <c r="A27" s="40" t="s">
        <v>28</v>
      </c>
      <c r="B27" s="41">
        <v>46.042471042471043</v>
      </c>
      <c r="C27" s="45">
        <v>1908</v>
      </c>
      <c r="D27" s="41">
        <v>52.49169435215947</v>
      </c>
      <c r="E27" s="45">
        <v>1580</v>
      </c>
      <c r="F27" s="41">
        <v>43.261455525606465</v>
      </c>
      <c r="G27" s="42">
        <v>321</v>
      </c>
      <c r="H27" s="41">
        <v>1.7857142857142856</v>
      </c>
      <c r="I27" s="42">
        <v>7</v>
      </c>
      <c r="J27" s="44"/>
      <c r="K27" s="41">
        <v>66.390041493775925</v>
      </c>
      <c r="L27" s="42">
        <v>320</v>
      </c>
      <c r="M27" s="41">
        <v>66.390041493775925</v>
      </c>
      <c r="N27" s="42">
        <v>320</v>
      </c>
    </row>
    <row r="28" spans="1:14" x14ac:dyDescent="0.2">
      <c r="A28" s="40" t="s">
        <v>29</v>
      </c>
      <c r="B28" s="41">
        <v>57.317073170731703</v>
      </c>
      <c r="C28" s="42">
        <v>752</v>
      </c>
      <c r="D28" s="41">
        <v>71.515151515151516</v>
      </c>
      <c r="E28" s="42">
        <v>708</v>
      </c>
      <c r="F28" s="41">
        <v>46.666666666666664</v>
      </c>
      <c r="G28" s="43">
        <v>35</v>
      </c>
      <c r="H28" s="41">
        <v>3.6437246963562751</v>
      </c>
      <c r="I28" s="42">
        <v>9</v>
      </c>
      <c r="J28" s="44"/>
      <c r="K28" s="41">
        <v>89.005235602094245</v>
      </c>
      <c r="L28" s="42">
        <v>170</v>
      </c>
      <c r="M28" s="41">
        <v>89.005235602094245</v>
      </c>
      <c r="N28" s="42">
        <v>170</v>
      </c>
    </row>
    <row r="29" spans="1:14" x14ac:dyDescent="0.2">
      <c r="A29" s="40" t="s">
        <v>30</v>
      </c>
      <c r="B29" s="41">
        <v>29.831932773109244</v>
      </c>
      <c r="C29" s="42">
        <v>213</v>
      </c>
      <c r="D29" s="41">
        <v>34.8122866894198</v>
      </c>
      <c r="E29" s="42">
        <v>204</v>
      </c>
      <c r="F29" s="41">
        <v>11.688311688311687</v>
      </c>
      <c r="G29" s="42">
        <v>9</v>
      </c>
      <c r="H29" s="41">
        <v>0</v>
      </c>
      <c r="I29" s="42">
        <v>0</v>
      </c>
      <c r="J29" s="44"/>
      <c r="K29" s="41">
        <v>76.19047619047619</v>
      </c>
      <c r="L29" s="42">
        <v>96</v>
      </c>
      <c r="M29" s="41">
        <v>76.19047619047619</v>
      </c>
      <c r="N29" s="42">
        <v>96</v>
      </c>
    </row>
    <row r="30" spans="1:14" x14ac:dyDescent="0.2">
      <c r="A30" s="40" t="s">
        <v>31</v>
      </c>
      <c r="B30" s="41">
        <v>28.198757763975159</v>
      </c>
      <c r="C30" s="42">
        <v>908</v>
      </c>
      <c r="D30" s="41">
        <v>37.589285714285715</v>
      </c>
      <c r="E30" s="42">
        <v>842</v>
      </c>
      <c r="F30" s="41">
        <v>16.426512968299711</v>
      </c>
      <c r="G30" s="42">
        <v>57</v>
      </c>
      <c r="H30" s="41">
        <v>1.4218009478672986</v>
      </c>
      <c r="I30" s="42">
        <v>9</v>
      </c>
      <c r="J30" s="44"/>
      <c r="K30" s="41">
        <v>84.536082474226802</v>
      </c>
      <c r="L30" s="42">
        <v>164</v>
      </c>
      <c r="M30" s="41">
        <v>84.536082474226802</v>
      </c>
      <c r="N30" s="42">
        <v>164</v>
      </c>
    </row>
    <row r="31" spans="1:14" x14ac:dyDescent="0.2">
      <c r="A31" s="40" t="s">
        <v>32</v>
      </c>
      <c r="B31" s="41">
        <v>50.35944003026863</v>
      </c>
      <c r="C31" s="45">
        <v>1331</v>
      </c>
      <c r="D31" s="41">
        <v>59.671532846715323</v>
      </c>
      <c r="E31" s="45">
        <v>1308</v>
      </c>
      <c r="F31" s="41">
        <v>63.333333333333329</v>
      </c>
      <c r="G31" s="42">
        <v>19</v>
      </c>
      <c r="H31" s="41">
        <v>0.95011876484560576</v>
      </c>
      <c r="I31" s="42">
        <v>4</v>
      </c>
      <c r="J31" s="44"/>
      <c r="K31" s="41">
        <v>94.339622641509436</v>
      </c>
      <c r="L31" s="42">
        <v>150</v>
      </c>
      <c r="M31" s="41">
        <v>94.339622641509436</v>
      </c>
      <c r="N31" s="42">
        <v>150</v>
      </c>
    </row>
    <row r="32" spans="1:14" x14ac:dyDescent="0.2">
      <c r="A32" s="40" t="s">
        <v>33</v>
      </c>
      <c r="B32" s="41">
        <v>86.206896551724128</v>
      </c>
      <c r="C32" s="45">
        <v>1425</v>
      </c>
      <c r="D32" s="41">
        <v>91.008174386920984</v>
      </c>
      <c r="E32" s="45">
        <v>1336</v>
      </c>
      <c r="F32" s="41">
        <v>80.180180180180187</v>
      </c>
      <c r="G32" s="42">
        <v>89</v>
      </c>
      <c r="H32" s="41">
        <v>0</v>
      </c>
      <c r="I32" s="42">
        <v>0</v>
      </c>
      <c r="J32" s="44"/>
      <c r="K32" s="41">
        <v>94.897959183673478</v>
      </c>
      <c r="L32" s="42">
        <v>186</v>
      </c>
      <c r="M32" s="41">
        <v>94.897959183673478</v>
      </c>
      <c r="N32" s="42">
        <v>186</v>
      </c>
    </row>
    <row r="33" spans="1:14" x14ac:dyDescent="0.2">
      <c r="A33" s="40" t="s">
        <v>34</v>
      </c>
      <c r="B33" s="41">
        <v>51.730959446092974</v>
      </c>
      <c r="C33" s="45">
        <v>1046</v>
      </c>
      <c r="D33" s="41">
        <v>54.340277777777779</v>
      </c>
      <c r="E33" s="42">
        <v>939</v>
      </c>
      <c r="F33" s="41">
        <v>33</v>
      </c>
      <c r="G33" s="42">
        <v>33</v>
      </c>
      <c r="H33" s="41">
        <v>38.144329896907216</v>
      </c>
      <c r="I33" s="42">
        <v>74</v>
      </c>
      <c r="J33" s="44"/>
      <c r="K33" s="41">
        <v>82.828282828282823</v>
      </c>
      <c r="L33" s="42">
        <v>82</v>
      </c>
      <c r="M33" s="41">
        <v>82.828282828282823</v>
      </c>
      <c r="N33" s="42">
        <v>82</v>
      </c>
    </row>
    <row r="34" spans="1:14" x14ac:dyDescent="0.2">
      <c r="A34" s="40" t="s">
        <v>35</v>
      </c>
      <c r="B34" s="41">
        <v>50.552364118426866</v>
      </c>
      <c r="C34" s="45">
        <v>1144</v>
      </c>
      <c r="D34" s="41">
        <v>55.45322346097916</v>
      </c>
      <c r="E34" s="45">
        <v>1144</v>
      </c>
      <c r="F34" s="41" t="s">
        <v>45</v>
      </c>
      <c r="G34" s="43" t="s">
        <v>45</v>
      </c>
      <c r="H34" s="41">
        <v>0</v>
      </c>
      <c r="I34" s="42">
        <v>0</v>
      </c>
      <c r="J34" s="44"/>
      <c r="K34" s="41">
        <v>86.029411764705884</v>
      </c>
      <c r="L34" s="42">
        <v>234</v>
      </c>
      <c r="M34" s="41">
        <v>86.029411764705884</v>
      </c>
      <c r="N34" s="42">
        <v>234</v>
      </c>
    </row>
    <row r="35" spans="1:14" x14ac:dyDescent="0.2">
      <c r="A35" s="40" t="s">
        <v>36</v>
      </c>
      <c r="B35" s="41">
        <v>65.26315789473685</v>
      </c>
      <c r="C35" s="42">
        <v>434</v>
      </c>
      <c r="D35" s="41">
        <v>73.867595818815332</v>
      </c>
      <c r="E35" s="42">
        <v>424</v>
      </c>
      <c r="F35" s="41">
        <v>71.428571428571431</v>
      </c>
      <c r="G35" s="42">
        <v>10</v>
      </c>
      <c r="H35" s="41">
        <v>0</v>
      </c>
      <c r="I35" s="42">
        <v>0</v>
      </c>
      <c r="J35" s="44"/>
      <c r="K35" s="41">
        <v>78.461538461538467</v>
      </c>
      <c r="L35" s="42">
        <v>102</v>
      </c>
      <c r="M35" s="41">
        <v>78.461538461538467</v>
      </c>
      <c r="N35" s="42">
        <v>102</v>
      </c>
    </row>
    <row r="36" spans="1:14" x14ac:dyDescent="0.2">
      <c r="A36" s="40" t="s">
        <v>37</v>
      </c>
      <c r="B36" s="41">
        <v>25.17639512508018</v>
      </c>
      <c r="C36" s="45">
        <v>2355</v>
      </c>
      <c r="D36" s="41">
        <v>29.840703103542982</v>
      </c>
      <c r="E36" s="45">
        <v>2173</v>
      </c>
      <c r="F36" s="41">
        <v>17.635658914728683</v>
      </c>
      <c r="G36" s="42">
        <v>182</v>
      </c>
      <c r="H36" s="41">
        <v>0</v>
      </c>
      <c r="I36" s="42">
        <v>0</v>
      </c>
      <c r="J36" s="44"/>
      <c r="K36" s="41">
        <v>80.053908355795144</v>
      </c>
      <c r="L36" s="42">
        <v>297</v>
      </c>
      <c r="M36" s="41">
        <v>80.053908355795144</v>
      </c>
      <c r="N36" s="42">
        <v>297</v>
      </c>
    </row>
    <row r="37" spans="1:14" x14ac:dyDescent="0.2">
      <c r="A37" s="40" t="s">
        <v>38</v>
      </c>
      <c r="B37" s="41">
        <v>50.722311396468697</v>
      </c>
      <c r="C37" s="42">
        <v>632</v>
      </c>
      <c r="D37" s="41">
        <v>61.820083682008367</v>
      </c>
      <c r="E37" s="42">
        <v>591</v>
      </c>
      <c r="F37" s="41">
        <v>22.674418604651162</v>
      </c>
      <c r="G37" s="42">
        <v>39</v>
      </c>
      <c r="H37" s="41">
        <v>1.6949152542372881</v>
      </c>
      <c r="I37" s="42">
        <v>2</v>
      </c>
      <c r="J37" s="44"/>
      <c r="K37" s="41">
        <v>73.885350318471339</v>
      </c>
      <c r="L37" s="42">
        <v>116</v>
      </c>
      <c r="M37" s="41">
        <v>73.885350318471339</v>
      </c>
      <c r="N37" s="42">
        <v>116</v>
      </c>
    </row>
    <row r="38" spans="1:14" x14ac:dyDescent="0.2">
      <c r="A38" s="40" t="s">
        <v>39</v>
      </c>
      <c r="B38" s="41">
        <v>51.535312180143301</v>
      </c>
      <c r="C38" s="45">
        <v>1007</v>
      </c>
      <c r="D38" s="41">
        <v>59.515366430260052</v>
      </c>
      <c r="E38" s="45">
        <v>1007</v>
      </c>
      <c r="F38" s="41" t="s">
        <v>45</v>
      </c>
      <c r="G38" s="43" t="s">
        <v>45</v>
      </c>
      <c r="H38" s="41">
        <v>0</v>
      </c>
      <c r="I38" s="42">
        <v>0</v>
      </c>
      <c r="J38" s="44"/>
      <c r="K38" s="41">
        <v>91.025641025641022</v>
      </c>
      <c r="L38" s="42">
        <v>71</v>
      </c>
      <c r="M38" s="41">
        <v>91.025641025641022</v>
      </c>
      <c r="N38" s="42">
        <v>71</v>
      </c>
    </row>
    <row r="39" spans="1:14" x14ac:dyDescent="0.2">
      <c r="A39" s="47" t="s">
        <v>40</v>
      </c>
      <c r="B39" s="48">
        <v>42.45020511861685</v>
      </c>
      <c r="C39" s="49">
        <v>38597</v>
      </c>
      <c r="D39" s="48">
        <v>52.244433890304101</v>
      </c>
      <c r="E39" s="49">
        <v>36301</v>
      </c>
      <c r="F39" s="48">
        <v>21.491053677932406</v>
      </c>
      <c r="G39" s="49">
        <v>2162</v>
      </c>
      <c r="H39" s="48">
        <v>1.1775043936731107</v>
      </c>
      <c r="I39" s="50">
        <v>134</v>
      </c>
      <c r="J39" s="51"/>
      <c r="K39" s="48">
        <v>83.721755589731458</v>
      </c>
      <c r="L39" s="49">
        <v>7077</v>
      </c>
      <c r="M39" s="48">
        <v>83.721755589731458</v>
      </c>
      <c r="N39" s="49">
        <v>7077</v>
      </c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15" t="s">
        <v>43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4"/>
    </row>
    <row r="42" spans="1:14" x14ac:dyDescent="0.2">
      <c r="A42" s="115" t="s">
        <v>50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4"/>
    </row>
    <row r="43" spans="1:14" x14ac:dyDescent="0.2">
      <c r="A43" s="115" t="s">
        <v>57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4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15">
    <mergeCell ref="A41:M41"/>
    <mergeCell ref="A42:M42"/>
    <mergeCell ref="A43:M43"/>
    <mergeCell ref="A1:N1"/>
    <mergeCell ref="A2:A5"/>
    <mergeCell ref="B2:I2"/>
    <mergeCell ref="K2:N2"/>
    <mergeCell ref="B3:C4"/>
    <mergeCell ref="D3:I3"/>
    <mergeCell ref="K3:L4"/>
    <mergeCell ref="M3:N3"/>
    <mergeCell ref="D4:E4"/>
    <mergeCell ref="F4:G4"/>
    <mergeCell ref="H4:I4"/>
    <mergeCell ref="M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X42"/>
  <sheetViews>
    <sheetView workbookViewId="0">
      <selection activeCell="A2" sqref="A2:A5"/>
    </sheetView>
  </sheetViews>
  <sheetFormatPr baseColWidth="10" defaultRowHeight="12.75" x14ac:dyDescent="0.2"/>
  <sheetData>
    <row r="1" spans="1:24" x14ac:dyDescent="0.2">
      <c r="A1" s="106" t="s">
        <v>93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x14ac:dyDescent="0.2">
      <c r="A2" s="107" t="s">
        <v>0</v>
      </c>
      <c r="B2" s="107" t="s">
        <v>61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3"/>
      <c r="O2" s="107" t="s">
        <v>62</v>
      </c>
      <c r="P2" s="107"/>
      <c r="Q2" s="116"/>
      <c r="R2" s="116"/>
      <c r="S2" s="116"/>
      <c r="T2" s="116"/>
      <c r="U2" s="116"/>
      <c r="V2" s="116"/>
      <c r="W2" s="116"/>
      <c r="X2" s="116"/>
    </row>
    <row r="3" spans="1:24" x14ac:dyDescent="0.2">
      <c r="A3" s="107"/>
      <c r="B3" s="108" t="s">
        <v>66</v>
      </c>
      <c r="C3" s="109"/>
      <c r="D3" s="112" t="s">
        <v>64</v>
      </c>
      <c r="E3" s="113"/>
      <c r="F3" s="113"/>
      <c r="G3" s="113"/>
      <c r="H3" s="113"/>
      <c r="I3" s="113"/>
      <c r="J3" s="113"/>
      <c r="K3" s="113"/>
      <c r="L3" s="113"/>
      <c r="M3" s="114"/>
      <c r="N3" s="3"/>
      <c r="O3" s="108" t="s">
        <v>66</v>
      </c>
      <c r="P3" s="117"/>
      <c r="Q3" s="119" t="s">
        <v>64</v>
      </c>
      <c r="R3" s="119"/>
      <c r="S3" s="119"/>
      <c r="T3" s="119"/>
      <c r="U3" s="119"/>
      <c r="V3" s="119"/>
      <c r="W3" s="119"/>
      <c r="X3" s="119"/>
    </row>
    <row r="4" spans="1:24" x14ac:dyDescent="0.2">
      <c r="A4" s="107"/>
      <c r="B4" s="110"/>
      <c r="C4" s="111"/>
      <c r="D4" s="112" t="s">
        <v>2</v>
      </c>
      <c r="E4" s="114"/>
      <c r="F4" s="112" t="s">
        <v>5</v>
      </c>
      <c r="G4" s="114"/>
      <c r="H4" s="112" t="s">
        <v>6</v>
      </c>
      <c r="I4" s="114"/>
      <c r="J4" s="112" t="s">
        <v>67</v>
      </c>
      <c r="K4" s="114"/>
      <c r="L4" s="112" t="s">
        <v>8</v>
      </c>
      <c r="M4" s="114"/>
      <c r="N4" s="3"/>
      <c r="O4" s="110"/>
      <c r="P4" s="118"/>
      <c r="Q4" s="119" t="s">
        <v>2</v>
      </c>
      <c r="R4" s="119"/>
      <c r="S4" s="119" t="s">
        <v>5</v>
      </c>
      <c r="T4" s="119"/>
      <c r="U4" s="119" t="s">
        <v>6</v>
      </c>
      <c r="V4" s="119"/>
      <c r="W4" s="119" t="s">
        <v>67</v>
      </c>
      <c r="X4" s="119"/>
    </row>
    <row r="5" spans="1:24" x14ac:dyDescent="0.2">
      <c r="A5" s="107"/>
      <c r="B5" s="2" t="s">
        <v>65</v>
      </c>
      <c r="C5" s="2" t="s">
        <v>44</v>
      </c>
      <c r="D5" s="2" t="s">
        <v>65</v>
      </c>
      <c r="E5" s="2" t="s">
        <v>44</v>
      </c>
      <c r="F5" s="2" t="s">
        <v>65</v>
      </c>
      <c r="G5" s="2" t="s">
        <v>44</v>
      </c>
      <c r="H5" s="2" t="s">
        <v>65</v>
      </c>
      <c r="I5" s="2" t="s">
        <v>44</v>
      </c>
      <c r="J5" s="2" t="s">
        <v>65</v>
      </c>
      <c r="K5" s="2" t="s">
        <v>44</v>
      </c>
      <c r="L5" s="2" t="s">
        <v>65</v>
      </c>
      <c r="M5" s="2" t="s">
        <v>44</v>
      </c>
      <c r="N5" s="3"/>
      <c r="O5" s="2" t="s">
        <v>65</v>
      </c>
      <c r="P5" s="2" t="s">
        <v>44</v>
      </c>
      <c r="Q5" s="52" t="s">
        <v>65</v>
      </c>
      <c r="R5" s="52" t="s">
        <v>44</v>
      </c>
      <c r="S5" s="52" t="s">
        <v>65</v>
      </c>
      <c r="T5" s="52" t="s">
        <v>44</v>
      </c>
      <c r="U5" s="52" t="s">
        <v>65</v>
      </c>
      <c r="V5" s="52" t="s">
        <v>44</v>
      </c>
      <c r="W5" s="52" t="s">
        <v>65</v>
      </c>
      <c r="X5" s="52" t="s">
        <v>44</v>
      </c>
    </row>
    <row r="6" spans="1:24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 s="37"/>
      <c r="P6" s="37"/>
      <c r="Q6" s="37"/>
      <c r="R6" s="37"/>
      <c r="S6" s="37"/>
      <c r="T6" s="37"/>
      <c r="U6" s="37"/>
      <c r="V6" s="37"/>
      <c r="W6" s="39"/>
      <c r="X6" s="37"/>
    </row>
    <row r="7" spans="1:24" x14ac:dyDescent="0.2">
      <c r="A7" s="40" t="s">
        <v>9</v>
      </c>
      <c r="B7" s="41">
        <v>83.561643835616437</v>
      </c>
      <c r="C7" s="42">
        <v>244</v>
      </c>
      <c r="D7" s="41">
        <v>96.875</v>
      </c>
      <c r="E7" s="42">
        <v>62</v>
      </c>
      <c r="F7" s="41">
        <v>92.857142857142861</v>
      </c>
      <c r="G7" s="42">
        <v>52</v>
      </c>
      <c r="H7" s="41">
        <v>80.745341614906835</v>
      </c>
      <c r="I7" s="42">
        <v>130</v>
      </c>
      <c r="J7" s="41" t="s">
        <v>45</v>
      </c>
      <c r="K7" s="42" t="s">
        <v>45</v>
      </c>
      <c r="L7" s="41">
        <v>0</v>
      </c>
      <c r="M7" s="42">
        <v>0</v>
      </c>
      <c r="N7" s="44"/>
      <c r="O7" s="41">
        <v>90.384615384615387</v>
      </c>
      <c r="P7" s="42">
        <v>47</v>
      </c>
      <c r="Q7" s="41">
        <v>91.489361702127653</v>
      </c>
      <c r="R7" s="42">
        <v>43</v>
      </c>
      <c r="S7" s="41">
        <v>80</v>
      </c>
      <c r="T7" s="42">
        <v>4</v>
      </c>
      <c r="U7" s="41" t="s">
        <v>45</v>
      </c>
      <c r="V7" s="42" t="s">
        <v>45</v>
      </c>
      <c r="W7" s="41" t="s">
        <v>45</v>
      </c>
      <c r="X7" s="42" t="s">
        <v>45</v>
      </c>
    </row>
    <row r="8" spans="1:24" x14ac:dyDescent="0.2">
      <c r="A8" s="40" t="s">
        <v>10</v>
      </c>
      <c r="B8" s="41">
        <v>72.428884026258217</v>
      </c>
      <c r="C8" s="42">
        <v>331</v>
      </c>
      <c r="D8" s="41">
        <v>72.463768115942031</v>
      </c>
      <c r="E8" s="42">
        <v>200</v>
      </c>
      <c r="F8" s="41">
        <v>84.705882352941174</v>
      </c>
      <c r="G8" s="42">
        <v>72</v>
      </c>
      <c r="H8" s="41">
        <v>62.365591397849464</v>
      </c>
      <c r="I8" s="42">
        <v>58</v>
      </c>
      <c r="J8" s="41">
        <v>50</v>
      </c>
      <c r="K8" s="42">
        <v>1</v>
      </c>
      <c r="L8" s="41">
        <v>0</v>
      </c>
      <c r="M8" s="42">
        <v>0</v>
      </c>
      <c r="N8" s="44"/>
      <c r="O8" s="41">
        <v>96.026490066225165</v>
      </c>
      <c r="P8" s="42">
        <v>145</v>
      </c>
      <c r="Q8" s="41">
        <v>96.666666666666671</v>
      </c>
      <c r="R8" s="42">
        <v>145</v>
      </c>
      <c r="S8" s="41">
        <v>0</v>
      </c>
      <c r="T8" s="42">
        <v>0</v>
      </c>
      <c r="U8" s="41" t="s">
        <v>45</v>
      </c>
      <c r="V8" s="42" t="s">
        <v>45</v>
      </c>
      <c r="W8" s="41" t="s">
        <v>45</v>
      </c>
      <c r="X8" s="42" t="s">
        <v>45</v>
      </c>
    </row>
    <row r="9" spans="1:24" x14ac:dyDescent="0.2">
      <c r="A9" s="40" t="s">
        <v>11</v>
      </c>
      <c r="B9" s="41">
        <v>87.2</v>
      </c>
      <c r="C9" s="42">
        <v>109</v>
      </c>
      <c r="D9" s="41">
        <v>95</v>
      </c>
      <c r="E9" s="42">
        <v>38</v>
      </c>
      <c r="F9" s="41">
        <v>80.645161290322577</v>
      </c>
      <c r="G9" s="42">
        <v>25</v>
      </c>
      <c r="H9" s="41">
        <v>86.79245283018868</v>
      </c>
      <c r="I9" s="42">
        <v>46</v>
      </c>
      <c r="J9" s="41">
        <v>0</v>
      </c>
      <c r="K9" s="42">
        <v>0</v>
      </c>
      <c r="L9" s="41" t="s">
        <v>68</v>
      </c>
      <c r="M9" s="43" t="s">
        <v>68</v>
      </c>
      <c r="N9" s="44"/>
      <c r="O9" s="41">
        <v>91.17647058823529</v>
      </c>
      <c r="P9" s="42">
        <v>31</v>
      </c>
      <c r="Q9" s="41">
        <v>91.17647058823529</v>
      </c>
      <c r="R9" s="42">
        <v>31</v>
      </c>
      <c r="S9" s="41" t="s">
        <v>45</v>
      </c>
      <c r="T9" s="42" t="s">
        <v>45</v>
      </c>
      <c r="U9" s="41" t="s">
        <v>45</v>
      </c>
      <c r="V9" s="42" t="s">
        <v>45</v>
      </c>
      <c r="W9" s="41" t="s">
        <v>45</v>
      </c>
      <c r="X9" s="42" t="s">
        <v>45</v>
      </c>
    </row>
    <row r="10" spans="1:24" x14ac:dyDescent="0.2">
      <c r="A10" s="40" t="s">
        <v>12</v>
      </c>
      <c r="B10" s="41">
        <v>51.079136690647488</v>
      </c>
      <c r="C10" s="42">
        <v>142</v>
      </c>
      <c r="D10" s="41">
        <v>61.53846153846154</v>
      </c>
      <c r="E10" s="42">
        <v>16</v>
      </c>
      <c r="F10" s="41">
        <v>61.224489795918366</v>
      </c>
      <c r="G10" s="42">
        <v>30</v>
      </c>
      <c r="H10" s="41">
        <v>61.146496815286625</v>
      </c>
      <c r="I10" s="42">
        <v>96</v>
      </c>
      <c r="J10" s="41">
        <v>0</v>
      </c>
      <c r="K10" s="42">
        <v>0</v>
      </c>
      <c r="L10" s="41">
        <v>0</v>
      </c>
      <c r="M10" s="43">
        <v>0</v>
      </c>
      <c r="N10" s="44"/>
      <c r="O10" s="41">
        <v>92.857142857142861</v>
      </c>
      <c r="P10" s="42">
        <v>39</v>
      </c>
      <c r="Q10" s="41">
        <v>95</v>
      </c>
      <c r="R10" s="42">
        <v>38</v>
      </c>
      <c r="S10" s="41">
        <v>50</v>
      </c>
      <c r="T10" s="42">
        <v>1</v>
      </c>
      <c r="U10" s="41" t="s">
        <v>45</v>
      </c>
      <c r="V10" s="42" t="s">
        <v>45</v>
      </c>
      <c r="W10" s="41" t="s">
        <v>45</v>
      </c>
      <c r="X10" s="42" t="s">
        <v>45</v>
      </c>
    </row>
    <row r="11" spans="1:24" x14ac:dyDescent="0.2">
      <c r="A11" s="40" t="s">
        <v>13</v>
      </c>
      <c r="B11" s="41">
        <v>74.704491725768321</v>
      </c>
      <c r="C11" s="42">
        <v>316</v>
      </c>
      <c r="D11" s="41">
        <v>76.19047619047619</v>
      </c>
      <c r="E11" s="42">
        <v>112</v>
      </c>
      <c r="F11" s="41">
        <v>84.713375796178354</v>
      </c>
      <c r="G11" s="42">
        <v>133</v>
      </c>
      <c r="H11" s="41">
        <v>62.376237623762378</v>
      </c>
      <c r="I11" s="42">
        <v>63</v>
      </c>
      <c r="J11" s="41">
        <v>0</v>
      </c>
      <c r="K11" s="42">
        <v>0</v>
      </c>
      <c r="L11" s="41">
        <v>53.333333333333336</v>
      </c>
      <c r="M11" s="43">
        <v>8</v>
      </c>
      <c r="N11" s="44"/>
      <c r="O11" s="41">
        <v>94.964028776978409</v>
      </c>
      <c r="P11" s="42">
        <v>132</v>
      </c>
      <c r="Q11" s="41">
        <v>94.573643410852711</v>
      </c>
      <c r="R11" s="42">
        <v>122</v>
      </c>
      <c r="S11" s="41">
        <v>100</v>
      </c>
      <c r="T11" s="42">
        <v>10</v>
      </c>
      <c r="U11" s="41" t="s">
        <v>45</v>
      </c>
      <c r="V11" s="42" t="s">
        <v>45</v>
      </c>
      <c r="W11" s="41" t="s">
        <v>45</v>
      </c>
      <c r="X11" s="42" t="s">
        <v>45</v>
      </c>
    </row>
    <row r="12" spans="1:24" x14ac:dyDescent="0.2">
      <c r="A12" s="40" t="s">
        <v>14</v>
      </c>
      <c r="B12" s="41">
        <v>80.536912751677846</v>
      </c>
      <c r="C12" s="42">
        <v>120</v>
      </c>
      <c r="D12" s="41">
        <v>93.61702127659575</v>
      </c>
      <c r="E12" s="42">
        <v>44</v>
      </c>
      <c r="F12" s="41">
        <v>90.322580645161281</v>
      </c>
      <c r="G12" s="42">
        <v>28</v>
      </c>
      <c r="H12" s="41">
        <v>79.66101694915254</v>
      </c>
      <c r="I12" s="42">
        <v>47</v>
      </c>
      <c r="J12" s="41">
        <v>16.666666666666664</v>
      </c>
      <c r="K12" s="42">
        <v>1</v>
      </c>
      <c r="L12" s="41">
        <v>0</v>
      </c>
      <c r="M12" s="43">
        <v>0</v>
      </c>
      <c r="N12" s="44"/>
      <c r="O12" s="41">
        <v>95.454545454545453</v>
      </c>
      <c r="P12" s="42">
        <v>21</v>
      </c>
      <c r="Q12" s="41">
        <v>95.238095238095227</v>
      </c>
      <c r="R12" s="42">
        <v>20</v>
      </c>
      <c r="S12" s="41">
        <v>100</v>
      </c>
      <c r="T12" s="42">
        <v>1</v>
      </c>
      <c r="U12" s="41" t="s">
        <v>45</v>
      </c>
      <c r="V12" s="42" t="s">
        <v>45</v>
      </c>
      <c r="W12" s="41" t="s">
        <v>45</v>
      </c>
      <c r="X12" s="42" t="s">
        <v>45</v>
      </c>
    </row>
    <row r="13" spans="1:24" x14ac:dyDescent="0.2">
      <c r="A13" s="40" t="s">
        <v>15</v>
      </c>
      <c r="B13" s="41">
        <v>51.127049180327866</v>
      </c>
      <c r="C13" s="42">
        <v>998</v>
      </c>
      <c r="D13" s="41">
        <v>61</v>
      </c>
      <c r="E13" s="42">
        <v>122</v>
      </c>
      <c r="F13" s="41">
        <v>47.457627118644069</v>
      </c>
      <c r="G13" s="42">
        <v>84</v>
      </c>
      <c r="H13" s="41">
        <v>55.677655677655679</v>
      </c>
      <c r="I13" s="42">
        <v>760</v>
      </c>
      <c r="J13" s="41">
        <v>66.666666666666657</v>
      </c>
      <c r="K13" s="42">
        <v>2</v>
      </c>
      <c r="L13" s="41">
        <v>14.492753623188406</v>
      </c>
      <c r="M13" s="42">
        <v>30</v>
      </c>
      <c r="N13" s="44"/>
      <c r="O13" s="41">
        <v>83.132530120481931</v>
      </c>
      <c r="P13" s="42">
        <v>69</v>
      </c>
      <c r="Q13" s="41">
        <v>83.132530120481931</v>
      </c>
      <c r="R13" s="42">
        <v>69</v>
      </c>
      <c r="S13" s="41" t="s">
        <v>45</v>
      </c>
      <c r="T13" s="42" t="s">
        <v>45</v>
      </c>
      <c r="U13" s="41" t="s">
        <v>45</v>
      </c>
      <c r="V13" s="42" t="s">
        <v>45</v>
      </c>
      <c r="W13" s="41" t="s">
        <v>45</v>
      </c>
      <c r="X13" s="42" t="s">
        <v>45</v>
      </c>
    </row>
    <row r="14" spans="1:24" x14ac:dyDescent="0.2">
      <c r="A14" s="46" t="s">
        <v>47</v>
      </c>
      <c r="B14" s="41">
        <v>75.443786982248511</v>
      </c>
      <c r="C14" s="42">
        <v>510</v>
      </c>
      <c r="D14" s="41">
        <v>90.825688073394488</v>
      </c>
      <c r="E14" s="42">
        <v>198</v>
      </c>
      <c r="F14" s="41">
        <v>82.539682539682531</v>
      </c>
      <c r="G14" s="42">
        <v>104</v>
      </c>
      <c r="H14" s="41">
        <v>62.613981762917938</v>
      </c>
      <c r="I14" s="42">
        <v>206</v>
      </c>
      <c r="J14" s="41">
        <v>66.666666666666657</v>
      </c>
      <c r="K14" s="42">
        <v>2</v>
      </c>
      <c r="L14" s="41" t="s">
        <v>45</v>
      </c>
      <c r="M14" s="43" t="s">
        <v>45</v>
      </c>
      <c r="N14" s="44"/>
      <c r="O14" s="41">
        <v>94.285714285714278</v>
      </c>
      <c r="P14" s="42">
        <v>99</v>
      </c>
      <c r="Q14" s="41">
        <v>95</v>
      </c>
      <c r="R14" s="42">
        <v>95</v>
      </c>
      <c r="S14" s="41">
        <v>80</v>
      </c>
      <c r="T14" s="42">
        <v>4</v>
      </c>
      <c r="U14" s="41" t="s">
        <v>45</v>
      </c>
      <c r="V14" s="42" t="s">
        <v>45</v>
      </c>
      <c r="W14" s="41" t="s">
        <v>45</v>
      </c>
      <c r="X14" s="42" t="s">
        <v>45</v>
      </c>
    </row>
    <row r="15" spans="1:24" x14ac:dyDescent="0.2">
      <c r="A15" s="40" t="s">
        <v>16</v>
      </c>
      <c r="B15" s="41">
        <v>89.297658862876247</v>
      </c>
      <c r="C15" s="42">
        <v>801</v>
      </c>
      <c r="D15" s="41">
        <v>91.818181818181827</v>
      </c>
      <c r="E15" s="42">
        <v>505</v>
      </c>
      <c r="F15" s="41">
        <v>96.15384615384616</v>
      </c>
      <c r="G15" s="42">
        <v>200</v>
      </c>
      <c r="H15" s="41">
        <v>87.5</v>
      </c>
      <c r="I15" s="42">
        <v>42</v>
      </c>
      <c r="J15" s="41">
        <v>59.340659340659343</v>
      </c>
      <c r="K15" s="42">
        <v>54</v>
      </c>
      <c r="L15" s="41" t="s">
        <v>45</v>
      </c>
      <c r="M15" s="43" t="s">
        <v>45</v>
      </c>
      <c r="N15" s="44"/>
      <c r="O15" s="41">
        <v>92.801556420233467</v>
      </c>
      <c r="P15" s="42">
        <v>477</v>
      </c>
      <c r="Q15" s="41">
        <v>93.118279569892465</v>
      </c>
      <c r="R15" s="42">
        <v>433</v>
      </c>
      <c r="S15" s="41">
        <v>91.489361702127653</v>
      </c>
      <c r="T15" s="42">
        <v>43</v>
      </c>
      <c r="U15" s="41">
        <v>100</v>
      </c>
      <c r="V15" s="42">
        <v>1</v>
      </c>
      <c r="W15" s="41">
        <v>0</v>
      </c>
      <c r="X15" s="42">
        <v>0</v>
      </c>
    </row>
    <row r="16" spans="1:24" x14ac:dyDescent="0.2">
      <c r="A16" s="40" t="s">
        <v>17</v>
      </c>
      <c r="B16" s="41">
        <v>63.110102156640181</v>
      </c>
      <c r="C16" s="42">
        <v>556</v>
      </c>
      <c r="D16" s="41">
        <v>85.840707964601776</v>
      </c>
      <c r="E16" s="42">
        <v>97</v>
      </c>
      <c r="F16" s="41">
        <v>90.099009900990097</v>
      </c>
      <c r="G16" s="42">
        <v>91</v>
      </c>
      <c r="H16" s="41">
        <v>63.763066202090592</v>
      </c>
      <c r="I16" s="42">
        <v>366</v>
      </c>
      <c r="J16" s="41">
        <v>0</v>
      </c>
      <c r="K16" s="42">
        <v>0</v>
      </c>
      <c r="L16" s="41">
        <v>2.1739130434782608</v>
      </c>
      <c r="M16" s="42">
        <v>2</v>
      </c>
      <c r="N16" s="44"/>
      <c r="O16" s="41">
        <v>93.877551020408163</v>
      </c>
      <c r="P16" s="42">
        <v>46</v>
      </c>
      <c r="Q16" s="41">
        <v>93.877551020408163</v>
      </c>
      <c r="R16" s="42">
        <v>46</v>
      </c>
      <c r="S16" s="41" t="s">
        <v>45</v>
      </c>
      <c r="T16" s="42" t="s">
        <v>45</v>
      </c>
      <c r="U16" s="41" t="s">
        <v>45</v>
      </c>
      <c r="V16" s="42" t="s">
        <v>45</v>
      </c>
      <c r="W16" s="41" t="s">
        <v>45</v>
      </c>
      <c r="X16" s="42" t="s">
        <v>45</v>
      </c>
    </row>
    <row r="17" spans="1:24" x14ac:dyDescent="0.2">
      <c r="A17" s="40" t="s">
        <v>18</v>
      </c>
      <c r="B17" s="41">
        <v>74.532871972318333</v>
      </c>
      <c r="C17" s="45">
        <v>1077</v>
      </c>
      <c r="D17" s="41">
        <v>82.051282051282044</v>
      </c>
      <c r="E17" s="42">
        <v>160</v>
      </c>
      <c r="F17" s="41">
        <v>92.783505154639172</v>
      </c>
      <c r="G17" s="42">
        <v>90</v>
      </c>
      <c r="H17" s="41">
        <v>74.721189591078058</v>
      </c>
      <c r="I17" s="42">
        <v>804</v>
      </c>
      <c r="J17" s="41" t="s">
        <v>45</v>
      </c>
      <c r="K17" s="42" t="s">
        <v>45</v>
      </c>
      <c r="L17" s="41">
        <v>29.870129870129869</v>
      </c>
      <c r="M17" s="43">
        <v>23</v>
      </c>
      <c r="N17" s="44"/>
      <c r="O17" s="41">
        <v>89.795918367346943</v>
      </c>
      <c r="P17" s="42">
        <v>220</v>
      </c>
      <c r="Q17" s="41">
        <v>89.035087719298247</v>
      </c>
      <c r="R17" s="42">
        <v>203</v>
      </c>
      <c r="S17" s="41">
        <v>100</v>
      </c>
      <c r="T17" s="42">
        <v>13</v>
      </c>
      <c r="U17" s="41">
        <v>100</v>
      </c>
      <c r="V17" s="42">
        <v>4</v>
      </c>
      <c r="W17" s="41" t="s">
        <v>45</v>
      </c>
      <c r="X17" s="42" t="s">
        <v>45</v>
      </c>
    </row>
    <row r="18" spans="1:24" x14ac:dyDescent="0.2">
      <c r="A18" s="40" t="s">
        <v>19</v>
      </c>
      <c r="B18" s="41">
        <v>50.836320191158904</v>
      </c>
      <c r="C18" s="42">
        <v>851</v>
      </c>
      <c r="D18" s="41">
        <v>73.786407766990294</v>
      </c>
      <c r="E18" s="42">
        <v>152</v>
      </c>
      <c r="F18" s="41">
        <v>67.774086378737536</v>
      </c>
      <c r="G18" s="42">
        <v>204</v>
      </c>
      <c r="H18" s="41">
        <v>54.345434543454338</v>
      </c>
      <c r="I18" s="42">
        <v>494</v>
      </c>
      <c r="J18" s="41">
        <v>50</v>
      </c>
      <c r="K18" s="42">
        <v>1</v>
      </c>
      <c r="L18" s="41">
        <v>0</v>
      </c>
      <c r="M18" s="43" t="s">
        <v>45</v>
      </c>
      <c r="N18" s="44"/>
      <c r="O18" s="41">
        <v>74.285714285714292</v>
      </c>
      <c r="P18" s="42">
        <v>52</v>
      </c>
      <c r="Q18" s="41">
        <v>75.384615384615387</v>
      </c>
      <c r="R18" s="42">
        <v>49</v>
      </c>
      <c r="S18" s="41">
        <v>50</v>
      </c>
      <c r="T18" s="42">
        <v>2</v>
      </c>
      <c r="U18" s="41">
        <v>100</v>
      </c>
      <c r="V18" s="42">
        <v>1</v>
      </c>
      <c r="W18" s="41" t="s">
        <v>45</v>
      </c>
      <c r="X18" s="42" t="s">
        <v>45</v>
      </c>
    </row>
    <row r="19" spans="1:24" x14ac:dyDescent="0.2">
      <c r="A19" s="40" t="s">
        <v>20</v>
      </c>
      <c r="B19" s="41">
        <v>73.794358507734302</v>
      </c>
      <c r="C19" s="42">
        <v>811</v>
      </c>
      <c r="D19" s="41">
        <v>94.326241134751783</v>
      </c>
      <c r="E19" s="42">
        <v>133</v>
      </c>
      <c r="F19" s="41">
        <v>96.103896103896105</v>
      </c>
      <c r="G19" s="42">
        <v>74</v>
      </c>
      <c r="H19" s="41">
        <v>72.099087353324649</v>
      </c>
      <c r="I19" s="42">
        <v>553</v>
      </c>
      <c r="J19" s="41">
        <v>100</v>
      </c>
      <c r="K19" s="42">
        <v>3</v>
      </c>
      <c r="L19" s="41">
        <v>43.243243243243242</v>
      </c>
      <c r="M19" s="42">
        <v>48</v>
      </c>
      <c r="N19" s="44"/>
      <c r="O19" s="41">
        <v>94.230769230769226</v>
      </c>
      <c r="P19" s="42">
        <v>98</v>
      </c>
      <c r="Q19" s="41">
        <v>94.059405940594047</v>
      </c>
      <c r="R19" s="42">
        <v>95</v>
      </c>
      <c r="S19" s="41">
        <v>100</v>
      </c>
      <c r="T19" s="42">
        <v>3</v>
      </c>
      <c r="U19" s="41" t="s">
        <v>45</v>
      </c>
      <c r="V19" s="42" t="s">
        <v>45</v>
      </c>
      <c r="W19" s="41" t="s">
        <v>45</v>
      </c>
      <c r="X19" s="42" t="s">
        <v>45</v>
      </c>
    </row>
    <row r="20" spans="1:24" x14ac:dyDescent="0.2">
      <c r="A20" s="40" t="s">
        <v>21</v>
      </c>
      <c r="B20" s="41">
        <v>77.871825876662641</v>
      </c>
      <c r="C20" s="45">
        <v>1288</v>
      </c>
      <c r="D20" s="41">
        <v>83.300970873786412</v>
      </c>
      <c r="E20" s="42">
        <v>429</v>
      </c>
      <c r="F20" s="41">
        <v>91.496598639455783</v>
      </c>
      <c r="G20" s="42">
        <v>269</v>
      </c>
      <c r="H20" s="41">
        <v>83.699059561128536</v>
      </c>
      <c r="I20" s="42">
        <v>534</v>
      </c>
      <c r="J20" s="41">
        <v>100</v>
      </c>
      <c r="K20" s="42">
        <v>2</v>
      </c>
      <c r="L20" s="41">
        <v>26.341463414634148</v>
      </c>
      <c r="M20" s="42">
        <v>54</v>
      </c>
      <c r="N20" s="44"/>
      <c r="O20" s="41">
        <v>95.424836601307192</v>
      </c>
      <c r="P20" s="42">
        <v>292</v>
      </c>
      <c r="Q20" s="41">
        <v>95.37366548042705</v>
      </c>
      <c r="R20" s="42">
        <v>268</v>
      </c>
      <c r="S20" s="41">
        <v>95.833333333333343</v>
      </c>
      <c r="T20" s="42">
        <v>23</v>
      </c>
      <c r="U20" s="41">
        <v>100</v>
      </c>
      <c r="V20" s="42">
        <v>1</v>
      </c>
      <c r="W20" s="41" t="s">
        <v>45</v>
      </c>
      <c r="X20" s="42" t="s">
        <v>45</v>
      </c>
    </row>
    <row r="21" spans="1:24" x14ac:dyDescent="0.2">
      <c r="A21" s="40" t="s">
        <v>22</v>
      </c>
      <c r="B21" s="41">
        <v>76.957352005092289</v>
      </c>
      <c r="C21" s="45">
        <v>2418</v>
      </c>
      <c r="D21" s="41">
        <v>73.045136681500324</v>
      </c>
      <c r="E21" s="45">
        <v>1149</v>
      </c>
      <c r="F21" s="41">
        <v>85.585585585585591</v>
      </c>
      <c r="G21" s="42">
        <v>380</v>
      </c>
      <c r="H21" s="41">
        <v>86.790606653620344</v>
      </c>
      <c r="I21" s="42">
        <v>887</v>
      </c>
      <c r="J21" s="41">
        <v>40</v>
      </c>
      <c r="K21" s="42">
        <v>2</v>
      </c>
      <c r="L21" s="41">
        <v>0</v>
      </c>
      <c r="M21" s="42">
        <v>0</v>
      </c>
      <c r="N21" s="44"/>
      <c r="O21" s="41">
        <v>94.73684210526315</v>
      </c>
      <c r="P21" s="42">
        <v>486</v>
      </c>
      <c r="Q21" s="41">
        <v>94.845360824742258</v>
      </c>
      <c r="R21" s="42">
        <v>460</v>
      </c>
      <c r="S21" s="41">
        <v>92</v>
      </c>
      <c r="T21" s="42">
        <v>23</v>
      </c>
      <c r="U21" s="41">
        <v>100</v>
      </c>
      <c r="V21" s="42">
        <v>3</v>
      </c>
      <c r="W21" s="41" t="s">
        <v>45</v>
      </c>
      <c r="X21" s="42" t="s">
        <v>45</v>
      </c>
    </row>
    <row r="22" spans="1:24" x14ac:dyDescent="0.2">
      <c r="A22" s="40" t="s">
        <v>23</v>
      </c>
      <c r="B22" s="41">
        <v>59.548978153629321</v>
      </c>
      <c r="C22" s="42">
        <v>845</v>
      </c>
      <c r="D22" s="41">
        <v>68.181818181818173</v>
      </c>
      <c r="E22" s="42">
        <v>150</v>
      </c>
      <c r="F22" s="41">
        <v>77.24867724867724</v>
      </c>
      <c r="G22" s="42">
        <v>146</v>
      </c>
      <c r="H22" s="41">
        <v>62.988505747126432</v>
      </c>
      <c r="I22" s="42">
        <v>548</v>
      </c>
      <c r="J22" s="41">
        <v>25</v>
      </c>
      <c r="K22" s="42">
        <v>1</v>
      </c>
      <c r="L22" s="41">
        <v>0</v>
      </c>
      <c r="M22" s="43" t="s">
        <v>45</v>
      </c>
      <c r="N22" s="44"/>
      <c r="O22" s="41">
        <v>91.666666666666657</v>
      </c>
      <c r="P22" s="42">
        <v>154</v>
      </c>
      <c r="Q22" s="41">
        <v>91.082802547770697</v>
      </c>
      <c r="R22" s="42">
        <v>143</v>
      </c>
      <c r="S22" s="41">
        <v>100</v>
      </c>
      <c r="T22" s="42">
        <v>11</v>
      </c>
      <c r="U22" s="41" t="s">
        <v>45</v>
      </c>
      <c r="V22" s="42" t="s">
        <v>45</v>
      </c>
      <c r="W22" s="41" t="s">
        <v>45</v>
      </c>
      <c r="X22" s="42" t="s">
        <v>45</v>
      </c>
    </row>
    <row r="23" spans="1:24" x14ac:dyDescent="0.2">
      <c r="A23" s="40" t="s">
        <v>24</v>
      </c>
      <c r="B23" s="41">
        <v>83.792048929663608</v>
      </c>
      <c r="C23" s="42">
        <v>274</v>
      </c>
      <c r="D23" s="41">
        <v>91.83673469387756</v>
      </c>
      <c r="E23" s="42">
        <v>90</v>
      </c>
      <c r="F23" s="41">
        <v>90.476190476190482</v>
      </c>
      <c r="G23" s="42">
        <v>57</v>
      </c>
      <c r="H23" s="41">
        <v>84</v>
      </c>
      <c r="I23" s="42">
        <v>126</v>
      </c>
      <c r="J23" s="41">
        <v>100</v>
      </c>
      <c r="K23" s="42">
        <v>1</v>
      </c>
      <c r="L23" s="41">
        <v>0</v>
      </c>
      <c r="M23" s="42">
        <v>0</v>
      </c>
      <c r="N23" s="44"/>
      <c r="O23" s="41">
        <v>95.270270270270274</v>
      </c>
      <c r="P23" s="42">
        <v>141</v>
      </c>
      <c r="Q23" s="41">
        <v>95</v>
      </c>
      <c r="R23" s="42">
        <v>133</v>
      </c>
      <c r="S23" s="41">
        <v>100</v>
      </c>
      <c r="T23" s="42">
        <v>5</v>
      </c>
      <c r="U23" s="41">
        <v>100</v>
      </c>
      <c r="V23" s="42">
        <v>3</v>
      </c>
      <c r="W23" s="41" t="s">
        <v>45</v>
      </c>
      <c r="X23" s="42" t="s">
        <v>45</v>
      </c>
    </row>
    <row r="24" spans="1:24" x14ac:dyDescent="0.2">
      <c r="A24" s="40" t="s">
        <v>25</v>
      </c>
      <c r="B24" s="41">
        <v>61.567877629063098</v>
      </c>
      <c r="C24" s="42">
        <v>322</v>
      </c>
      <c r="D24" s="41">
        <v>72.448979591836732</v>
      </c>
      <c r="E24" s="42">
        <v>71</v>
      </c>
      <c r="F24" s="41">
        <v>78.888888888888886</v>
      </c>
      <c r="G24" s="42">
        <v>71</v>
      </c>
      <c r="H24" s="41">
        <v>61.937716262975783</v>
      </c>
      <c r="I24" s="42">
        <v>179</v>
      </c>
      <c r="J24" s="41">
        <v>50</v>
      </c>
      <c r="K24" s="42">
        <v>1</v>
      </c>
      <c r="L24" s="41">
        <v>0</v>
      </c>
      <c r="M24" s="42">
        <v>0</v>
      </c>
      <c r="N24" s="44"/>
      <c r="O24" s="41">
        <v>88.235294117647058</v>
      </c>
      <c r="P24" s="42">
        <v>30</v>
      </c>
      <c r="Q24" s="41">
        <v>88.235294117647058</v>
      </c>
      <c r="R24" s="42">
        <v>30</v>
      </c>
      <c r="S24" s="41" t="s">
        <v>45</v>
      </c>
      <c r="T24" s="42" t="s">
        <v>45</v>
      </c>
      <c r="U24" s="41" t="s">
        <v>45</v>
      </c>
      <c r="V24" s="42" t="s">
        <v>45</v>
      </c>
      <c r="W24" s="41" t="s">
        <v>45</v>
      </c>
      <c r="X24" s="42" t="s">
        <v>45</v>
      </c>
    </row>
    <row r="25" spans="1:24" x14ac:dyDescent="0.2">
      <c r="A25" s="40" t="s">
        <v>26</v>
      </c>
      <c r="B25" s="41">
        <v>71.410579345088166</v>
      </c>
      <c r="C25" s="42">
        <v>567</v>
      </c>
      <c r="D25" s="41">
        <v>77.886977886977888</v>
      </c>
      <c r="E25" s="42">
        <v>317</v>
      </c>
      <c r="F25" s="41">
        <v>91.623036649214669</v>
      </c>
      <c r="G25" s="42">
        <v>175</v>
      </c>
      <c r="H25" s="41">
        <v>55.294117647058826</v>
      </c>
      <c r="I25" s="42">
        <v>47</v>
      </c>
      <c r="J25" s="41">
        <v>19.696969696969695</v>
      </c>
      <c r="K25" s="42">
        <v>13</v>
      </c>
      <c r="L25" s="41">
        <v>33.333333333333329</v>
      </c>
      <c r="M25" s="42">
        <v>15</v>
      </c>
      <c r="N25" s="44"/>
      <c r="O25" s="41">
        <v>96.5</v>
      </c>
      <c r="P25" s="42">
        <v>193</v>
      </c>
      <c r="Q25" s="41">
        <v>96.482412060301499</v>
      </c>
      <c r="R25" s="42">
        <v>192</v>
      </c>
      <c r="S25" s="41" t="s">
        <v>45</v>
      </c>
      <c r="T25" s="42" t="s">
        <v>45</v>
      </c>
      <c r="U25" s="41" t="s">
        <v>45</v>
      </c>
      <c r="V25" s="42" t="s">
        <v>45</v>
      </c>
      <c r="W25" s="41">
        <v>100</v>
      </c>
      <c r="X25" s="42">
        <v>1</v>
      </c>
    </row>
    <row r="26" spans="1:24" x14ac:dyDescent="0.2">
      <c r="A26" s="40" t="s">
        <v>27</v>
      </c>
      <c r="B26" s="41">
        <v>67.959372114496759</v>
      </c>
      <c r="C26" s="45">
        <v>1472</v>
      </c>
      <c r="D26" s="41">
        <v>81.858407079646028</v>
      </c>
      <c r="E26" s="42">
        <v>185</v>
      </c>
      <c r="F26" s="41">
        <v>88.167938931297712</v>
      </c>
      <c r="G26" s="42">
        <v>231</v>
      </c>
      <c r="H26" s="41">
        <v>67.956551255940255</v>
      </c>
      <c r="I26" s="45">
        <v>1001</v>
      </c>
      <c r="J26" s="41">
        <v>71.428571428571431</v>
      </c>
      <c r="K26" s="42">
        <v>5</v>
      </c>
      <c r="L26" s="41">
        <v>25.252525252525253</v>
      </c>
      <c r="M26" s="42">
        <v>50</v>
      </c>
      <c r="N26" s="44"/>
      <c r="O26" s="41">
        <v>93.333333333333329</v>
      </c>
      <c r="P26" s="42">
        <v>70</v>
      </c>
      <c r="Q26" s="41">
        <v>92.857142857142861</v>
      </c>
      <c r="R26" s="42">
        <v>65</v>
      </c>
      <c r="S26" s="41">
        <v>100</v>
      </c>
      <c r="T26" s="42">
        <v>5</v>
      </c>
      <c r="U26" s="41" t="s">
        <v>45</v>
      </c>
      <c r="V26" s="42" t="s">
        <v>45</v>
      </c>
      <c r="W26" s="41" t="s">
        <v>45</v>
      </c>
      <c r="X26" s="42" t="s">
        <v>45</v>
      </c>
    </row>
    <row r="27" spans="1:24" x14ac:dyDescent="0.2">
      <c r="A27" s="40" t="s">
        <v>28</v>
      </c>
      <c r="B27" s="41">
        <v>82.852648138437331</v>
      </c>
      <c r="C27" s="45">
        <v>1580</v>
      </c>
      <c r="D27" s="41">
        <v>81.25</v>
      </c>
      <c r="E27" s="42">
        <v>234</v>
      </c>
      <c r="F27" s="41">
        <v>80.423280423280417</v>
      </c>
      <c r="G27" s="42">
        <v>152</v>
      </c>
      <c r="H27" s="41">
        <v>84.487734487734485</v>
      </c>
      <c r="I27" s="45">
        <v>1171</v>
      </c>
      <c r="J27" s="41">
        <v>54.54545454545454</v>
      </c>
      <c r="K27" s="42">
        <v>6</v>
      </c>
      <c r="L27" s="41">
        <v>51.515151515151516</v>
      </c>
      <c r="M27" s="42">
        <v>17</v>
      </c>
      <c r="N27" s="44"/>
      <c r="O27" s="41">
        <v>92.369477911646598</v>
      </c>
      <c r="P27" s="42">
        <v>230</v>
      </c>
      <c r="Q27" s="41">
        <v>92.276422764227632</v>
      </c>
      <c r="R27" s="42">
        <v>227</v>
      </c>
      <c r="S27" s="41">
        <v>100</v>
      </c>
      <c r="T27" s="42">
        <v>3</v>
      </c>
      <c r="U27" s="41" t="s">
        <v>45</v>
      </c>
      <c r="V27" s="42" t="s">
        <v>45</v>
      </c>
      <c r="W27" s="41" t="s">
        <v>45</v>
      </c>
      <c r="X27" s="42" t="s">
        <v>45</v>
      </c>
    </row>
    <row r="28" spans="1:24" x14ac:dyDescent="0.2">
      <c r="A28" s="40" t="s">
        <v>29</v>
      </c>
      <c r="B28" s="41">
        <v>86.868686868686879</v>
      </c>
      <c r="C28" s="42">
        <v>344</v>
      </c>
      <c r="D28" s="41">
        <v>97.058823529411768</v>
      </c>
      <c r="E28" s="42">
        <v>66</v>
      </c>
      <c r="F28" s="41">
        <v>85.714285714285708</v>
      </c>
      <c r="G28" s="42">
        <v>42</v>
      </c>
      <c r="H28" s="41">
        <v>93.305439330543933</v>
      </c>
      <c r="I28" s="42">
        <v>223</v>
      </c>
      <c r="J28" s="41" t="s">
        <v>45</v>
      </c>
      <c r="K28" s="42" t="s">
        <v>45</v>
      </c>
      <c r="L28" s="41">
        <v>32.5</v>
      </c>
      <c r="M28" s="42">
        <v>13</v>
      </c>
      <c r="N28" s="44"/>
      <c r="O28" s="41">
        <v>93.45794392523365</v>
      </c>
      <c r="P28" s="42">
        <v>100</v>
      </c>
      <c r="Q28" s="41">
        <v>93.45794392523365</v>
      </c>
      <c r="R28" s="42">
        <v>100</v>
      </c>
      <c r="S28" s="41" t="s">
        <v>45</v>
      </c>
      <c r="T28" s="42" t="s">
        <v>45</v>
      </c>
      <c r="U28" s="41" t="s">
        <v>45</v>
      </c>
      <c r="V28" s="42" t="s">
        <v>45</v>
      </c>
      <c r="W28" s="41" t="s">
        <v>45</v>
      </c>
      <c r="X28" s="42" t="s">
        <v>45</v>
      </c>
    </row>
    <row r="29" spans="1:24" x14ac:dyDescent="0.2">
      <c r="A29" s="40" t="s">
        <v>30</v>
      </c>
      <c r="B29" s="41">
        <v>61.370716510903421</v>
      </c>
      <c r="C29" s="42">
        <v>197</v>
      </c>
      <c r="D29" s="41">
        <v>67.307692307692307</v>
      </c>
      <c r="E29" s="42">
        <v>35</v>
      </c>
      <c r="F29" s="41">
        <v>84.313725490196077</v>
      </c>
      <c r="G29" s="42">
        <v>43</v>
      </c>
      <c r="H29" s="41">
        <v>73.00613496932516</v>
      </c>
      <c r="I29" s="42">
        <v>119</v>
      </c>
      <c r="J29" s="41" t="s">
        <v>45</v>
      </c>
      <c r="K29" s="42" t="s">
        <v>45</v>
      </c>
      <c r="L29" s="41">
        <v>0</v>
      </c>
      <c r="M29" s="42">
        <v>0</v>
      </c>
      <c r="N29" s="44"/>
      <c r="O29" s="41">
        <v>92.424242424242422</v>
      </c>
      <c r="P29" s="42">
        <v>61</v>
      </c>
      <c r="Q29" s="41">
        <v>92.1875</v>
      </c>
      <c r="R29" s="42">
        <v>59</v>
      </c>
      <c r="S29" s="41">
        <v>100</v>
      </c>
      <c r="T29" s="42">
        <v>2</v>
      </c>
      <c r="U29" s="41" t="s">
        <v>45</v>
      </c>
      <c r="V29" s="42" t="s">
        <v>45</v>
      </c>
      <c r="W29" s="41" t="s">
        <v>45</v>
      </c>
      <c r="X29" s="42" t="s">
        <v>45</v>
      </c>
    </row>
    <row r="30" spans="1:24" x14ac:dyDescent="0.2">
      <c r="A30" s="40" t="s">
        <v>31</v>
      </c>
      <c r="B30" s="41">
        <v>73.372781065088759</v>
      </c>
      <c r="C30" s="45">
        <v>1116</v>
      </c>
      <c r="D30" s="41">
        <v>84.848484848484844</v>
      </c>
      <c r="E30" s="42">
        <v>112</v>
      </c>
      <c r="F30" s="41">
        <v>92.452830188679243</v>
      </c>
      <c r="G30" s="42">
        <v>98</v>
      </c>
      <c r="H30" s="41">
        <v>74.596431605777397</v>
      </c>
      <c r="I30" s="42">
        <v>878</v>
      </c>
      <c r="J30" s="41">
        <v>66.666666666666657</v>
      </c>
      <c r="K30" s="42">
        <v>2</v>
      </c>
      <c r="L30" s="41">
        <v>25.242718446601941</v>
      </c>
      <c r="M30" s="42">
        <v>26</v>
      </c>
      <c r="N30" s="44"/>
      <c r="O30" s="41">
        <v>91.304347826086953</v>
      </c>
      <c r="P30" s="42">
        <v>105</v>
      </c>
      <c r="Q30" s="41">
        <v>92.920353982300881</v>
      </c>
      <c r="R30" s="42">
        <v>105</v>
      </c>
      <c r="S30" s="41" t="s">
        <v>45</v>
      </c>
      <c r="T30" s="42" t="s">
        <v>45</v>
      </c>
      <c r="U30" s="41" t="s">
        <v>45</v>
      </c>
      <c r="V30" s="42" t="s">
        <v>45</v>
      </c>
      <c r="W30" s="41">
        <v>0</v>
      </c>
      <c r="X30" s="42">
        <v>0</v>
      </c>
    </row>
    <row r="31" spans="1:24" x14ac:dyDescent="0.2">
      <c r="A31" s="40" t="s">
        <v>32</v>
      </c>
      <c r="B31" s="41">
        <v>66.583541147132181</v>
      </c>
      <c r="C31" s="42">
        <v>534</v>
      </c>
      <c r="D31" s="41">
        <v>72.463768115942031</v>
      </c>
      <c r="E31" s="42">
        <v>200</v>
      </c>
      <c r="F31" s="41">
        <v>86.776859504132233</v>
      </c>
      <c r="G31" s="42">
        <v>105</v>
      </c>
      <c r="H31" s="41">
        <v>69.393939393939391</v>
      </c>
      <c r="I31" s="42">
        <v>229</v>
      </c>
      <c r="J31" s="41">
        <v>0</v>
      </c>
      <c r="K31" s="42">
        <v>0</v>
      </c>
      <c r="L31" s="41">
        <v>0</v>
      </c>
      <c r="M31" s="42">
        <v>0</v>
      </c>
      <c r="N31" s="44"/>
      <c r="O31" s="41">
        <v>91.666666666666657</v>
      </c>
      <c r="P31" s="42">
        <v>88</v>
      </c>
      <c r="Q31" s="41">
        <v>92.134831460674164</v>
      </c>
      <c r="R31" s="42">
        <v>82</v>
      </c>
      <c r="S31" s="41">
        <v>85.714285714285708</v>
      </c>
      <c r="T31" s="42">
        <v>6</v>
      </c>
      <c r="U31" s="41" t="s">
        <v>45</v>
      </c>
      <c r="V31" s="42" t="s">
        <v>45</v>
      </c>
      <c r="W31" s="41" t="s">
        <v>45</v>
      </c>
      <c r="X31" s="42" t="s">
        <v>45</v>
      </c>
    </row>
    <row r="32" spans="1:24" x14ac:dyDescent="0.2">
      <c r="A32" s="40" t="s">
        <v>33</v>
      </c>
      <c r="B32" s="41">
        <v>86.125211505922167</v>
      </c>
      <c r="C32" s="42">
        <v>509</v>
      </c>
      <c r="D32" s="41">
        <v>92.96875</v>
      </c>
      <c r="E32" s="42">
        <v>119</v>
      </c>
      <c r="F32" s="41">
        <v>91.538461538461533</v>
      </c>
      <c r="G32" s="42">
        <v>119</v>
      </c>
      <c r="H32" s="41">
        <v>91.496598639455783</v>
      </c>
      <c r="I32" s="42">
        <v>269</v>
      </c>
      <c r="J32" s="41">
        <v>66.666666666666657</v>
      </c>
      <c r="K32" s="42">
        <v>2</v>
      </c>
      <c r="L32" s="41">
        <v>0</v>
      </c>
      <c r="M32" s="42">
        <v>0</v>
      </c>
      <c r="N32" s="44"/>
      <c r="O32" s="41">
        <v>97.9381443298969</v>
      </c>
      <c r="P32" s="42">
        <v>95</v>
      </c>
      <c r="Q32" s="41">
        <v>97.9381443298969</v>
      </c>
      <c r="R32" s="42">
        <v>95</v>
      </c>
      <c r="S32" s="41" t="s">
        <v>45</v>
      </c>
      <c r="T32" s="42" t="s">
        <v>45</v>
      </c>
      <c r="U32" s="41" t="s">
        <v>45</v>
      </c>
      <c r="V32" s="42" t="s">
        <v>45</v>
      </c>
      <c r="W32" s="41" t="s">
        <v>45</v>
      </c>
      <c r="X32" s="42" t="s">
        <v>45</v>
      </c>
    </row>
    <row r="33" spans="1:24" x14ac:dyDescent="0.2">
      <c r="A33" s="40" t="s">
        <v>34</v>
      </c>
      <c r="B33" s="41">
        <v>74.593796159527329</v>
      </c>
      <c r="C33" s="42">
        <v>505</v>
      </c>
      <c r="D33" s="41">
        <v>82.692307692307693</v>
      </c>
      <c r="E33" s="42">
        <v>86</v>
      </c>
      <c r="F33" s="41">
        <v>91.780821917808225</v>
      </c>
      <c r="G33" s="42">
        <v>67</v>
      </c>
      <c r="H33" s="41">
        <v>70.640176600441507</v>
      </c>
      <c r="I33" s="42">
        <v>320</v>
      </c>
      <c r="J33" s="41" t="s">
        <v>45</v>
      </c>
      <c r="K33" s="42" t="s">
        <v>45</v>
      </c>
      <c r="L33" s="41">
        <v>68.085106382978722</v>
      </c>
      <c r="M33" s="42">
        <v>32</v>
      </c>
      <c r="N33" s="44"/>
      <c r="O33" s="41">
        <v>95.384615384615387</v>
      </c>
      <c r="P33" s="42">
        <v>62</v>
      </c>
      <c r="Q33" s="41">
        <v>93.877551020408163</v>
      </c>
      <c r="R33" s="42">
        <v>46</v>
      </c>
      <c r="S33" s="41">
        <v>100</v>
      </c>
      <c r="T33" s="42">
        <v>16</v>
      </c>
      <c r="U33" s="41" t="s">
        <v>45</v>
      </c>
      <c r="V33" s="42" t="s">
        <v>45</v>
      </c>
      <c r="W33" s="41" t="s">
        <v>45</v>
      </c>
      <c r="X33" s="42" t="s">
        <v>45</v>
      </c>
    </row>
    <row r="34" spans="1:24" x14ac:dyDescent="0.2">
      <c r="A34" s="40" t="s">
        <v>35</v>
      </c>
      <c r="B34" s="41">
        <v>77.614379084967325</v>
      </c>
      <c r="C34" s="42">
        <v>475</v>
      </c>
      <c r="D34" s="41">
        <v>93.75</v>
      </c>
      <c r="E34" s="42">
        <v>150</v>
      </c>
      <c r="F34" s="41">
        <v>93.600000000000009</v>
      </c>
      <c r="G34" s="42">
        <v>117</v>
      </c>
      <c r="H34" s="41">
        <v>64.495114006514655</v>
      </c>
      <c r="I34" s="42">
        <v>198</v>
      </c>
      <c r="J34" s="41">
        <v>50</v>
      </c>
      <c r="K34" s="42">
        <v>4</v>
      </c>
      <c r="L34" s="41">
        <v>50</v>
      </c>
      <c r="M34" s="42">
        <v>6</v>
      </c>
      <c r="N34" s="44"/>
      <c r="O34" s="41">
        <v>91.666666666666657</v>
      </c>
      <c r="P34" s="42">
        <v>121</v>
      </c>
      <c r="Q34" s="41">
        <v>89.772727272727266</v>
      </c>
      <c r="R34" s="42">
        <v>79</v>
      </c>
      <c r="S34" s="41">
        <v>95.454545454545453</v>
      </c>
      <c r="T34" s="42">
        <v>42</v>
      </c>
      <c r="U34" s="41" t="s">
        <v>45</v>
      </c>
      <c r="V34" s="42" t="s">
        <v>45</v>
      </c>
      <c r="W34" s="41" t="s">
        <v>45</v>
      </c>
      <c r="X34" s="42" t="s">
        <v>45</v>
      </c>
    </row>
    <row r="35" spans="1:24" x14ac:dyDescent="0.2">
      <c r="A35" s="40" t="s">
        <v>36</v>
      </c>
      <c r="B35" s="41">
        <v>74.592833876221505</v>
      </c>
      <c r="C35" s="42">
        <v>229</v>
      </c>
      <c r="D35" s="41">
        <v>61.194029850746269</v>
      </c>
      <c r="E35" s="42">
        <v>41</v>
      </c>
      <c r="F35" s="41">
        <v>67.567567567567565</v>
      </c>
      <c r="G35" s="42">
        <v>50</v>
      </c>
      <c r="H35" s="41">
        <v>88.732394366197184</v>
      </c>
      <c r="I35" s="42">
        <v>126</v>
      </c>
      <c r="J35" s="41" t="s">
        <v>45</v>
      </c>
      <c r="K35" s="42" t="s">
        <v>45</v>
      </c>
      <c r="L35" s="41">
        <v>50</v>
      </c>
      <c r="M35" s="42">
        <v>12</v>
      </c>
      <c r="N35" s="44"/>
      <c r="O35" s="41">
        <v>90.909090909090907</v>
      </c>
      <c r="P35" s="42">
        <v>50</v>
      </c>
      <c r="Q35" s="41">
        <v>90.740740740740748</v>
      </c>
      <c r="R35" s="42">
        <v>49</v>
      </c>
      <c r="S35" s="41" t="s">
        <v>45</v>
      </c>
      <c r="T35" s="42" t="s">
        <v>45</v>
      </c>
      <c r="U35" s="41">
        <v>100</v>
      </c>
      <c r="V35" s="42">
        <v>1</v>
      </c>
      <c r="W35" s="41" t="s">
        <v>45</v>
      </c>
      <c r="X35" s="42" t="s">
        <v>45</v>
      </c>
    </row>
    <row r="36" spans="1:24" x14ac:dyDescent="0.2">
      <c r="A36" s="40" t="s">
        <v>37</v>
      </c>
      <c r="B36" s="41">
        <v>49.52893674293405</v>
      </c>
      <c r="C36" s="45">
        <v>1472</v>
      </c>
      <c r="D36" s="41">
        <v>64.754098360655746</v>
      </c>
      <c r="E36" s="42">
        <v>158</v>
      </c>
      <c r="F36" s="41">
        <v>60.824742268041234</v>
      </c>
      <c r="G36" s="42">
        <v>118</v>
      </c>
      <c r="H36" s="41">
        <v>50.468883205456095</v>
      </c>
      <c r="I36" s="45">
        <v>1184</v>
      </c>
      <c r="J36" s="41">
        <v>29.268292682926827</v>
      </c>
      <c r="K36" s="42">
        <v>12</v>
      </c>
      <c r="L36" s="41">
        <v>0</v>
      </c>
      <c r="M36" s="43">
        <v>0</v>
      </c>
      <c r="N36" s="44"/>
      <c r="O36" s="41">
        <v>93.650793650793645</v>
      </c>
      <c r="P36" s="42">
        <v>236</v>
      </c>
      <c r="Q36" s="41">
        <v>93.023255813953483</v>
      </c>
      <c r="R36" s="42">
        <v>200</v>
      </c>
      <c r="S36" s="41">
        <v>97.222222222222214</v>
      </c>
      <c r="T36" s="42">
        <v>35</v>
      </c>
      <c r="U36" s="41">
        <v>100</v>
      </c>
      <c r="V36" s="42">
        <v>1</v>
      </c>
      <c r="W36" s="41" t="s">
        <v>45</v>
      </c>
      <c r="X36" s="42" t="s">
        <v>45</v>
      </c>
    </row>
    <row r="37" spans="1:24" x14ac:dyDescent="0.2">
      <c r="A37" s="40" t="s">
        <v>38</v>
      </c>
      <c r="B37" s="41">
        <v>68.65384615384616</v>
      </c>
      <c r="C37" s="42">
        <v>357</v>
      </c>
      <c r="D37" s="41">
        <v>88.050314465408803</v>
      </c>
      <c r="E37" s="42">
        <v>140</v>
      </c>
      <c r="F37" s="41">
        <v>93.023255813953483</v>
      </c>
      <c r="G37" s="42">
        <v>80</v>
      </c>
      <c r="H37" s="41">
        <v>62.702702702702709</v>
      </c>
      <c r="I37" s="42">
        <v>116</v>
      </c>
      <c r="J37" s="41">
        <v>15</v>
      </c>
      <c r="K37" s="42">
        <v>3</v>
      </c>
      <c r="L37" s="41">
        <v>25.714285714285712</v>
      </c>
      <c r="M37" s="42">
        <v>18</v>
      </c>
      <c r="N37" s="44"/>
      <c r="O37" s="41">
        <v>85.567010309278345</v>
      </c>
      <c r="P37" s="42">
        <v>83</v>
      </c>
      <c r="Q37" s="41">
        <v>85.393258426966284</v>
      </c>
      <c r="R37" s="42">
        <v>76</v>
      </c>
      <c r="S37" s="41">
        <v>87.5</v>
      </c>
      <c r="T37" s="42">
        <v>7</v>
      </c>
      <c r="U37" s="41" t="s">
        <v>45</v>
      </c>
      <c r="V37" s="42" t="s">
        <v>45</v>
      </c>
      <c r="W37" s="41" t="s">
        <v>45</v>
      </c>
      <c r="X37" s="42" t="s">
        <v>45</v>
      </c>
    </row>
    <row r="38" spans="1:24" x14ac:dyDescent="0.2">
      <c r="A38" s="40" t="s">
        <v>39</v>
      </c>
      <c r="B38" s="41">
        <v>64.368845120859447</v>
      </c>
      <c r="C38" s="42">
        <v>719</v>
      </c>
      <c r="D38" s="41">
        <v>90.909090909090907</v>
      </c>
      <c r="E38" s="42">
        <v>70</v>
      </c>
      <c r="F38" s="41">
        <v>91.891891891891902</v>
      </c>
      <c r="G38" s="42">
        <v>68</v>
      </c>
      <c r="H38" s="41">
        <v>64.483906770255274</v>
      </c>
      <c r="I38" s="42">
        <v>581</v>
      </c>
      <c r="J38" s="41" t="s">
        <v>45</v>
      </c>
      <c r="K38" s="42" t="s">
        <v>45</v>
      </c>
      <c r="L38" s="41">
        <v>0</v>
      </c>
      <c r="M38" s="43">
        <v>0</v>
      </c>
      <c r="N38" s="44"/>
      <c r="O38" s="41">
        <v>93.333333333333329</v>
      </c>
      <c r="P38" s="42">
        <v>42</v>
      </c>
      <c r="Q38" s="41">
        <v>93.333333333333329</v>
      </c>
      <c r="R38" s="42">
        <v>42</v>
      </c>
      <c r="S38" s="41" t="s">
        <v>45</v>
      </c>
      <c r="T38" s="42" t="s">
        <v>45</v>
      </c>
      <c r="U38" s="41" t="s">
        <v>45</v>
      </c>
      <c r="V38" s="42" t="s">
        <v>45</v>
      </c>
      <c r="W38" s="41" t="s">
        <v>45</v>
      </c>
      <c r="X38" s="42" t="s">
        <v>45</v>
      </c>
    </row>
    <row r="39" spans="1:24" x14ac:dyDescent="0.2">
      <c r="A39" s="47" t="s">
        <v>40</v>
      </c>
      <c r="B39" s="48">
        <v>68.778801843317979</v>
      </c>
      <c r="C39" s="49">
        <v>22089</v>
      </c>
      <c r="D39" s="48">
        <v>79.28320449754041</v>
      </c>
      <c r="E39" s="49">
        <v>5641</v>
      </c>
      <c r="F39" s="48">
        <v>83.120204603580561</v>
      </c>
      <c r="G39" s="49">
        <v>3575</v>
      </c>
      <c r="H39" s="48">
        <v>68.355197883364568</v>
      </c>
      <c r="I39" s="49">
        <v>12401</v>
      </c>
      <c r="J39" s="48">
        <v>40.273037542662117</v>
      </c>
      <c r="K39" s="50">
        <v>118</v>
      </c>
      <c r="L39" s="48">
        <v>15.62913907284768</v>
      </c>
      <c r="M39" s="50">
        <v>354</v>
      </c>
      <c r="N39" s="51"/>
      <c r="O39" s="48">
        <v>92.889390519187359</v>
      </c>
      <c r="P39" s="49">
        <v>4115</v>
      </c>
      <c r="Q39" s="48">
        <v>92.888243831640054</v>
      </c>
      <c r="R39" s="49">
        <v>3840</v>
      </c>
      <c r="S39" s="48">
        <v>93.501805054151617</v>
      </c>
      <c r="T39" s="50">
        <v>259</v>
      </c>
      <c r="U39" s="48">
        <v>100</v>
      </c>
      <c r="V39" s="50">
        <v>15</v>
      </c>
      <c r="W39" s="48">
        <v>25</v>
      </c>
      <c r="X39" s="50">
        <v>1</v>
      </c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15" t="s">
        <v>43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4"/>
    </row>
    <row r="42" spans="1:24" x14ac:dyDescent="0.2">
      <c r="A42" s="115" t="s">
        <v>57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4"/>
    </row>
  </sheetData>
  <mergeCells count="19">
    <mergeCell ref="A41:W41"/>
    <mergeCell ref="A42:W42"/>
    <mergeCell ref="H4:I4"/>
    <mergeCell ref="J4:K4"/>
    <mergeCell ref="L4:M4"/>
    <mergeCell ref="Q4:R4"/>
    <mergeCell ref="S4:T4"/>
    <mergeCell ref="U4:V4"/>
    <mergeCell ref="A1:X1"/>
    <mergeCell ref="A2:A5"/>
    <mergeCell ref="B2:M2"/>
    <mergeCell ref="O2:X2"/>
    <mergeCell ref="B3:C4"/>
    <mergeCell ref="D3:M3"/>
    <mergeCell ref="O3:P4"/>
    <mergeCell ref="Q3:X3"/>
    <mergeCell ref="D4:E4"/>
    <mergeCell ref="F4:G4"/>
    <mergeCell ref="W4:X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4B9DD2D5-2539-46EE-AACD-A1EC7B8D02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7381F3-C775-4866-93E0-1493396D6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AC05D9-883B-4E44-9A2E-DD64CA90389A}">
  <ds:schemaRefs>
    <ds:schemaRef ds:uri="http://purl.org/dc/terms/"/>
    <ds:schemaRef ds:uri="http://schemas.openxmlformats.org/package/2006/metadata/core-properties"/>
    <ds:schemaRef ds:uri="http://purl.org/dc/dcmitype/"/>
    <ds:schemaRef ds:uri="5286b80d-c0ec-434a-867e-86e6d884ca8d"/>
    <ds:schemaRef ds:uri="http://purl.org/dc/elements/1.1/"/>
    <ds:schemaRef ds:uri="http://schemas.microsoft.com/office/2006/metadata/properties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Indice</vt:lpstr>
      <vt:lpstr>AR02a-1</vt:lpstr>
      <vt:lpstr>AR02a-2</vt:lpstr>
      <vt:lpstr>AR02a-3</vt:lpstr>
      <vt:lpstr>AR02a-4</vt:lpstr>
      <vt:lpstr>AR02a-5</vt:lpstr>
      <vt:lpstr>AR02a-6</vt:lpstr>
      <vt:lpstr>AR02a-7</vt:lpstr>
      <vt:lpstr>'AR02a-1'!Área_de_impresión</vt:lpstr>
      <vt:lpstr>'AR02a-3'!Área_de_impresión</vt:lpstr>
      <vt:lpstr>'AR02a-4'!Área_de_impresión</vt:lpstr>
      <vt:lpstr>'AR02a-5'!Área_de_impresión</vt:lpstr>
      <vt:lpstr>ESC_INTUED_FINAL</vt:lpstr>
      <vt:lpstr>'AR02a-1'!ESC_PCUED_FINAL</vt:lpstr>
      <vt:lpstr>'AR02a-3'!ESC_PCUED_FINAL</vt:lpstr>
      <vt:lpstr>'AR02a-4'!ESC_PCUED_FINAL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ehernandez</dc:creator>
  <cp:lastModifiedBy>Carlos Basurto Troncoso</cp:lastModifiedBy>
  <cp:lastPrinted>2012-11-20T16:55:52Z</cp:lastPrinted>
  <dcterms:created xsi:type="dcterms:W3CDTF">2009-11-14T22:19:48Z</dcterms:created>
  <dcterms:modified xsi:type="dcterms:W3CDTF">2018-03-06T19:34:13Z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