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ymarquez\Desktop\Bases de datos 08_05_2019\2014_Ingreso_promoción\"/>
    </mc:Choice>
  </mc:AlternateContent>
  <bookViews>
    <workbookView xWindow="0" yWindow="0" windowWidth="14370" windowHeight="7290"/>
  </bookViews>
  <sheets>
    <sheet name="Cuestionario" sheetId="18" r:id="rId1"/>
    <sheet name="Cuestionario_v3" sheetId="12" state="hidden" r:id="rId2"/>
    <sheet name="din" sheetId="14" state="hidden" r:id="rId3"/>
    <sheet name="total" sheetId="6" state="hidden" r:id="rId4"/>
    <sheet name="Cuados" sheetId="15" state="hidden" r:id="rId5"/>
    <sheet name="Gráficos" sheetId="16" state="hidden" r:id="rId6"/>
    <sheet name="Hoja1" sheetId="17" state="hidden" r:id="rId7"/>
  </sheets>
  <definedNames>
    <definedName name="_xlnm._FilterDatabase" localSheetId="0" hidden="1">Cuestionario!$A$1:$X$793</definedName>
    <definedName name="_xlnm._FilterDatabase" localSheetId="1" hidden="1">Cuestionario_v3!$A$1:$AM$793</definedName>
  </definedNames>
  <calcPr calcId="162913"/>
  <pivotCaches>
    <pivotCache cacheId="3" r:id="rId8"/>
  </pivotCaches>
</workbook>
</file>

<file path=xl/calcChain.xml><?xml version="1.0" encoding="utf-8"?>
<calcChain xmlns="http://schemas.openxmlformats.org/spreadsheetml/2006/main">
  <c r="D20" i="17" l="1"/>
  <c r="E19" i="17" s="1"/>
  <c r="E3" i="17"/>
  <c r="E5" i="17" l="1"/>
  <c r="E9" i="17"/>
  <c r="E18" i="17"/>
  <c r="E7" i="17"/>
  <c r="E16" i="17"/>
  <c r="E4" i="17"/>
  <c r="E8" i="17"/>
  <c r="E17" i="17"/>
  <c r="E6" i="17"/>
  <c r="E15" i="17"/>
  <c r="E20" i="17" l="1"/>
  <c r="D351" i="15"/>
  <c r="C351" i="15"/>
  <c r="B351" i="15"/>
  <c r="D333" i="15" l="1"/>
  <c r="B333" i="15"/>
  <c r="C333" i="15"/>
  <c r="S410" i="15"/>
  <c r="S409" i="15"/>
  <c r="S408" i="15"/>
  <c r="S407" i="15"/>
  <c r="V407" i="15" s="1"/>
  <c r="S406" i="15"/>
  <c r="S405" i="15"/>
  <c r="S402" i="15"/>
  <c r="S401" i="15"/>
  <c r="S400" i="15"/>
  <c r="S399" i="15"/>
  <c r="V399" i="15" s="1"/>
  <c r="S398" i="15"/>
  <c r="S397" i="15"/>
  <c r="S389" i="15"/>
  <c r="S388" i="15"/>
  <c r="S387" i="15"/>
  <c r="S386" i="15"/>
  <c r="V386" i="15" s="1"/>
  <c r="S385" i="15"/>
  <c r="S384" i="15"/>
  <c r="V385" i="15" s="1"/>
  <c r="S381" i="15"/>
  <c r="S380" i="15"/>
  <c r="S379" i="15"/>
  <c r="S378" i="15"/>
  <c r="V378" i="15" s="1"/>
  <c r="S377" i="15"/>
  <c r="S376" i="15"/>
  <c r="S368" i="15"/>
  <c r="S367" i="15"/>
  <c r="S366" i="15"/>
  <c r="S365" i="15"/>
  <c r="V365" i="15" s="1"/>
  <c r="S364" i="15"/>
  <c r="S363" i="15"/>
  <c r="S360" i="15"/>
  <c r="S359" i="15"/>
  <c r="S358" i="15"/>
  <c r="S357" i="15"/>
  <c r="V357" i="15" s="1"/>
  <c r="S356" i="15"/>
  <c r="S355" i="15"/>
  <c r="S347" i="15"/>
  <c r="S346" i="15"/>
  <c r="S345" i="15"/>
  <c r="S344" i="15"/>
  <c r="V344" i="15" s="1"/>
  <c r="S343" i="15"/>
  <c r="S342" i="15"/>
  <c r="S339" i="15"/>
  <c r="S338" i="15"/>
  <c r="S337" i="15"/>
  <c r="S336" i="15"/>
  <c r="V336" i="15" s="1"/>
  <c r="S335" i="15"/>
  <c r="S334" i="15"/>
  <c r="S326" i="15"/>
  <c r="S325" i="15"/>
  <c r="S324" i="15"/>
  <c r="S323" i="15"/>
  <c r="V323" i="15" s="1"/>
  <c r="S322" i="15"/>
  <c r="S321" i="15"/>
  <c r="S318" i="15"/>
  <c r="S317" i="15"/>
  <c r="S316" i="15"/>
  <c r="S315" i="15"/>
  <c r="V315" i="15" s="1"/>
  <c r="S314" i="15"/>
  <c r="S313" i="15"/>
  <c r="S305" i="15"/>
  <c r="S304" i="15"/>
  <c r="S303" i="15"/>
  <c r="S302" i="15"/>
  <c r="V302" i="15" s="1"/>
  <c r="S301" i="15"/>
  <c r="S300" i="15"/>
  <c r="S297" i="15"/>
  <c r="S296" i="15"/>
  <c r="S295" i="15"/>
  <c r="S294" i="15"/>
  <c r="V294" i="15" s="1"/>
  <c r="S293" i="15"/>
  <c r="S292" i="15"/>
  <c r="S284" i="15"/>
  <c r="S283" i="15"/>
  <c r="S282" i="15"/>
  <c r="S281" i="15"/>
  <c r="V281" i="15" s="1"/>
  <c r="S280" i="15"/>
  <c r="S279" i="15"/>
  <c r="S276" i="15"/>
  <c r="S275" i="15"/>
  <c r="S274" i="15"/>
  <c r="S273" i="15"/>
  <c r="V273" i="15" s="1"/>
  <c r="S272" i="15"/>
  <c r="S271" i="15"/>
  <c r="S263" i="15"/>
  <c r="S262" i="15"/>
  <c r="S261" i="15"/>
  <c r="S260" i="15"/>
  <c r="V260" i="15" s="1"/>
  <c r="S259" i="15"/>
  <c r="S258" i="15"/>
  <c r="S255" i="15"/>
  <c r="S254" i="15"/>
  <c r="S253" i="15"/>
  <c r="S252" i="15"/>
  <c r="V252" i="15" s="1"/>
  <c r="S251" i="15"/>
  <c r="S250" i="15"/>
  <c r="S242" i="15"/>
  <c r="S241" i="15"/>
  <c r="S240" i="15"/>
  <c r="S239" i="15"/>
  <c r="S238" i="15"/>
  <c r="S237" i="15"/>
  <c r="S234" i="15"/>
  <c r="S233" i="15"/>
  <c r="S232" i="15"/>
  <c r="S231" i="15"/>
  <c r="V231" i="15" s="1"/>
  <c r="S230" i="15"/>
  <c r="S229" i="15"/>
  <c r="S221" i="15"/>
  <c r="S220" i="15"/>
  <c r="S219" i="15"/>
  <c r="S218" i="15"/>
  <c r="V218" i="15" s="1"/>
  <c r="S217" i="15"/>
  <c r="S216" i="15"/>
  <c r="S213" i="15"/>
  <c r="S212" i="15"/>
  <c r="S211" i="15"/>
  <c r="S210" i="15"/>
  <c r="V210" i="15" s="1"/>
  <c r="S209" i="15"/>
  <c r="S208" i="15"/>
  <c r="S200" i="15"/>
  <c r="S199" i="15"/>
  <c r="S198" i="15"/>
  <c r="S197" i="15"/>
  <c r="V197" i="15" s="1"/>
  <c r="S196" i="15"/>
  <c r="S195" i="15"/>
  <c r="S192" i="15"/>
  <c r="S191" i="15"/>
  <c r="S190" i="15"/>
  <c r="S189" i="15"/>
  <c r="V189" i="15" s="1"/>
  <c r="S188" i="15"/>
  <c r="S187" i="15"/>
  <c r="S179" i="15"/>
  <c r="S178" i="15"/>
  <c r="S177" i="15"/>
  <c r="S176" i="15"/>
  <c r="V176" i="15" s="1"/>
  <c r="S175" i="15"/>
  <c r="S174" i="15"/>
  <c r="S171" i="15"/>
  <c r="S170" i="15"/>
  <c r="S169" i="15"/>
  <c r="S168" i="15"/>
  <c r="V168" i="15" s="1"/>
  <c r="S167" i="15"/>
  <c r="S166" i="15"/>
  <c r="S159" i="15"/>
  <c r="S158" i="15"/>
  <c r="S157" i="15"/>
  <c r="S156" i="15"/>
  <c r="V156" i="15" s="1"/>
  <c r="S155" i="15"/>
  <c r="S154" i="15"/>
  <c r="S151" i="15"/>
  <c r="S150" i="15"/>
  <c r="S149" i="15"/>
  <c r="S148" i="15"/>
  <c r="V148" i="15" s="1"/>
  <c r="S147" i="15"/>
  <c r="S146" i="15"/>
  <c r="S138" i="15"/>
  <c r="S137" i="15"/>
  <c r="S136" i="15"/>
  <c r="S135" i="15"/>
  <c r="V135" i="15" s="1"/>
  <c r="S134" i="15"/>
  <c r="S133" i="15"/>
  <c r="S130" i="15"/>
  <c r="S129" i="15"/>
  <c r="S128" i="15"/>
  <c r="S127" i="15"/>
  <c r="S126" i="15"/>
  <c r="S125" i="15"/>
  <c r="T14" i="15"/>
  <c r="Q46" i="15" s="1"/>
  <c r="T15" i="15"/>
  <c r="P47" i="15" s="1"/>
  <c r="T16" i="15"/>
  <c r="T17" i="15"/>
  <c r="R49" i="15" s="1"/>
  <c r="T18" i="15"/>
  <c r="Q50" i="15" s="1"/>
  <c r="T19" i="15"/>
  <c r="P51" i="15" s="1"/>
  <c r="T20" i="15"/>
  <c r="T21" i="15"/>
  <c r="R53" i="15" s="1"/>
  <c r="T22" i="15"/>
  <c r="Q54" i="15" s="1"/>
  <c r="T23" i="15"/>
  <c r="P55" i="15" s="1"/>
  <c r="T24" i="15"/>
  <c r="T25" i="15"/>
  <c r="R57" i="15" s="1"/>
  <c r="T26" i="15"/>
  <c r="R27" i="15" s="1"/>
  <c r="E73" i="15" s="1"/>
  <c r="T29" i="15"/>
  <c r="P30" i="15" s="1"/>
  <c r="T11" i="15"/>
  <c r="Q12" i="15" s="1"/>
  <c r="D75" i="15" s="1"/>
  <c r="T4" i="15"/>
  <c r="T5" i="15"/>
  <c r="S37" i="15" s="1"/>
  <c r="T6" i="15"/>
  <c r="R38" i="15" s="1"/>
  <c r="T7" i="15"/>
  <c r="Q39" i="15" s="1"/>
  <c r="T8" i="15"/>
  <c r="T9" i="15"/>
  <c r="S41" i="15" s="1"/>
  <c r="T10" i="15"/>
  <c r="R42" i="15" s="1"/>
  <c r="T3" i="15"/>
  <c r="R35" i="15" s="1"/>
  <c r="D22" i="15"/>
  <c r="C22" i="15"/>
  <c r="D310" i="15"/>
  <c r="C310" i="15"/>
  <c r="B310" i="15"/>
  <c r="D309" i="15"/>
  <c r="C309" i="15"/>
  <c r="B309" i="15"/>
  <c r="D308" i="15"/>
  <c r="C308" i="15"/>
  <c r="B308" i="15"/>
  <c r="D307" i="15"/>
  <c r="C307" i="15"/>
  <c r="B307" i="15"/>
  <c r="D306" i="15"/>
  <c r="C306" i="15"/>
  <c r="B306" i="15"/>
  <c r="D305" i="15"/>
  <c r="C305" i="15"/>
  <c r="B305" i="15"/>
  <c r="D304" i="15"/>
  <c r="C304" i="15"/>
  <c r="B304" i="15"/>
  <c r="D303" i="15"/>
  <c r="C303" i="15"/>
  <c r="B303" i="15"/>
  <c r="D302" i="15"/>
  <c r="C302" i="15"/>
  <c r="B302" i="15"/>
  <c r="D301" i="15"/>
  <c r="C301" i="15"/>
  <c r="B301" i="15"/>
  <c r="D300" i="15"/>
  <c r="C300" i="15"/>
  <c r="B300" i="15"/>
  <c r="D299" i="15"/>
  <c r="C299" i="15"/>
  <c r="B299" i="15"/>
  <c r="D298" i="15"/>
  <c r="C298" i="15"/>
  <c r="B298" i="15"/>
  <c r="D297" i="15"/>
  <c r="C297" i="15"/>
  <c r="B297" i="15"/>
  <c r="C274" i="15"/>
  <c r="I273" i="15"/>
  <c r="H273" i="15"/>
  <c r="C273" i="15"/>
  <c r="I272" i="15"/>
  <c r="H272" i="15"/>
  <c r="C272" i="15"/>
  <c r="I271" i="15"/>
  <c r="H271" i="15"/>
  <c r="F271" i="15"/>
  <c r="C271" i="15"/>
  <c r="I270" i="15"/>
  <c r="H270" i="15"/>
  <c r="F270" i="15"/>
  <c r="C270" i="15"/>
  <c r="I269" i="15"/>
  <c r="H269" i="15"/>
  <c r="F269" i="15"/>
  <c r="C269" i="15"/>
  <c r="C263" i="15"/>
  <c r="I262" i="15"/>
  <c r="H262" i="15"/>
  <c r="C262" i="15"/>
  <c r="I261" i="15"/>
  <c r="H261" i="15"/>
  <c r="C261" i="15"/>
  <c r="I260" i="15"/>
  <c r="H260" i="15"/>
  <c r="F260" i="15"/>
  <c r="C260" i="15"/>
  <c r="I259" i="15"/>
  <c r="H259" i="15"/>
  <c r="F259" i="15"/>
  <c r="C259" i="15"/>
  <c r="I258" i="15"/>
  <c r="H258" i="15"/>
  <c r="F258" i="15"/>
  <c r="C258" i="15"/>
  <c r="C252" i="15"/>
  <c r="I251" i="15"/>
  <c r="H251" i="15"/>
  <c r="C251" i="15"/>
  <c r="I250" i="15"/>
  <c r="H250" i="15"/>
  <c r="C250" i="15"/>
  <c r="I249" i="15"/>
  <c r="H249" i="15"/>
  <c r="F249" i="15"/>
  <c r="C249" i="15"/>
  <c r="I248" i="15"/>
  <c r="H248" i="15"/>
  <c r="F248" i="15"/>
  <c r="C248" i="15"/>
  <c r="I247" i="15"/>
  <c r="H247" i="15"/>
  <c r="F247" i="15"/>
  <c r="C247" i="15"/>
  <c r="C241" i="15"/>
  <c r="I240" i="15"/>
  <c r="H240" i="15"/>
  <c r="C240" i="15"/>
  <c r="I239" i="15"/>
  <c r="H239" i="15"/>
  <c r="C239" i="15"/>
  <c r="I238" i="15"/>
  <c r="H238" i="15"/>
  <c r="F238" i="15"/>
  <c r="C238" i="15"/>
  <c r="I237" i="15"/>
  <c r="H237" i="15"/>
  <c r="F237" i="15"/>
  <c r="C237" i="15"/>
  <c r="I236" i="15"/>
  <c r="H236" i="15"/>
  <c r="F236" i="15"/>
  <c r="F239" i="15" s="1"/>
  <c r="C236" i="15"/>
  <c r="C230" i="15"/>
  <c r="I229" i="15"/>
  <c r="H229" i="15"/>
  <c r="C229" i="15"/>
  <c r="I228" i="15"/>
  <c r="H228" i="15"/>
  <c r="C228" i="15"/>
  <c r="I227" i="15"/>
  <c r="H227" i="15"/>
  <c r="F227" i="15"/>
  <c r="C227" i="15"/>
  <c r="I226" i="15"/>
  <c r="H226" i="15"/>
  <c r="F226" i="15"/>
  <c r="C226" i="15"/>
  <c r="I225" i="15"/>
  <c r="H225" i="15"/>
  <c r="F225" i="15"/>
  <c r="F228" i="15" s="1"/>
  <c r="C225" i="15"/>
  <c r="C219" i="15"/>
  <c r="I218" i="15"/>
  <c r="H218" i="15"/>
  <c r="C218" i="15"/>
  <c r="I217" i="15"/>
  <c r="H217" i="15"/>
  <c r="C217" i="15"/>
  <c r="I216" i="15"/>
  <c r="H216" i="15"/>
  <c r="F216" i="15"/>
  <c r="C216" i="15"/>
  <c r="I215" i="15"/>
  <c r="H215" i="15"/>
  <c r="F215" i="15"/>
  <c r="C215" i="15"/>
  <c r="I214" i="15"/>
  <c r="H214" i="15"/>
  <c r="F214" i="15"/>
  <c r="C214" i="15"/>
  <c r="C208" i="15"/>
  <c r="I207" i="15"/>
  <c r="H207" i="15"/>
  <c r="C207" i="15"/>
  <c r="I206" i="15"/>
  <c r="H206" i="15"/>
  <c r="C206" i="15"/>
  <c r="I205" i="15"/>
  <c r="H205" i="15"/>
  <c r="F205" i="15"/>
  <c r="C205" i="15"/>
  <c r="I204" i="15"/>
  <c r="H204" i="15"/>
  <c r="F204" i="15"/>
  <c r="C204" i="15"/>
  <c r="I203" i="15"/>
  <c r="H203" i="15"/>
  <c r="F203" i="15"/>
  <c r="C203" i="15"/>
  <c r="C197" i="15"/>
  <c r="I196" i="15"/>
  <c r="H196" i="15"/>
  <c r="C196" i="15"/>
  <c r="I195" i="15"/>
  <c r="H195" i="15"/>
  <c r="C195" i="15"/>
  <c r="I194" i="15"/>
  <c r="H194" i="15"/>
  <c r="F194" i="15"/>
  <c r="C194" i="15"/>
  <c r="I193" i="15"/>
  <c r="H193" i="15"/>
  <c r="F193" i="15"/>
  <c r="C193" i="15"/>
  <c r="I192" i="15"/>
  <c r="H192" i="15"/>
  <c r="F192" i="15"/>
  <c r="C192" i="15"/>
  <c r="C186" i="15"/>
  <c r="I185" i="15"/>
  <c r="H185" i="15"/>
  <c r="C185" i="15"/>
  <c r="I184" i="15"/>
  <c r="H184" i="15"/>
  <c r="C184" i="15"/>
  <c r="I183" i="15"/>
  <c r="H183" i="15"/>
  <c r="F183" i="15"/>
  <c r="C183" i="15"/>
  <c r="I182" i="15"/>
  <c r="H182" i="15"/>
  <c r="F182" i="15"/>
  <c r="C182" i="15"/>
  <c r="I181" i="15"/>
  <c r="H181" i="15"/>
  <c r="F181" i="15"/>
  <c r="C181" i="15"/>
  <c r="C175" i="15"/>
  <c r="I174" i="15"/>
  <c r="H174" i="15"/>
  <c r="C174" i="15"/>
  <c r="I173" i="15"/>
  <c r="H173" i="15"/>
  <c r="C173" i="15"/>
  <c r="I172" i="15"/>
  <c r="H172" i="15"/>
  <c r="F172" i="15"/>
  <c r="C172" i="15"/>
  <c r="I171" i="15"/>
  <c r="H171" i="15"/>
  <c r="F171" i="15"/>
  <c r="C171" i="15"/>
  <c r="I170" i="15"/>
  <c r="H170" i="15"/>
  <c r="F170" i="15"/>
  <c r="C170" i="15"/>
  <c r="C164" i="15"/>
  <c r="I163" i="15"/>
  <c r="H163" i="15"/>
  <c r="C163" i="15"/>
  <c r="I162" i="15"/>
  <c r="H162" i="15"/>
  <c r="C162" i="15"/>
  <c r="I161" i="15"/>
  <c r="H161" i="15"/>
  <c r="F161" i="15"/>
  <c r="C161" i="15"/>
  <c r="I160" i="15"/>
  <c r="H160" i="15"/>
  <c r="F160" i="15"/>
  <c r="C160" i="15"/>
  <c r="I159" i="15"/>
  <c r="H159" i="15"/>
  <c r="F159" i="15"/>
  <c r="C159" i="15"/>
  <c r="C153" i="15"/>
  <c r="I152" i="15"/>
  <c r="H152" i="15"/>
  <c r="C152" i="15"/>
  <c r="I151" i="15"/>
  <c r="H151" i="15"/>
  <c r="C151" i="15"/>
  <c r="I150" i="15"/>
  <c r="H150" i="15"/>
  <c r="F150" i="15"/>
  <c r="C150" i="15"/>
  <c r="I149" i="15"/>
  <c r="H149" i="15"/>
  <c r="F149" i="15"/>
  <c r="C149" i="15"/>
  <c r="I148" i="15"/>
  <c r="H148" i="15"/>
  <c r="F148" i="15"/>
  <c r="F151" i="15" s="1"/>
  <c r="C148" i="15"/>
  <c r="C142" i="15"/>
  <c r="I141" i="15"/>
  <c r="H141" i="15"/>
  <c r="C141" i="15"/>
  <c r="I140" i="15"/>
  <c r="H140" i="15"/>
  <c r="C140" i="15"/>
  <c r="I139" i="15"/>
  <c r="H139" i="15"/>
  <c r="F139" i="15"/>
  <c r="C139" i="15"/>
  <c r="I138" i="15"/>
  <c r="H138" i="15"/>
  <c r="F138" i="15"/>
  <c r="C138" i="15"/>
  <c r="I137" i="15"/>
  <c r="H137" i="15"/>
  <c r="F137" i="15"/>
  <c r="F140" i="15" s="1"/>
  <c r="C137" i="15"/>
  <c r="C131" i="15"/>
  <c r="I130" i="15"/>
  <c r="H130" i="15"/>
  <c r="C130" i="15"/>
  <c r="I129" i="15"/>
  <c r="H129" i="15"/>
  <c r="C129" i="15"/>
  <c r="I128" i="15"/>
  <c r="H128" i="15"/>
  <c r="F128" i="15"/>
  <c r="C128" i="15"/>
  <c r="I127" i="15"/>
  <c r="H127" i="15"/>
  <c r="F127" i="15"/>
  <c r="C127" i="15"/>
  <c r="I126" i="15"/>
  <c r="H126" i="15"/>
  <c r="F126" i="15"/>
  <c r="C126" i="15"/>
  <c r="C75" i="15"/>
  <c r="C74" i="15"/>
  <c r="C73" i="15"/>
  <c r="H47" i="15"/>
  <c r="G47" i="15"/>
  <c r="C97" i="15" s="1"/>
  <c r="H46" i="15"/>
  <c r="G46" i="15"/>
  <c r="D96" i="15" s="1"/>
  <c r="H45" i="15"/>
  <c r="G45" i="15"/>
  <c r="F67" i="15" s="1"/>
  <c r="H44" i="15"/>
  <c r="G44" i="15"/>
  <c r="C66" i="15" s="1"/>
  <c r="H43" i="15"/>
  <c r="G43" i="15"/>
  <c r="G93" i="15" s="1"/>
  <c r="H42" i="15"/>
  <c r="G42" i="15"/>
  <c r="D92" i="15" s="1"/>
  <c r="H41" i="15"/>
  <c r="G41" i="15"/>
  <c r="F63" i="15" s="1"/>
  <c r="H40" i="15"/>
  <c r="G40" i="15"/>
  <c r="G62" i="15" s="1"/>
  <c r="H39" i="15"/>
  <c r="G39" i="15"/>
  <c r="D61" i="15" s="1"/>
  <c r="H38" i="15"/>
  <c r="G38" i="15"/>
  <c r="D88" i="15" s="1"/>
  <c r="H37" i="15"/>
  <c r="G37" i="15"/>
  <c r="E87" i="15" s="1"/>
  <c r="H36" i="15"/>
  <c r="G36" i="15"/>
  <c r="F86" i="15" s="1"/>
  <c r="H35" i="15"/>
  <c r="G35" i="15"/>
  <c r="H34" i="15"/>
  <c r="G34" i="15"/>
  <c r="E56" i="15" s="1"/>
  <c r="H33" i="15"/>
  <c r="G33" i="15"/>
  <c r="H32" i="15"/>
  <c r="G32" i="15"/>
  <c r="G54" i="15" s="1"/>
  <c r="H31" i="15"/>
  <c r="G31" i="15"/>
  <c r="C81" i="15" s="1"/>
  <c r="H30" i="15"/>
  <c r="G30" i="15"/>
  <c r="D80" i="15" s="1"/>
  <c r="I262" i="6"/>
  <c r="H262" i="6"/>
  <c r="I261" i="6"/>
  <c r="H261" i="6"/>
  <c r="I260" i="6"/>
  <c r="H260" i="6"/>
  <c r="I259" i="6"/>
  <c r="H259" i="6"/>
  <c r="I258" i="6"/>
  <c r="I263" i="6" s="1"/>
  <c r="J259" i="6" s="1"/>
  <c r="H258" i="6"/>
  <c r="I251" i="6"/>
  <c r="H251" i="6"/>
  <c r="I250" i="6"/>
  <c r="H250" i="6"/>
  <c r="I249" i="6"/>
  <c r="H249" i="6"/>
  <c r="I248" i="6"/>
  <c r="H248" i="6"/>
  <c r="I247" i="6"/>
  <c r="H247" i="6"/>
  <c r="I240" i="6"/>
  <c r="H240" i="6"/>
  <c r="I239" i="6"/>
  <c r="H239" i="6"/>
  <c r="I238" i="6"/>
  <c r="H238" i="6"/>
  <c r="I237" i="6"/>
  <c r="H237" i="6"/>
  <c r="I236" i="6"/>
  <c r="I241" i="6" s="1"/>
  <c r="J237" i="6" s="1"/>
  <c r="H236" i="6"/>
  <c r="I229" i="6"/>
  <c r="H229" i="6"/>
  <c r="I228" i="6"/>
  <c r="H228" i="6"/>
  <c r="I227" i="6"/>
  <c r="H227" i="6"/>
  <c r="I226" i="6"/>
  <c r="H226" i="6"/>
  <c r="I225" i="6"/>
  <c r="I230" i="6" s="1"/>
  <c r="H225" i="6"/>
  <c r="I218" i="6"/>
  <c r="H218" i="6"/>
  <c r="I217" i="6"/>
  <c r="H217" i="6"/>
  <c r="I216" i="6"/>
  <c r="H216" i="6"/>
  <c r="I215" i="6"/>
  <c r="H215" i="6"/>
  <c r="I214" i="6"/>
  <c r="I219" i="6" s="1"/>
  <c r="H214" i="6"/>
  <c r="I207" i="6"/>
  <c r="H207" i="6"/>
  <c r="I206" i="6"/>
  <c r="H206" i="6"/>
  <c r="I205" i="6"/>
  <c r="H205" i="6"/>
  <c r="I204" i="6"/>
  <c r="H204" i="6"/>
  <c r="I203" i="6"/>
  <c r="I208" i="6" s="1"/>
  <c r="H203" i="6"/>
  <c r="I196" i="6"/>
  <c r="H196" i="6"/>
  <c r="I195" i="6"/>
  <c r="H195" i="6"/>
  <c r="I194" i="6"/>
  <c r="H194" i="6"/>
  <c r="I193" i="6"/>
  <c r="H193" i="6"/>
  <c r="I192" i="6"/>
  <c r="I197" i="6" s="1"/>
  <c r="J193" i="6" s="1"/>
  <c r="H192" i="6"/>
  <c r="I185" i="6"/>
  <c r="H185" i="6"/>
  <c r="I184" i="6"/>
  <c r="H184" i="6"/>
  <c r="I183" i="6"/>
  <c r="H183" i="6"/>
  <c r="I182" i="6"/>
  <c r="H182" i="6"/>
  <c r="I181" i="6"/>
  <c r="I186" i="6" s="1"/>
  <c r="H181" i="6"/>
  <c r="I174" i="6"/>
  <c r="H174" i="6"/>
  <c r="I173" i="6"/>
  <c r="H173" i="6"/>
  <c r="I172" i="6"/>
  <c r="H172" i="6"/>
  <c r="I171" i="6"/>
  <c r="H171" i="6"/>
  <c r="I170" i="6"/>
  <c r="I175" i="6" s="1"/>
  <c r="J171" i="6" s="1"/>
  <c r="H170" i="6"/>
  <c r="I163" i="6"/>
  <c r="H163" i="6"/>
  <c r="I162" i="6"/>
  <c r="H162" i="6"/>
  <c r="I161" i="6"/>
  <c r="H161" i="6"/>
  <c r="I160" i="6"/>
  <c r="H160" i="6"/>
  <c r="I159" i="6"/>
  <c r="H159" i="6"/>
  <c r="I152" i="6"/>
  <c r="H152" i="6"/>
  <c r="I151" i="6"/>
  <c r="H151" i="6"/>
  <c r="I150" i="6"/>
  <c r="H150" i="6"/>
  <c r="I149" i="6"/>
  <c r="H149" i="6"/>
  <c r="I148" i="6"/>
  <c r="I153" i="6" s="1"/>
  <c r="J149" i="6" s="1"/>
  <c r="H148" i="6"/>
  <c r="I141" i="6"/>
  <c r="H141" i="6"/>
  <c r="I140" i="6"/>
  <c r="H140" i="6"/>
  <c r="I139" i="6"/>
  <c r="H139" i="6"/>
  <c r="I138" i="6"/>
  <c r="H138" i="6"/>
  <c r="I137" i="6"/>
  <c r="H137" i="6"/>
  <c r="I130" i="6"/>
  <c r="H130" i="6"/>
  <c r="I129" i="6"/>
  <c r="H129" i="6"/>
  <c r="I128" i="6"/>
  <c r="H128" i="6"/>
  <c r="I127" i="6"/>
  <c r="H127" i="6"/>
  <c r="I126" i="6"/>
  <c r="I131" i="6" s="1"/>
  <c r="H126" i="6"/>
  <c r="I115" i="6"/>
  <c r="I116" i="6"/>
  <c r="I117" i="6"/>
  <c r="I118" i="6"/>
  <c r="I119" i="6"/>
  <c r="H119" i="6"/>
  <c r="H118" i="6"/>
  <c r="H117" i="6"/>
  <c r="H116" i="6"/>
  <c r="H115" i="6"/>
  <c r="B377" i="6"/>
  <c r="E377" i="6" s="1"/>
  <c r="C377" i="6"/>
  <c r="D377" i="6"/>
  <c r="B378" i="6"/>
  <c r="E378" i="6" s="1"/>
  <c r="C378" i="6"/>
  <c r="D378" i="6"/>
  <c r="B379" i="6"/>
  <c r="E379" i="6" s="1"/>
  <c r="C379" i="6"/>
  <c r="D379" i="6"/>
  <c r="B380" i="6"/>
  <c r="E380" i="6" s="1"/>
  <c r="C380" i="6"/>
  <c r="D380" i="6"/>
  <c r="B381" i="6"/>
  <c r="E381" i="6" s="1"/>
  <c r="C381" i="6"/>
  <c r="D381" i="6"/>
  <c r="B382" i="6"/>
  <c r="E382" i="6" s="1"/>
  <c r="C382" i="6"/>
  <c r="D382" i="6"/>
  <c r="B383" i="6"/>
  <c r="E383" i="6" s="1"/>
  <c r="C383" i="6"/>
  <c r="D383" i="6"/>
  <c r="B384" i="6"/>
  <c r="E384" i="6" s="1"/>
  <c r="C384" i="6"/>
  <c r="D384" i="6"/>
  <c r="B385" i="6"/>
  <c r="E385" i="6" s="1"/>
  <c r="C385" i="6"/>
  <c r="D385" i="6"/>
  <c r="B386" i="6"/>
  <c r="E386" i="6" s="1"/>
  <c r="C386" i="6"/>
  <c r="D386" i="6"/>
  <c r="B387" i="6"/>
  <c r="E387" i="6" s="1"/>
  <c r="C387" i="6"/>
  <c r="D387" i="6"/>
  <c r="B388" i="6"/>
  <c r="E388" i="6" s="1"/>
  <c r="C388" i="6"/>
  <c r="D388" i="6"/>
  <c r="B389" i="6"/>
  <c r="E389" i="6" s="1"/>
  <c r="C389" i="6"/>
  <c r="D389" i="6"/>
  <c r="D376" i="6"/>
  <c r="D390" i="6" s="1"/>
  <c r="C376" i="6"/>
  <c r="C390" i="6" s="1"/>
  <c r="B376" i="6"/>
  <c r="B390" i="6" s="1"/>
  <c r="C259" i="6"/>
  <c r="C260" i="6"/>
  <c r="C261" i="6"/>
  <c r="C262" i="6"/>
  <c r="C263" i="6"/>
  <c r="C258" i="6"/>
  <c r="C248" i="6"/>
  <c r="C249" i="6"/>
  <c r="C250" i="6"/>
  <c r="C251" i="6"/>
  <c r="C252" i="6"/>
  <c r="C247" i="6"/>
  <c r="C237" i="6"/>
  <c r="C238" i="6"/>
  <c r="C239" i="6"/>
  <c r="C240" i="6"/>
  <c r="C241" i="6"/>
  <c r="C236" i="6"/>
  <c r="C226" i="6"/>
  <c r="C227" i="6"/>
  <c r="C228" i="6"/>
  <c r="C229" i="6"/>
  <c r="C230" i="6"/>
  <c r="C225" i="6"/>
  <c r="C215" i="6"/>
  <c r="C216" i="6"/>
  <c r="C217" i="6"/>
  <c r="C218" i="6"/>
  <c r="C219" i="6"/>
  <c r="C214" i="6"/>
  <c r="C204" i="6"/>
  <c r="C205" i="6"/>
  <c r="C206" i="6"/>
  <c r="C207" i="6"/>
  <c r="C208" i="6"/>
  <c r="C203" i="6"/>
  <c r="C193" i="6"/>
  <c r="C194" i="6"/>
  <c r="C195" i="6"/>
  <c r="C196" i="6"/>
  <c r="C197" i="6"/>
  <c r="C192" i="6"/>
  <c r="C182" i="6"/>
  <c r="C183" i="6"/>
  <c r="C184" i="6"/>
  <c r="C185" i="6"/>
  <c r="C186" i="6"/>
  <c r="C181" i="6"/>
  <c r="C171" i="6"/>
  <c r="C172" i="6"/>
  <c r="C173" i="6"/>
  <c r="C174" i="6"/>
  <c r="C175" i="6"/>
  <c r="C170" i="6"/>
  <c r="C160" i="6"/>
  <c r="C161" i="6"/>
  <c r="C162" i="6"/>
  <c r="C163" i="6"/>
  <c r="C164" i="6"/>
  <c r="C159" i="6"/>
  <c r="C149" i="6"/>
  <c r="C150" i="6"/>
  <c r="C151" i="6"/>
  <c r="C152" i="6"/>
  <c r="C153" i="6"/>
  <c r="C148" i="6"/>
  <c r="F260" i="6"/>
  <c r="F259" i="6"/>
  <c r="F258" i="6"/>
  <c r="F249" i="6"/>
  <c r="F248" i="6"/>
  <c r="F247" i="6"/>
  <c r="F238" i="6"/>
  <c r="F237" i="6"/>
  <c r="F236" i="6"/>
  <c r="F227" i="6"/>
  <c r="F226" i="6"/>
  <c r="F225" i="6"/>
  <c r="F216" i="6"/>
  <c r="F215" i="6"/>
  <c r="F214" i="6"/>
  <c r="F205" i="6"/>
  <c r="F204" i="6"/>
  <c r="F203" i="6"/>
  <c r="F206" i="6" s="1"/>
  <c r="F194" i="6"/>
  <c r="F193" i="6"/>
  <c r="F192" i="6"/>
  <c r="F183" i="6"/>
  <c r="F182" i="6"/>
  <c r="F181" i="6"/>
  <c r="F172" i="6"/>
  <c r="F171" i="6"/>
  <c r="F170" i="6"/>
  <c r="F161" i="6"/>
  <c r="F160" i="6"/>
  <c r="F159" i="6"/>
  <c r="F162" i="6" s="1"/>
  <c r="G161" i="6" s="1"/>
  <c r="F150" i="6"/>
  <c r="F149" i="6"/>
  <c r="F148" i="6"/>
  <c r="C138" i="6"/>
  <c r="C139" i="6"/>
  <c r="C140" i="6"/>
  <c r="C141" i="6"/>
  <c r="C142" i="6"/>
  <c r="C137" i="6"/>
  <c r="C127" i="6"/>
  <c r="C128" i="6"/>
  <c r="C129" i="6"/>
  <c r="C130" i="6"/>
  <c r="C131" i="6"/>
  <c r="C126" i="6"/>
  <c r="F139" i="6"/>
  <c r="F138" i="6"/>
  <c r="F137" i="6"/>
  <c r="F128" i="6"/>
  <c r="F127" i="6"/>
  <c r="F126" i="6"/>
  <c r="F116" i="6"/>
  <c r="F117" i="6"/>
  <c r="F115" i="6"/>
  <c r="C116" i="6"/>
  <c r="C117" i="6"/>
  <c r="C118" i="6"/>
  <c r="C119" i="6"/>
  <c r="C120" i="6"/>
  <c r="C115" i="6"/>
  <c r="C49" i="6"/>
  <c r="C48" i="6"/>
  <c r="C47" i="6"/>
  <c r="J116" i="6" l="1"/>
  <c r="E376" i="6"/>
  <c r="I120" i="6"/>
  <c r="J117" i="6" s="1"/>
  <c r="I142" i="6"/>
  <c r="J138" i="6" s="1"/>
  <c r="J151" i="6"/>
  <c r="I164" i="6"/>
  <c r="J162" i="6" s="1"/>
  <c r="J173" i="6"/>
  <c r="J195" i="6"/>
  <c r="J239" i="6"/>
  <c r="I252" i="6"/>
  <c r="J248" i="6" s="1"/>
  <c r="J261" i="6"/>
  <c r="V258" i="15"/>
  <c r="V300" i="15"/>
  <c r="V321" i="15"/>
  <c r="V376" i="15"/>
  <c r="V301" i="15"/>
  <c r="V364" i="15"/>
  <c r="V363" i="15"/>
  <c r="V366" i="15" s="1"/>
  <c r="W363" i="15" s="1"/>
  <c r="X355" i="15" s="1"/>
  <c r="F184" i="15"/>
  <c r="G183" i="15" s="1"/>
  <c r="Y231" i="15" s="1"/>
  <c r="V208" i="15"/>
  <c r="V271" i="15"/>
  <c r="V134" i="15"/>
  <c r="V136" i="15" s="1"/>
  <c r="W134" i="15" s="1"/>
  <c r="X126" i="15" s="1"/>
  <c r="V155" i="15"/>
  <c r="V217" i="15"/>
  <c r="V384" i="15"/>
  <c r="V174" i="15"/>
  <c r="V342" i="15"/>
  <c r="V280" i="15"/>
  <c r="V279" i="15"/>
  <c r="V335" i="15"/>
  <c r="V188" i="15"/>
  <c r="V251" i="15"/>
  <c r="V405" i="15"/>
  <c r="T41" i="15"/>
  <c r="S131" i="15"/>
  <c r="T128" i="15" s="1"/>
  <c r="V133" i="15"/>
  <c r="V154" i="15"/>
  <c r="V175" i="15"/>
  <c r="V187" i="15"/>
  <c r="V190" i="15" s="1"/>
  <c r="W188" i="15" s="1"/>
  <c r="V216" i="15"/>
  <c r="V219" i="15" s="1"/>
  <c r="W216" i="15" s="1"/>
  <c r="V397" i="15"/>
  <c r="Q37" i="15"/>
  <c r="V259" i="15"/>
  <c r="V261" i="15" s="1"/>
  <c r="W258" i="15" s="1"/>
  <c r="X250" i="15" s="1"/>
  <c r="V272" i="15"/>
  <c r="V322" i="15"/>
  <c r="V343" i="15"/>
  <c r="V356" i="15"/>
  <c r="V355" i="15"/>
  <c r="V126" i="15"/>
  <c r="V167" i="15"/>
  <c r="V169" i="15" s="1"/>
  <c r="W167" i="15" s="1"/>
  <c r="V196" i="15"/>
  <c r="V195" i="15"/>
  <c r="V230" i="15"/>
  <c r="V229" i="15"/>
  <c r="V406" i="15"/>
  <c r="V408" i="15" s="1"/>
  <c r="W405" i="15" s="1"/>
  <c r="V166" i="15"/>
  <c r="V250" i="15"/>
  <c r="S306" i="15"/>
  <c r="T304" i="15" s="1"/>
  <c r="V334" i="15"/>
  <c r="V125" i="15"/>
  <c r="S50" i="15"/>
  <c r="V127" i="15"/>
  <c r="V147" i="15"/>
  <c r="V146" i="15"/>
  <c r="V314" i="15"/>
  <c r="V313" i="15"/>
  <c r="V398" i="15"/>
  <c r="V400" i="15" s="1"/>
  <c r="E301" i="15"/>
  <c r="E305" i="15"/>
  <c r="E309" i="15"/>
  <c r="V209" i="15"/>
  <c r="V293" i="15"/>
  <c r="V377" i="15"/>
  <c r="S403" i="15"/>
  <c r="T400" i="15" s="1"/>
  <c r="S411" i="15"/>
  <c r="T405" i="15" s="1"/>
  <c r="S382" i="15"/>
  <c r="T379" i="15" s="1"/>
  <c r="V387" i="15"/>
  <c r="W384" i="15" s="1"/>
  <c r="S390" i="15"/>
  <c r="T384" i="15" s="1"/>
  <c r="S361" i="15"/>
  <c r="T358" i="15" s="1"/>
  <c r="S369" i="15"/>
  <c r="T363" i="15" s="1"/>
  <c r="S340" i="15"/>
  <c r="T336" i="15" s="1"/>
  <c r="S348" i="15"/>
  <c r="T345" i="15" s="1"/>
  <c r="S319" i="15"/>
  <c r="T316" i="15" s="1"/>
  <c r="S327" i="15"/>
  <c r="T321" i="15" s="1"/>
  <c r="S298" i="15"/>
  <c r="T297" i="15" s="1"/>
  <c r="V292" i="15"/>
  <c r="S277" i="15"/>
  <c r="T274" i="15" s="1"/>
  <c r="S285" i="15"/>
  <c r="T279" i="15" s="1"/>
  <c r="V253" i="15"/>
  <c r="W250" i="15" s="1"/>
  <c r="S256" i="15"/>
  <c r="T253" i="15" s="1"/>
  <c r="S264" i="15"/>
  <c r="T258" i="15" s="1"/>
  <c r="S235" i="15"/>
  <c r="T234" i="15" s="1"/>
  <c r="V237" i="15"/>
  <c r="V238" i="15"/>
  <c r="V239" i="15"/>
  <c r="S243" i="15"/>
  <c r="T237" i="15" s="1"/>
  <c r="S214" i="15"/>
  <c r="T211" i="15" s="1"/>
  <c r="S222" i="15"/>
  <c r="T216" i="15" s="1"/>
  <c r="S193" i="15"/>
  <c r="T189" i="15" s="1"/>
  <c r="S201" i="15"/>
  <c r="T198" i="15" s="1"/>
  <c r="S172" i="15"/>
  <c r="T169" i="15" s="1"/>
  <c r="S180" i="15"/>
  <c r="T175" i="15" s="1"/>
  <c r="S152" i="15"/>
  <c r="T148" i="15" s="1"/>
  <c r="S160" i="15"/>
  <c r="T157" i="15" s="1"/>
  <c r="S139" i="15"/>
  <c r="T138" i="15" s="1"/>
  <c r="Q41" i="15"/>
  <c r="S54" i="15"/>
  <c r="R37" i="15"/>
  <c r="S46" i="15"/>
  <c r="P41" i="15"/>
  <c r="P37" i="15"/>
  <c r="I153" i="15"/>
  <c r="J152" i="15" s="1"/>
  <c r="C165" i="15"/>
  <c r="P27" i="15"/>
  <c r="P42" i="15"/>
  <c r="Q38" i="15"/>
  <c r="Q35" i="15"/>
  <c r="P54" i="15"/>
  <c r="P53" i="15"/>
  <c r="P50" i="15"/>
  <c r="P49" i="15"/>
  <c r="P46" i="15"/>
  <c r="T39" i="15"/>
  <c r="P38" i="15"/>
  <c r="P35" i="15"/>
  <c r="Q57" i="15"/>
  <c r="Q53" i="15"/>
  <c r="Q49" i="15"/>
  <c r="R12" i="15"/>
  <c r="D73" i="15" s="1"/>
  <c r="Q27" i="15"/>
  <c r="E75" i="15" s="1"/>
  <c r="P57" i="15"/>
  <c r="Q30" i="15"/>
  <c r="T57" i="15"/>
  <c r="S55" i="15"/>
  <c r="T53" i="15"/>
  <c r="S51" i="15"/>
  <c r="T49" i="15"/>
  <c r="S47" i="15"/>
  <c r="T42" i="15"/>
  <c r="R41" i="15"/>
  <c r="P39" i="15"/>
  <c r="T37" i="15"/>
  <c r="E298" i="15"/>
  <c r="E302" i="15"/>
  <c r="E306" i="15"/>
  <c r="E310" i="15"/>
  <c r="S57" i="15"/>
  <c r="T54" i="15"/>
  <c r="S53" i="15"/>
  <c r="T50" i="15"/>
  <c r="S49" i="15"/>
  <c r="T46" i="15"/>
  <c r="Q42" i="15"/>
  <c r="T38" i="15"/>
  <c r="F55" i="15"/>
  <c r="D55" i="15"/>
  <c r="D57" i="15"/>
  <c r="C85" i="15"/>
  <c r="S56" i="15"/>
  <c r="P56" i="15"/>
  <c r="T56" i="15"/>
  <c r="Q56" i="15"/>
  <c r="S52" i="15"/>
  <c r="P52" i="15"/>
  <c r="T52" i="15"/>
  <c r="Q52" i="15"/>
  <c r="S48" i="15"/>
  <c r="P48" i="15"/>
  <c r="T48" i="15"/>
  <c r="Q48" i="15"/>
  <c r="R56" i="15"/>
  <c r="P40" i="15"/>
  <c r="T40" i="15"/>
  <c r="Q40" i="15"/>
  <c r="R40" i="15"/>
  <c r="S40" i="15"/>
  <c r="P36" i="15"/>
  <c r="T36" i="15"/>
  <c r="Q36" i="15"/>
  <c r="R36" i="15"/>
  <c r="S36" i="15"/>
  <c r="R52" i="15"/>
  <c r="R48" i="15"/>
  <c r="B311" i="15"/>
  <c r="R30" i="15"/>
  <c r="T35" i="15"/>
  <c r="R55" i="15"/>
  <c r="R51" i="15"/>
  <c r="R47" i="15"/>
  <c r="S39" i="15"/>
  <c r="C187" i="15"/>
  <c r="I263" i="15"/>
  <c r="J261" i="15" s="1"/>
  <c r="C275" i="15"/>
  <c r="C311" i="15"/>
  <c r="E300" i="15"/>
  <c r="E304" i="15"/>
  <c r="E308" i="15"/>
  <c r="P12" i="15"/>
  <c r="S35" i="15"/>
  <c r="Q55" i="15"/>
  <c r="R54" i="15"/>
  <c r="Q51" i="15"/>
  <c r="R50" i="15"/>
  <c r="Q47" i="15"/>
  <c r="R46" i="15"/>
  <c r="S42" i="15"/>
  <c r="R39" i="15"/>
  <c r="S38" i="15"/>
  <c r="C132" i="15"/>
  <c r="I208" i="15"/>
  <c r="J207" i="15" s="1"/>
  <c r="C220" i="15"/>
  <c r="I252" i="15"/>
  <c r="J249" i="15" s="1"/>
  <c r="C264" i="15"/>
  <c r="D311" i="15"/>
  <c r="E299" i="15"/>
  <c r="E303" i="15"/>
  <c r="E307" i="15"/>
  <c r="T55" i="15"/>
  <c r="T51" i="15"/>
  <c r="T47" i="15"/>
  <c r="E91" i="15"/>
  <c r="F173" i="15"/>
  <c r="G172" i="15" s="1"/>
  <c r="Y210" i="15" s="1"/>
  <c r="I142" i="15"/>
  <c r="J138" i="15" s="1"/>
  <c r="C154" i="15"/>
  <c r="I186" i="15"/>
  <c r="J184" i="15" s="1"/>
  <c r="C209" i="15"/>
  <c r="I241" i="15"/>
  <c r="J239" i="15" s="1"/>
  <c r="C253" i="15"/>
  <c r="F261" i="15"/>
  <c r="G259" i="15" s="1"/>
  <c r="Y377" i="15" s="1"/>
  <c r="E297" i="15"/>
  <c r="C53" i="15"/>
  <c r="G81" i="15"/>
  <c r="G97" i="15"/>
  <c r="I131" i="15"/>
  <c r="J129" i="15" s="1"/>
  <c r="C143" i="15"/>
  <c r="I175" i="15"/>
  <c r="J174" i="15" s="1"/>
  <c r="C198" i="15"/>
  <c r="I230" i="15"/>
  <c r="J226" i="15" s="1"/>
  <c r="C242" i="15"/>
  <c r="C176" i="15"/>
  <c r="I219" i="15"/>
  <c r="J218" i="15" s="1"/>
  <c r="C231" i="15"/>
  <c r="I164" i="15"/>
  <c r="J160" i="15" s="1"/>
  <c r="I197" i="15"/>
  <c r="J194" i="15" s="1"/>
  <c r="D53" i="15"/>
  <c r="E64" i="15"/>
  <c r="F94" i="15"/>
  <c r="E54" i="15"/>
  <c r="C58" i="15"/>
  <c r="F129" i="15"/>
  <c r="G128" i="15" s="1"/>
  <c r="Y127" i="15" s="1"/>
  <c r="G148" i="15"/>
  <c r="Y166" i="15" s="1"/>
  <c r="F217" i="15"/>
  <c r="G214" i="15" s="1"/>
  <c r="Y292" i="15" s="1"/>
  <c r="G236" i="15"/>
  <c r="Y334" i="15" s="1"/>
  <c r="D52" i="15"/>
  <c r="F195" i="15"/>
  <c r="G192" i="15" s="1"/>
  <c r="Y250" i="15" s="1"/>
  <c r="I274" i="15"/>
  <c r="J269" i="15" s="1"/>
  <c r="F81" i="15"/>
  <c r="E81" i="15"/>
  <c r="D81" i="15"/>
  <c r="E53" i="15"/>
  <c r="D83" i="15"/>
  <c r="E55" i="15"/>
  <c r="G83" i="15"/>
  <c r="C83" i="15"/>
  <c r="F83" i="15"/>
  <c r="G55" i="15"/>
  <c r="C55" i="15"/>
  <c r="F85" i="15"/>
  <c r="G57" i="15"/>
  <c r="C57" i="15"/>
  <c r="E85" i="15"/>
  <c r="F57" i="15"/>
  <c r="D85" i="15"/>
  <c r="E57" i="15"/>
  <c r="D87" i="15"/>
  <c r="E59" i="15"/>
  <c r="G87" i="15"/>
  <c r="C87" i="15"/>
  <c r="D59" i="15"/>
  <c r="F87" i="15"/>
  <c r="G59" i="15"/>
  <c r="C59" i="15"/>
  <c r="F89" i="15"/>
  <c r="G61" i="15"/>
  <c r="C61" i="15"/>
  <c r="E89" i="15"/>
  <c r="F61" i="15"/>
  <c r="D89" i="15"/>
  <c r="E61" i="15"/>
  <c r="D91" i="15"/>
  <c r="E63" i="15"/>
  <c r="G91" i="15"/>
  <c r="C91" i="15"/>
  <c r="D63" i="15"/>
  <c r="F91" i="15"/>
  <c r="G63" i="15"/>
  <c r="C63" i="15"/>
  <c r="F93" i="15"/>
  <c r="G65" i="15"/>
  <c r="C65" i="15"/>
  <c r="E93" i="15"/>
  <c r="F65" i="15"/>
  <c r="D93" i="15"/>
  <c r="E65" i="15"/>
  <c r="D95" i="15"/>
  <c r="E67" i="15"/>
  <c r="G95" i="15"/>
  <c r="C95" i="15"/>
  <c r="D67" i="15"/>
  <c r="F95" i="15"/>
  <c r="G67" i="15"/>
  <c r="C67" i="15"/>
  <c r="F97" i="15"/>
  <c r="G69" i="15"/>
  <c r="C69" i="15"/>
  <c r="E97" i="15"/>
  <c r="F69" i="15"/>
  <c r="D97" i="15"/>
  <c r="E69" i="15"/>
  <c r="E52" i="15"/>
  <c r="F53" i="15"/>
  <c r="F54" i="15"/>
  <c r="C56" i="15"/>
  <c r="G58" i="15"/>
  <c r="C62" i="15"/>
  <c r="D65" i="15"/>
  <c r="E68" i="15"/>
  <c r="F82" i="15"/>
  <c r="G85" i="15"/>
  <c r="C89" i="15"/>
  <c r="E95" i="15"/>
  <c r="G137" i="15"/>
  <c r="Y146" i="15" s="1"/>
  <c r="G149" i="15"/>
  <c r="Y167" i="15" s="1"/>
  <c r="G225" i="15"/>
  <c r="Y313" i="15" s="1"/>
  <c r="G237" i="15"/>
  <c r="Y335" i="15" s="1"/>
  <c r="G52" i="15"/>
  <c r="G53" i="15"/>
  <c r="F59" i="15"/>
  <c r="D69" i="15"/>
  <c r="E83" i="15"/>
  <c r="G89" i="15"/>
  <c r="C93" i="15"/>
  <c r="G138" i="15"/>
  <c r="Y147" i="15" s="1"/>
  <c r="G150" i="15"/>
  <c r="Y168" i="15" s="1"/>
  <c r="F162" i="15"/>
  <c r="G160" i="15" s="1"/>
  <c r="Y188" i="15" s="1"/>
  <c r="F206" i="15"/>
  <c r="G204" i="15" s="1"/>
  <c r="Y272" i="15" s="1"/>
  <c r="G226" i="15"/>
  <c r="Y314" i="15" s="1"/>
  <c r="G238" i="15"/>
  <c r="Y336" i="15" s="1"/>
  <c r="F250" i="15"/>
  <c r="G249" i="15" s="1"/>
  <c r="Y357" i="15" s="1"/>
  <c r="F272" i="15"/>
  <c r="G269" i="15" s="1"/>
  <c r="Y397" i="15" s="1"/>
  <c r="G80" i="15"/>
  <c r="C80" i="15"/>
  <c r="F80" i="15"/>
  <c r="E80" i="15"/>
  <c r="F52" i="15"/>
  <c r="E82" i="15"/>
  <c r="D82" i="15"/>
  <c r="G82" i="15"/>
  <c r="C82" i="15"/>
  <c r="D54" i="15"/>
  <c r="G84" i="15"/>
  <c r="C84" i="15"/>
  <c r="D56" i="15"/>
  <c r="F84" i="15"/>
  <c r="G56" i="15"/>
  <c r="E84" i="15"/>
  <c r="F56" i="15"/>
  <c r="E86" i="15"/>
  <c r="F58" i="15"/>
  <c r="D86" i="15"/>
  <c r="E58" i="15"/>
  <c r="G86" i="15"/>
  <c r="C86" i="15"/>
  <c r="D58" i="15"/>
  <c r="G88" i="15"/>
  <c r="C88" i="15"/>
  <c r="D60" i="15"/>
  <c r="F88" i="15"/>
  <c r="G60" i="15"/>
  <c r="C60" i="15"/>
  <c r="E88" i="15"/>
  <c r="F60" i="15"/>
  <c r="E90" i="15"/>
  <c r="F62" i="15"/>
  <c r="D90" i="15"/>
  <c r="E62" i="15"/>
  <c r="G90" i="15"/>
  <c r="C90" i="15"/>
  <c r="D62" i="15"/>
  <c r="G92" i="15"/>
  <c r="C92" i="15"/>
  <c r="D64" i="15"/>
  <c r="F92" i="15"/>
  <c r="G64" i="15"/>
  <c r="C64" i="15"/>
  <c r="E92" i="15"/>
  <c r="F64" i="15"/>
  <c r="E94" i="15"/>
  <c r="F66" i="15"/>
  <c r="D94" i="15"/>
  <c r="E66" i="15"/>
  <c r="G94" i="15"/>
  <c r="C94" i="15"/>
  <c r="D66" i="15"/>
  <c r="G96" i="15"/>
  <c r="C96" i="15"/>
  <c r="D68" i="15"/>
  <c r="F96" i="15"/>
  <c r="G68" i="15"/>
  <c r="C68" i="15"/>
  <c r="E96" i="15"/>
  <c r="F68" i="15"/>
  <c r="C52" i="15"/>
  <c r="C54" i="15"/>
  <c r="E60" i="15"/>
  <c r="G66" i="15"/>
  <c r="D84" i="15"/>
  <c r="F90" i="15"/>
  <c r="G139" i="15"/>
  <c r="Y148" i="15" s="1"/>
  <c r="G227" i="15"/>
  <c r="Y315" i="15" s="1"/>
  <c r="J260" i="6"/>
  <c r="J262" i="6"/>
  <c r="J258" i="6"/>
  <c r="J249" i="6"/>
  <c r="J251" i="6"/>
  <c r="J247" i="6"/>
  <c r="J238" i="6"/>
  <c r="J240" i="6"/>
  <c r="J236" i="6"/>
  <c r="J241" i="6" s="1"/>
  <c r="J228" i="6"/>
  <c r="J226" i="6"/>
  <c r="J227" i="6"/>
  <c r="J229" i="6"/>
  <c r="J225" i="6"/>
  <c r="J216" i="6"/>
  <c r="J217" i="6"/>
  <c r="J215" i="6"/>
  <c r="J218" i="6"/>
  <c r="J214" i="6"/>
  <c r="J206" i="6"/>
  <c r="J204" i="6"/>
  <c r="J205" i="6"/>
  <c r="J207" i="6"/>
  <c r="J203" i="6"/>
  <c r="J194" i="6"/>
  <c r="J196" i="6"/>
  <c r="J192" i="6"/>
  <c r="J184" i="6"/>
  <c r="J182" i="6"/>
  <c r="J183" i="6"/>
  <c r="J185" i="6"/>
  <c r="J181" i="6"/>
  <c r="J172" i="6"/>
  <c r="J174" i="6"/>
  <c r="J170" i="6"/>
  <c r="J163" i="6"/>
  <c r="J161" i="6"/>
  <c r="J150" i="6"/>
  <c r="J152" i="6"/>
  <c r="J148" i="6"/>
  <c r="J139" i="6"/>
  <c r="J141" i="6"/>
  <c r="J137" i="6"/>
  <c r="J129" i="6"/>
  <c r="J127" i="6"/>
  <c r="J128" i="6"/>
  <c r="J130" i="6"/>
  <c r="J126" i="6"/>
  <c r="F151" i="6"/>
  <c r="G150" i="6" s="1"/>
  <c r="F195" i="6"/>
  <c r="G194" i="6" s="1"/>
  <c r="F239" i="6"/>
  <c r="G238" i="6" s="1"/>
  <c r="C176" i="6"/>
  <c r="C198" i="6"/>
  <c r="C231" i="6"/>
  <c r="G205" i="6"/>
  <c r="F228" i="6"/>
  <c r="G227" i="6" s="1"/>
  <c r="C220" i="6"/>
  <c r="C242" i="6"/>
  <c r="G160" i="6"/>
  <c r="G204" i="6"/>
  <c r="F217" i="6"/>
  <c r="G216" i="6" s="1"/>
  <c r="C121" i="6"/>
  <c r="F118" i="6"/>
  <c r="G115" i="6" s="1"/>
  <c r="C143" i="6"/>
  <c r="C209" i="6"/>
  <c r="F129" i="6"/>
  <c r="G127" i="6" s="1"/>
  <c r="F184" i="6"/>
  <c r="G181" i="6" s="1"/>
  <c r="F261" i="6"/>
  <c r="G259" i="6" s="1"/>
  <c r="C187" i="6"/>
  <c r="C253" i="6"/>
  <c r="C154" i="6"/>
  <c r="C132" i="6"/>
  <c r="F173" i="6"/>
  <c r="G170" i="6" s="1"/>
  <c r="F250" i="6"/>
  <c r="G248" i="6" s="1"/>
  <c r="C165" i="6"/>
  <c r="C264" i="6"/>
  <c r="G159" i="6"/>
  <c r="G203" i="6"/>
  <c r="F140" i="6"/>
  <c r="G137" i="6" s="1"/>
  <c r="AM793" i="12"/>
  <c r="AM792" i="12"/>
  <c r="AM791" i="12"/>
  <c r="AM790" i="12"/>
  <c r="AM789" i="12"/>
  <c r="AM788" i="12"/>
  <c r="AM787" i="12"/>
  <c r="AM786" i="12"/>
  <c r="AM785" i="12"/>
  <c r="AM784" i="12"/>
  <c r="AM783" i="12"/>
  <c r="AM782" i="12"/>
  <c r="AM781" i="12"/>
  <c r="AM780" i="12"/>
  <c r="AM779" i="12"/>
  <c r="AM778" i="12"/>
  <c r="AM777" i="12"/>
  <c r="AM776" i="12"/>
  <c r="AM775" i="12"/>
  <c r="AM774" i="12"/>
  <c r="AM773" i="12"/>
  <c r="AM772" i="12"/>
  <c r="AM771" i="12"/>
  <c r="AM770" i="12"/>
  <c r="AM769" i="12"/>
  <c r="AM768" i="12"/>
  <c r="AM767" i="12"/>
  <c r="AM766" i="12"/>
  <c r="AM765" i="12"/>
  <c r="AM764" i="12"/>
  <c r="AM763" i="12"/>
  <c r="AM762" i="12"/>
  <c r="AM761" i="12"/>
  <c r="AM760" i="12"/>
  <c r="AM759" i="12"/>
  <c r="AM758" i="12"/>
  <c r="AM757" i="12"/>
  <c r="AM756" i="12"/>
  <c r="AM755" i="12"/>
  <c r="AM754" i="12"/>
  <c r="AM753" i="12"/>
  <c r="AM752" i="12"/>
  <c r="AM751" i="12"/>
  <c r="AM750" i="12"/>
  <c r="AM749" i="12"/>
  <c r="AM748" i="12"/>
  <c r="AM747" i="12"/>
  <c r="AM746" i="12"/>
  <c r="AM745" i="12"/>
  <c r="AM744" i="12"/>
  <c r="AM743" i="12"/>
  <c r="AM742" i="12"/>
  <c r="AM741" i="12"/>
  <c r="AM740" i="12"/>
  <c r="AM739" i="12"/>
  <c r="AM738" i="12"/>
  <c r="AM737" i="12"/>
  <c r="AM736" i="12"/>
  <c r="AM735" i="12"/>
  <c r="AM734" i="12"/>
  <c r="AM733" i="12"/>
  <c r="AM732" i="12"/>
  <c r="AM731" i="12"/>
  <c r="AM730" i="12"/>
  <c r="AM729" i="12"/>
  <c r="AM728" i="12"/>
  <c r="AM727" i="12"/>
  <c r="AM726" i="12"/>
  <c r="AM725" i="12"/>
  <c r="AM724" i="12"/>
  <c r="AM723" i="12"/>
  <c r="AM722" i="12"/>
  <c r="AM721" i="12"/>
  <c r="AM720" i="12"/>
  <c r="AM719" i="12"/>
  <c r="AM718" i="12"/>
  <c r="AM717" i="12"/>
  <c r="AM716" i="12"/>
  <c r="AM715" i="12"/>
  <c r="AM714" i="12"/>
  <c r="AM713" i="12"/>
  <c r="AM712" i="12"/>
  <c r="AM711" i="12"/>
  <c r="AM710" i="12"/>
  <c r="AM709" i="12"/>
  <c r="AM708" i="12"/>
  <c r="AM707" i="12"/>
  <c r="AM706" i="12"/>
  <c r="AM705" i="12"/>
  <c r="AM704" i="12"/>
  <c r="AM703" i="12"/>
  <c r="AM702" i="12"/>
  <c r="AM701" i="12"/>
  <c r="AM700" i="12"/>
  <c r="AM699" i="12"/>
  <c r="AM698" i="12"/>
  <c r="AM697" i="12"/>
  <c r="AM696" i="12"/>
  <c r="AM695" i="12"/>
  <c r="AM694" i="12"/>
  <c r="AM693" i="12"/>
  <c r="AM692" i="12"/>
  <c r="AM691" i="12"/>
  <c r="AM690" i="12"/>
  <c r="AM689" i="12"/>
  <c r="AM688" i="12"/>
  <c r="AM687" i="12"/>
  <c r="AM686" i="12"/>
  <c r="AM685" i="12"/>
  <c r="AM684" i="12"/>
  <c r="AM683" i="12"/>
  <c r="AM682" i="12"/>
  <c r="AM681" i="12"/>
  <c r="AM680" i="12"/>
  <c r="AM679" i="12"/>
  <c r="AM678" i="12"/>
  <c r="AM677" i="12"/>
  <c r="AM676" i="12"/>
  <c r="AM675" i="12"/>
  <c r="AM674" i="12"/>
  <c r="AM673" i="12"/>
  <c r="AM672" i="12"/>
  <c r="AM671" i="12"/>
  <c r="AM670" i="12"/>
  <c r="AM669" i="12"/>
  <c r="AM668" i="12"/>
  <c r="AM667" i="12"/>
  <c r="AM666" i="12"/>
  <c r="AM665" i="12"/>
  <c r="AM664" i="12"/>
  <c r="AM663" i="12"/>
  <c r="AM662" i="12"/>
  <c r="AM661" i="12"/>
  <c r="AM660" i="12"/>
  <c r="AM659" i="12"/>
  <c r="AM658" i="12"/>
  <c r="AM657" i="12"/>
  <c r="AM656" i="12"/>
  <c r="AM655" i="12"/>
  <c r="AM654" i="12"/>
  <c r="AM653" i="12"/>
  <c r="AM652" i="12"/>
  <c r="AM651" i="12"/>
  <c r="AM650" i="12"/>
  <c r="AM649" i="12"/>
  <c r="AM648" i="12"/>
  <c r="AM647" i="12"/>
  <c r="AM646" i="12"/>
  <c r="AM645" i="12"/>
  <c r="AM644" i="12"/>
  <c r="AM643" i="12"/>
  <c r="AM642" i="12"/>
  <c r="AM641" i="12"/>
  <c r="AM640" i="12"/>
  <c r="AM639" i="12"/>
  <c r="AM638" i="12"/>
  <c r="AM637" i="12"/>
  <c r="AM636" i="12"/>
  <c r="AM635" i="12"/>
  <c r="AM634" i="12"/>
  <c r="AM633" i="12"/>
  <c r="AM632" i="12"/>
  <c r="AM631" i="12"/>
  <c r="AM630" i="12"/>
  <c r="AM629" i="12"/>
  <c r="AM628" i="12"/>
  <c r="AM627" i="12"/>
  <c r="AM626" i="12"/>
  <c r="AM625" i="12"/>
  <c r="AM624" i="12"/>
  <c r="AM623" i="12"/>
  <c r="AM622" i="12"/>
  <c r="AM621" i="12"/>
  <c r="AM620" i="12"/>
  <c r="AM619" i="12"/>
  <c r="AM618" i="12"/>
  <c r="AM617" i="12"/>
  <c r="AM616" i="12"/>
  <c r="AM615" i="12"/>
  <c r="AM614" i="12"/>
  <c r="AM613" i="12"/>
  <c r="AM612" i="12"/>
  <c r="AM611" i="12"/>
  <c r="AM610" i="12"/>
  <c r="AM609" i="12"/>
  <c r="AM608" i="12"/>
  <c r="AM607" i="12"/>
  <c r="AM606" i="12"/>
  <c r="AM605" i="12"/>
  <c r="AM604" i="12"/>
  <c r="AM603" i="12"/>
  <c r="AM602" i="12"/>
  <c r="AM601" i="12"/>
  <c r="AM600" i="12"/>
  <c r="AM599" i="12"/>
  <c r="AM598" i="12"/>
  <c r="AM597" i="12"/>
  <c r="AM596" i="12"/>
  <c r="AM595" i="12"/>
  <c r="AM594" i="12"/>
  <c r="AM593" i="12"/>
  <c r="AM592" i="12"/>
  <c r="AM591" i="12"/>
  <c r="AM590" i="12"/>
  <c r="AM589" i="12"/>
  <c r="AM588" i="12"/>
  <c r="AM587" i="12"/>
  <c r="AM586" i="12"/>
  <c r="AM585" i="12"/>
  <c r="AM584" i="12"/>
  <c r="AM583" i="12"/>
  <c r="AM582" i="12"/>
  <c r="AM581" i="12"/>
  <c r="AM580" i="12"/>
  <c r="AM579" i="12"/>
  <c r="AM578" i="12"/>
  <c r="AM577" i="12"/>
  <c r="AM576" i="12"/>
  <c r="AM575" i="12"/>
  <c r="AM574" i="12"/>
  <c r="AM573" i="12"/>
  <c r="AM572" i="12"/>
  <c r="AM571" i="12"/>
  <c r="AM570" i="12"/>
  <c r="AM569" i="12"/>
  <c r="AM568" i="12"/>
  <c r="AM567" i="12"/>
  <c r="AM566" i="12"/>
  <c r="AM565" i="12"/>
  <c r="AM564" i="12"/>
  <c r="AM563" i="12"/>
  <c r="AM562" i="12"/>
  <c r="AM561" i="12"/>
  <c r="AM560" i="12"/>
  <c r="AM559" i="12"/>
  <c r="AM558" i="12"/>
  <c r="AM557" i="12"/>
  <c r="AM556" i="12"/>
  <c r="AM555" i="12"/>
  <c r="AM554" i="12"/>
  <c r="AM553" i="12"/>
  <c r="AM552" i="12"/>
  <c r="AM551" i="12"/>
  <c r="AM550" i="12"/>
  <c r="AM549" i="12"/>
  <c r="AM548" i="12"/>
  <c r="AM547" i="12"/>
  <c r="AM546" i="12"/>
  <c r="AM545" i="12"/>
  <c r="AM544" i="12"/>
  <c r="AM543" i="12"/>
  <c r="AM542" i="12"/>
  <c r="AM541" i="12"/>
  <c r="AM540" i="12"/>
  <c r="AM539" i="12"/>
  <c r="AM538" i="12"/>
  <c r="AM537" i="12"/>
  <c r="AM536" i="12"/>
  <c r="AM535" i="12"/>
  <c r="AM534" i="12"/>
  <c r="AM533" i="12"/>
  <c r="AM532" i="12"/>
  <c r="AM531" i="12"/>
  <c r="AM530" i="12"/>
  <c r="AM529" i="12"/>
  <c r="AM528" i="12"/>
  <c r="AM527" i="12"/>
  <c r="AM526" i="12"/>
  <c r="AM525" i="12"/>
  <c r="AM524" i="12"/>
  <c r="AM523" i="12"/>
  <c r="AM522" i="12"/>
  <c r="AM521" i="12"/>
  <c r="AM520" i="12"/>
  <c r="AM519" i="12"/>
  <c r="AM518" i="12"/>
  <c r="AM517" i="12"/>
  <c r="AM516" i="12"/>
  <c r="AM515" i="12"/>
  <c r="AM514" i="12"/>
  <c r="AM513" i="12"/>
  <c r="AM512" i="12"/>
  <c r="AM511" i="12"/>
  <c r="AM510" i="12"/>
  <c r="AM509" i="12"/>
  <c r="AM508" i="12"/>
  <c r="AM507" i="12"/>
  <c r="AM506" i="12"/>
  <c r="AM505" i="12"/>
  <c r="AM504" i="12"/>
  <c r="AM503" i="12"/>
  <c r="AM502" i="12"/>
  <c r="AM501" i="12"/>
  <c r="AM500" i="12"/>
  <c r="AM499" i="12"/>
  <c r="AM498" i="12"/>
  <c r="AM497" i="12"/>
  <c r="AM496" i="12"/>
  <c r="AM495" i="12"/>
  <c r="AM494" i="12"/>
  <c r="AM493" i="12"/>
  <c r="AM492" i="12"/>
  <c r="AM491" i="12"/>
  <c r="AM490" i="12"/>
  <c r="AM489" i="12"/>
  <c r="AM488" i="12"/>
  <c r="AM487" i="12"/>
  <c r="AM486" i="12"/>
  <c r="AM485" i="12"/>
  <c r="AM484" i="12"/>
  <c r="AM483" i="12"/>
  <c r="AM482" i="12"/>
  <c r="AM481" i="12"/>
  <c r="AM480" i="12"/>
  <c r="AM479" i="12"/>
  <c r="AM478" i="12"/>
  <c r="AM477" i="12"/>
  <c r="AM476" i="12"/>
  <c r="AM475" i="12"/>
  <c r="AM474" i="12"/>
  <c r="AM473" i="12"/>
  <c r="AM472" i="12"/>
  <c r="AM471" i="12"/>
  <c r="AM470" i="12"/>
  <c r="AM469" i="12"/>
  <c r="AM468" i="12"/>
  <c r="AM467" i="12"/>
  <c r="AM466" i="12"/>
  <c r="AM465" i="12"/>
  <c r="AM464" i="12"/>
  <c r="AM463" i="12"/>
  <c r="AM462" i="12"/>
  <c r="AM461" i="12"/>
  <c r="AM460" i="12"/>
  <c r="AM459" i="12"/>
  <c r="AM458" i="12"/>
  <c r="AM457" i="12"/>
  <c r="AM456" i="12"/>
  <c r="AM455" i="12"/>
  <c r="AM454" i="12"/>
  <c r="AM453" i="12"/>
  <c r="AM452" i="12"/>
  <c r="AM451" i="12"/>
  <c r="AM450" i="12"/>
  <c r="AM449" i="12"/>
  <c r="AM448" i="12"/>
  <c r="AM447" i="12"/>
  <c r="AM446" i="12"/>
  <c r="AM445" i="12"/>
  <c r="AM444" i="12"/>
  <c r="AM443" i="12"/>
  <c r="AM442" i="12"/>
  <c r="AM441" i="12"/>
  <c r="AM440" i="12"/>
  <c r="AM439" i="12"/>
  <c r="AM438" i="12"/>
  <c r="AM437" i="12"/>
  <c r="AM436" i="12"/>
  <c r="AM435" i="12"/>
  <c r="AM434" i="12"/>
  <c r="AM433" i="12"/>
  <c r="AM432" i="12"/>
  <c r="AM431" i="12"/>
  <c r="AM430" i="12"/>
  <c r="AM429" i="12"/>
  <c r="AM428" i="12"/>
  <c r="AM427" i="12"/>
  <c r="AM426" i="12"/>
  <c r="AM425" i="12"/>
  <c r="AM424" i="12"/>
  <c r="AM423" i="12"/>
  <c r="AM422" i="12"/>
  <c r="AM421" i="12"/>
  <c r="AM420" i="12"/>
  <c r="AM419" i="12"/>
  <c r="AM418" i="12"/>
  <c r="AM417" i="12"/>
  <c r="AM416" i="12"/>
  <c r="AM415" i="12"/>
  <c r="AM414" i="12"/>
  <c r="AM413" i="12"/>
  <c r="AM412" i="12"/>
  <c r="AM411" i="12"/>
  <c r="AM410" i="12"/>
  <c r="AM409" i="12"/>
  <c r="AM408" i="12"/>
  <c r="AM407" i="12"/>
  <c r="AM406" i="12"/>
  <c r="AM405" i="12"/>
  <c r="AM404" i="12"/>
  <c r="AM403" i="12"/>
  <c r="AM402" i="12"/>
  <c r="AM401" i="12"/>
  <c r="AM400" i="12"/>
  <c r="AM399" i="12"/>
  <c r="AM398" i="12"/>
  <c r="AM397" i="12"/>
  <c r="AM396" i="12"/>
  <c r="AM395" i="12"/>
  <c r="AM394" i="12"/>
  <c r="AM393" i="12"/>
  <c r="AM392" i="12"/>
  <c r="AM391" i="12"/>
  <c r="AM390" i="12"/>
  <c r="AM389" i="12"/>
  <c r="AM388" i="12"/>
  <c r="AM387" i="12"/>
  <c r="AM386" i="12"/>
  <c r="AM385" i="12"/>
  <c r="AM384" i="12"/>
  <c r="AM383" i="12"/>
  <c r="AM382" i="12"/>
  <c r="AM381" i="12"/>
  <c r="AM380" i="12"/>
  <c r="AM379" i="12"/>
  <c r="AM378" i="12"/>
  <c r="AM377" i="12"/>
  <c r="AM376" i="12"/>
  <c r="AM375" i="12"/>
  <c r="AM374" i="12"/>
  <c r="AM373" i="12"/>
  <c r="AM372" i="12"/>
  <c r="AM371" i="12"/>
  <c r="AM370" i="12"/>
  <c r="AM369" i="12"/>
  <c r="AM368" i="12"/>
  <c r="AM367" i="12"/>
  <c r="AM366" i="12"/>
  <c r="AM365" i="12"/>
  <c r="AM364" i="12"/>
  <c r="AM363" i="12"/>
  <c r="AM362" i="12"/>
  <c r="AM361" i="12"/>
  <c r="AM360" i="12"/>
  <c r="AM359" i="12"/>
  <c r="AM358" i="12"/>
  <c r="AM357" i="12"/>
  <c r="AM356" i="12"/>
  <c r="AM355" i="12"/>
  <c r="AM354" i="12"/>
  <c r="AM353" i="12"/>
  <c r="AM352" i="12"/>
  <c r="AM351" i="12"/>
  <c r="AM350" i="12"/>
  <c r="AM349" i="12"/>
  <c r="AM348" i="12"/>
  <c r="AM347" i="12"/>
  <c r="AM346" i="12"/>
  <c r="AM345" i="12"/>
  <c r="AM344" i="12"/>
  <c r="AM343" i="12"/>
  <c r="AM342" i="12"/>
  <c r="AM341" i="12"/>
  <c r="AM340" i="12"/>
  <c r="AM339" i="12"/>
  <c r="AM338" i="12"/>
  <c r="AM337" i="12"/>
  <c r="AM336" i="12"/>
  <c r="AM335" i="12"/>
  <c r="AM334" i="12"/>
  <c r="AM333" i="12"/>
  <c r="AM332" i="12"/>
  <c r="AM331" i="12"/>
  <c r="AM330" i="12"/>
  <c r="AM329" i="12"/>
  <c r="AM328" i="12"/>
  <c r="AM327" i="12"/>
  <c r="AM326" i="12"/>
  <c r="AM325" i="12"/>
  <c r="AM324" i="12"/>
  <c r="AM323" i="12"/>
  <c r="AM322" i="12"/>
  <c r="AM321" i="12"/>
  <c r="AM320" i="12"/>
  <c r="AM319" i="12"/>
  <c r="AM318" i="12"/>
  <c r="AM317" i="12"/>
  <c r="AM316" i="12"/>
  <c r="AM315" i="12"/>
  <c r="AM314" i="12"/>
  <c r="AM313" i="12"/>
  <c r="AM312" i="12"/>
  <c r="AM311" i="12"/>
  <c r="AM310" i="12"/>
  <c r="AM309" i="12"/>
  <c r="AM308" i="12"/>
  <c r="AM307" i="12"/>
  <c r="AM306" i="12"/>
  <c r="AM305" i="12"/>
  <c r="AM304" i="12"/>
  <c r="AM303" i="12"/>
  <c r="AM302" i="12"/>
  <c r="AM301" i="12"/>
  <c r="AM300" i="12"/>
  <c r="AM299" i="12"/>
  <c r="AM298" i="12"/>
  <c r="AM297" i="12"/>
  <c r="AM296" i="12"/>
  <c r="AM295" i="12"/>
  <c r="AM294" i="12"/>
  <c r="AM293" i="12"/>
  <c r="AM292" i="12"/>
  <c r="AM291" i="12"/>
  <c r="AM290" i="12"/>
  <c r="AM289" i="12"/>
  <c r="AM288" i="12"/>
  <c r="AM287" i="12"/>
  <c r="AM286" i="12"/>
  <c r="AM285" i="12"/>
  <c r="AM284" i="12"/>
  <c r="AM283" i="12"/>
  <c r="AM282" i="12"/>
  <c r="AM281" i="12"/>
  <c r="AM280" i="12"/>
  <c r="AM279" i="12"/>
  <c r="AM278" i="12"/>
  <c r="AM277" i="12"/>
  <c r="AM276" i="12"/>
  <c r="AM275" i="12"/>
  <c r="AM274" i="12"/>
  <c r="AM273" i="12"/>
  <c r="AM272" i="12"/>
  <c r="AM271" i="12"/>
  <c r="AM270" i="12"/>
  <c r="AM269" i="12"/>
  <c r="AM268" i="12"/>
  <c r="AM267" i="12"/>
  <c r="AM266" i="12"/>
  <c r="AM265" i="12"/>
  <c r="AM264" i="12"/>
  <c r="AM263" i="12"/>
  <c r="AM262" i="12"/>
  <c r="AM261" i="12"/>
  <c r="AM260" i="12"/>
  <c r="AM259" i="12"/>
  <c r="AM258" i="12"/>
  <c r="AM257" i="12"/>
  <c r="AM256" i="12"/>
  <c r="AM255" i="12"/>
  <c r="AM254" i="12"/>
  <c r="AM253" i="12"/>
  <c r="AM252" i="12"/>
  <c r="AM251" i="12"/>
  <c r="AM250" i="12"/>
  <c r="AM249" i="12"/>
  <c r="AM248" i="12"/>
  <c r="AM247" i="12"/>
  <c r="AM246" i="12"/>
  <c r="AM245" i="12"/>
  <c r="AM244" i="12"/>
  <c r="AM243" i="12"/>
  <c r="AM242" i="12"/>
  <c r="AM241" i="12"/>
  <c r="AM240" i="12"/>
  <c r="AM239" i="12"/>
  <c r="AM238" i="12"/>
  <c r="AM237" i="12"/>
  <c r="AM236" i="12"/>
  <c r="AM235" i="12"/>
  <c r="AM234" i="12"/>
  <c r="AM233" i="12"/>
  <c r="AM232" i="12"/>
  <c r="AM231" i="12"/>
  <c r="AM230" i="12"/>
  <c r="AM229" i="12"/>
  <c r="AM228" i="12"/>
  <c r="AM227" i="12"/>
  <c r="AM226" i="12"/>
  <c r="AM225" i="12"/>
  <c r="AM224" i="12"/>
  <c r="AM223" i="12"/>
  <c r="AM222" i="12"/>
  <c r="AM221" i="12"/>
  <c r="AM220" i="12"/>
  <c r="AM219" i="12"/>
  <c r="AM218" i="12"/>
  <c r="AM217" i="12"/>
  <c r="AM216" i="12"/>
  <c r="AM215" i="12"/>
  <c r="AM214" i="12"/>
  <c r="AM213" i="12"/>
  <c r="AM212" i="12"/>
  <c r="AM211" i="12"/>
  <c r="AM210" i="12"/>
  <c r="AM209" i="12"/>
  <c r="AM208" i="12"/>
  <c r="AM207" i="12"/>
  <c r="AM206" i="12"/>
  <c r="AM205" i="12"/>
  <c r="AM204" i="12"/>
  <c r="AM203" i="12"/>
  <c r="AM202" i="12"/>
  <c r="AM201" i="12"/>
  <c r="AM200" i="12"/>
  <c r="AM199" i="12"/>
  <c r="AM198" i="12"/>
  <c r="AM197" i="12"/>
  <c r="AM196" i="12"/>
  <c r="AM195" i="12"/>
  <c r="AM194" i="12"/>
  <c r="AM193" i="12"/>
  <c r="AM192" i="12"/>
  <c r="AM191" i="12"/>
  <c r="AM190" i="12"/>
  <c r="AM189" i="12"/>
  <c r="AM188" i="12"/>
  <c r="AM187" i="12"/>
  <c r="AM186" i="12"/>
  <c r="AM185" i="12"/>
  <c r="AM184" i="12"/>
  <c r="AM183" i="12"/>
  <c r="AM182" i="12"/>
  <c r="AM181" i="12"/>
  <c r="AM180" i="12"/>
  <c r="AM179" i="12"/>
  <c r="AM178" i="12"/>
  <c r="AM177" i="12"/>
  <c r="AM176" i="12"/>
  <c r="AM175" i="12"/>
  <c r="AM174" i="12"/>
  <c r="AM173" i="12"/>
  <c r="AM172" i="12"/>
  <c r="AM171" i="12"/>
  <c r="AM170" i="12"/>
  <c r="AM169" i="12"/>
  <c r="AM168" i="12"/>
  <c r="AM167" i="12"/>
  <c r="AM166" i="12"/>
  <c r="AM165" i="12"/>
  <c r="AM164" i="12"/>
  <c r="AM163" i="12"/>
  <c r="AM162" i="12"/>
  <c r="AM161" i="12"/>
  <c r="AM160" i="12"/>
  <c r="AM159" i="12"/>
  <c r="AM158" i="12"/>
  <c r="AM157" i="12"/>
  <c r="AM156" i="12"/>
  <c r="AM155" i="12"/>
  <c r="AM154" i="12"/>
  <c r="AM153" i="12"/>
  <c r="AM152" i="12"/>
  <c r="AM151" i="12"/>
  <c r="AM150" i="12"/>
  <c r="AM149" i="12"/>
  <c r="AM148" i="12"/>
  <c r="AM147" i="12"/>
  <c r="AM146" i="12"/>
  <c r="AM145" i="12"/>
  <c r="AM144" i="12"/>
  <c r="AM143" i="12"/>
  <c r="AM142" i="12"/>
  <c r="AM141" i="12"/>
  <c r="AM140" i="12"/>
  <c r="AM139" i="12"/>
  <c r="AM138" i="12"/>
  <c r="AM137" i="12"/>
  <c r="AM136" i="12"/>
  <c r="AM135" i="12"/>
  <c r="AM134" i="12"/>
  <c r="AM133" i="12"/>
  <c r="AM132" i="12"/>
  <c r="AM131" i="12"/>
  <c r="AM130" i="12"/>
  <c r="AM129" i="12"/>
  <c r="AM128" i="12"/>
  <c r="AM127" i="12"/>
  <c r="AM126" i="12"/>
  <c r="AM125" i="12"/>
  <c r="AM124" i="12"/>
  <c r="AM123" i="12"/>
  <c r="AM122" i="12"/>
  <c r="AM121" i="12"/>
  <c r="AM120" i="12"/>
  <c r="AM119" i="12"/>
  <c r="AM118" i="12"/>
  <c r="AM117" i="12"/>
  <c r="AM116" i="12"/>
  <c r="AM115" i="12"/>
  <c r="AM114" i="12"/>
  <c r="AM113" i="12"/>
  <c r="AM112" i="12"/>
  <c r="AM111" i="12"/>
  <c r="AM110" i="12"/>
  <c r="AM109" i="12"/>
  <c r="AM108" i="12"/>
  <c r="AM107" i="12"/>
  <c r="AM106" i="12"/>
  <c r="AM105" i="12"/>
  <c r="AM104" i="12"/>
  <c r="AM103" i="12"/>
  <c r="AM102" i="12"/>
  <c r="AM101" i="12"/>
  <c r="AM100" i="12"/>
  <c r="AM99" i="12"/>
  <c r="AM98" i="12"/>
  <c r="AM97" i="12"/>
  <c r="AM96" i="12"/>
  <c r="AM95" i="12"/>
  <c r="AM94" i="12"/>
  <c r="AM93" i="12"/>
  <c r="AM92" i="12"/>
  <c r="AM91" i="12"/>
  <c r="AM90" i="12"/>
  <c r="AM89" i="12"/>
  <c r="AM88" i="12"/>
  <c r="AM87" i="12"/>
  <c r="AM86" i="12"/>
  <c r="AM85" i="12"/>
  <c r="AM84" i="12"/>
  <c r="AM83" i="12"/>
  <c r="AM82" i="12"/>
  <c r="AM81" i="12"/>
  <c r="AM80" i="12"/>
  <c r="AM79" i="12"/>
  <c r="AM78" i="12"/>
  <c r="AM77" i="12"/>
  <c r="AM76" i="12"/>
  <c r="AM75" i="12"/>
  <c r="AM74" i="12"/>
  <c r="AM73" i="12"/>
  <c r="AM72" i="12"/>
  <c r="AM71" i="12"/>
  <c r="AM70" i="12"/>
  <c r="AM69" i="12"/>
  <c r="AM68" i="12"/>
  <c r="AM67" i="12"/>
  <c r="AM66" i="12"/>
  <c r="AM65" i="12"/>
  <c r="AM64" i="12"/>
  <c r="AM63" i="12"/>
  <c r="AM62" i="12"/>
  <c r="AM61" i="12"/>
  <c r="AM60" i="12"/>
  <c r="AM59" i="12"/>
  <c r="AM58" i="12"/>
  <c r="AM57" i="12"/>
  <c r="AM56" i="12"/>
  <c r="AM55" i="12"/>
  <c r="AM54" i="12"/>
  <c r="AM53" i="12"/>
  <c r="AM52" i="12"/>
  <c r="AM51" i="12"/>
  <c r="AM50" i="12"/>
  <c r="AM49" i="12"/>
  <c r="AM48" i="12"/>
  <c r="AM47" i="12"/>
  <c r="AM46" i="12"/>
  <c r="AM45" i="12"/>
  <c r="AM44" i="12"/>
  <c r="AM43" i="12"/>
  <c r="AM42" i="12"/>
  <c r="AM41" i="12"/>
  <c r="AM40" i="12"/>
  <c r="AM39" i="12"/>
  <c r="AM38" i="12"/>
  <c r="AM37" i="12"/>
  <c r="AM36" i="12"/>
  <c r="AM35" i="12"/>
  <c r="AM34" i="12"/>
  <c r="AM33" i="12"/>
  <c r="AM32" i="12"/>
  <c r="AM31" i="12"/>
  <c r="AM30" i="12"/>
  <c r="AM29" i="12"/>
  <c r="AM28" i="12"/>
  <c r="AM27" i="12"/>
  <c r="AM26" i="12"/>
  <c r="AM25" i="12"/>
  <c r="AM24" i="12"/>
  <c r="AM23" i="12"/>
  <c r="AM22" i="12"/>
  <c r="AM21" i="12"/>
  <c r="AM20" i="12"/>
  <c r="AM19" i="12"/>
  <c r="AM18" i="12"/>
  <c r="AM17" i="12"/>
  <c r="AM16" i="12"/>
  <c r="AM15" i="12"/>
  <c r="AM14" i="12"/>
  <c r="AM13" i="12"/>
  <c r="AM12" i="12"/>
  <c r="AM11" i="12"/>
  <c r="AM10" i="12"/>
  <c r="AM9" i="12"/>
  <c r="AM8" i="12"/>
  <c r="AM7" i="12"/>
  <c r="AM6" i="12"/>
  <c r="AM5" i="12"/>
  <c r="AM4" i="12"/>
  <c r="AM3" i="12"/>
  <c r="AM2" i="12"/>
  <c r="G5" i="6"/>
  <c r="G27" i="6" s="1"/>
  <c r="H5" i="6"/>
  <c r="G6" i="6"/>
  <c r="H6" i="6"/>
  <c r="G7" i="6"/>
  <c r="G29" i="6" s="1"/>
  <c r="H7" i="6"/>
  <c r="G8" i="6"/>
  <c r="G30" i="6" s="1"/>
  <c r="H8" i="6"/>
  <c r="G9" i="6"/>
  <c r="G31" i="6" s="1"/>
  <c r="H9" i="6"/>
  <c r="G10" i="6"/>
  <c r="H10" i="6"/>
  <c r="G11" i="6"/>
  <c r="H11" i="6"/>
  <c r="G12" i="6"/>
  <c r="G34" i="6" s="1"/>
  <c r="H12" i="6"/>
  <c r="G13" i="6"/>
  <c r="G35" i="6" s="1"/>
  <c r="H13" i="6"/>
  <c r="G14" i="6"/>
  <c r="H14" i="6"/>
  <c r="G15" i="6"/>
  <c r="G37" i="6" s="1"/>
  <c r="H15" i="6"/>
  <c r="G16" i="6"/>
  <c r="H16" i="6"/>
  <c r="G17" i="6"/>
  <c r="G39" i="6" s="1"/>
  <c r="H17" i="6"/>
  <c r="G18" i="6"/>
  <c r="H18" i="6"/>
  <c r="G19" i="6"/>
  <c r="H19" i="6"/>
  <c r="G20" i="6"/>
  <c r="G42" i="6" s="1"/>
  <c r="H20" i="6"/>
  <c r="G21" i="6"/>
  <c r="G43" i="6" s="1"/>
  <c r="H21" i="6"/>
  <c r="H4" i="6"/>
  <c r="G4" i="6"/>
  <c r="G149" i="6" l="1"/>
  <c r="J175" i="6"/>
  <c r="J197" i="6"/>
  <c r="J263" i="6"/>
  <c r="J140" i="6"/>
  <c r="J142" i="6" s="1"/>
  <c r="J119" i="6"/>
  <c r="V379" i="15"/>
  <c r="W376" i="15" s="1"/>
  <c r="J115" i="6"/>
  <c r="J250" i="6"/>
  <c r="G148" i="6"/>
  <c r="J153" i="6"/>
  <c r="J159" i="6"/>
  <c r="J164" i="6" s="1"/>
  <c r="J160" i="6"/>
  <c r="J118" i="6"/>
  <c r="V274" i="15"/>
  <c r="W272" i="15" s="1"/>
  <c r="G193" i="15"/>
  <c r="Y251" i="15" s="1"/>
  <c r="V324" i="15"/>
  <c r="W321" i="15" s="1"/>
  <c r="X313" i="15" s="1"/>
  <c r="J251" i="15"/>
  <c r="V303" i="15"/>
  <c r="W302" i="15" s="1"/>
  <c r="X294" i="15" s="1"/>
  <c r="T254" i="15"/>
  <c r="T146" i="15"/>
  <c r="T126" i="15"/>
  <c r="V358" i="15"/>
  <c r="W355" i="15" s="1"/>
  <c r="G126" i="15"/>
  <c r="Y125" i="15" s="1"/>
  <c r="J149" i="15"/>
  <c r="V198" i="15"/>
  <c r="W197" i="15" s="1"/>
  <c r="X189" i="15" s="1"/>
  <c r="T301" i="15"/>
  <c r="T129" i="15"/>
  <c r="T302" i="15"/>
  <c r="T359" i="15"/>
  <c r="V316" i="15"/>
  <c r="W313" i="15" s="1"/>
  <c r="T125" i="15"/>
  <c r="V345" i="15"/>
  <c r="W342" i="15" s="1"/>
  <c r="X334" i="15" s="1"/>
  <c r="V177" i="15"/>
  <c r="W175" i="15" s="1"/>
  <c r="X167" i="15" s="1"/>
  <c r="G182" i="15"/>
  <c r="Y230" i="15" s="1"/>
  <c r="G181" i="15"/>
  <c r="Y229" i="15" s="1"/>
  <c r="T305" i="15"/>
  <c r="T303" i="15"/>
  <c r="T380" i="15"/>
  <c r="T130" i="15"/>
  <c r="V157" i="15"/>
  <c r="W156" i="15" s="1"/>
  <c r="X148" i="15" s="1"/>
  <c r="T300" i="15"/>
  <c r="T127" i="15"/>
  <c r="J205" i="15"/>
  <c r="W377" i="15"/>
  <c r="V232" i="15"/>
  <c r="W230" i="15" s="1"/>
  <c r="V128" i="15"/>
  <c r="W126" i="15" s="1"/>
  <c r="J127" i="15"/>
  <c r="T191" i="15"/>
  <c r="T408" i="15"/>
  <c r="V337" i="15"/>
  <c r="W335" i="15" s="1"/>
  <c r="T255" i="15"/>
  <c r="T399" i="15"/>
  <c r="G171" i="15"/>
  <c r="Y209" i="15" s="1"/>
  <c r="G170" i="15"/>
  <c r="Y208" i="15" s="1"/>
  <c r="J216" i="15"/>
  <c r="T179" i="15"/>
  <c r="T187" i="15"/>
  <c r="T190" i="15"/>
  <c r="T282" i="15"/>
  <c r="T338" i="15"/>
  <c r="T339" i="15"/>
  <c r="T378" i="15"/>
  <c r="T389" i="15"/>
  <c r="V282" i="15"/>
  <c r="W407" i="15"/>
  <c r="X399" i="15" s="1"/>
  <c r="J170" i="15"/>
  <c r="T151" i="15"/>
  <c r="T334" i="15"/>
  <c r="T376" i="15"/>
  <c r="T386" i="15"/>
  <c r="T401" i="15"/>
  <c r="T410" i="15"/>
  <c r="W323" i="15"/>
  <c r="X315" i="15" s="1"/>
  <c r="J126" i="15"/>
  <c r="T212" i="15"/>
  <c r="T218" i="15"/>
  <c r="W251" i="15"/>
  <c r="W273" i="15"/>
  <c r="W271" i="15"/>
  <c r="T326" i="15"/>
  <c r="T357" i="15"/>
  <c r="T368" i="15"/>
  <c r="T381" i="15"/>
  <c r="W386" i="15"/>
  <c r="X378" i="15" s="1"/>
  <c r="T397" i="15"/>
  <c r="T407" i="15"/>
  <c r="T192" i="15"/>
  <c r="T208" i="15"/>
  <c r="T219" i="15"/>
  <c r="T238" i="15"/>
  <c r="T317" i="15"/>
  <c r="W322" i="15"/>
  <c r="X314" i="15" s="1"/>
  <c r="T344" i="15"/>
  <c r="T355" i="15"/>
  <c r="T367" i="15"/>
  <c r="T387" i="15"/>
  <c r="T402" i="15"/>
  <c r="W218" i="15"/>
  <c r="X210" i="15" s="1"/>
  <c r="T360" i="15"/>
  <c r="V149" i="15"/>
  <c r="W147" i="15" s="1"/>
  <c r="W397" i="15"/>
  <c r="W398" i="15"/>
  <c r="T27" i="15"/>
  <c r="W168" i="15"/>
  <c r="X208" i="15"/>
  <c r="T220" i="15"/>
  <c r="T217" i="15"/>
  <c r="T241" i="15"/>
  <c r="T261" i="15"/>
  <c r="T280" i="15"/>
  <c r="T315" i="15"/>
  <c r="T318" i="15"/>
  <c r="T281" i="15"/>
  <c r="J181" i="15"/>
  <c r="T155" i="15"/>
  <c r="T197" i="15"/>
  <c r="T188" i="15"/>
  <c r="W217" i="15"/>
  <c r="X209" i="15" s="1"/>
  <c r="V211" i="15"/>
  <c r="W208" i="15" s="1"/>
  <c r="T240" i="15"/>
  <c r="T252" i="15"/>
  <c r="T263" i="15"/>
  <c r="T283" i="15"/>
  <c r="T313" i="15"/>
  <c r="T323" i="15"/>
  <c r="T324" i="15"/>
  <c r="X376" i="15"/>
  <c r="T388" i="15"/>
  <c r="T385" i="15"/>
  <c r="X397" i="15"/>
  <c r="T409" i="15"/>
  <c r="T406" i="15"/>
  <c r="J250" i="15"/>
  <c r="J258" i="15"/>
  <c r="E74" i="15"/>
  <c r="T150" i="15"/>
  <c r="T156" i="15"/>
  <c r="T195" i="15"/>
  <c r="T196" i="15"/>
  <c r="T210" i="15"/>
  <c r="T221" i="15"/>
  <c r="T213" i="15"/>
  <c r="T242" i="15"/>
  <c r="T239" i="15"/>
  <c r="T250" i="15"/>
  <c r="T262" i="15"/>
  <c r="T284" i="15"/>
  <c r="T325" i="15"/>
  <c r="T322" i="15"/>
  <c r="T343" i="15"/>
  <c r="T366" i="15"/>
  <c r="W385" i="15"/>
  <c r="X377" i="15" s="1"/>
  <c r="W406" i="15"/>
  <c r="X398" i="15" s="1"/>
  <c r="W399" i="15"/>
  <c r="T398" i="15"/>
  <c r="W378" i="15"/>
  <c r="T377" i="15"/>
  <c r="T365" i="15"/>
  <c r="W364" i="15"/>
  <c r="T364" i="15"/>
  <c r="W365" i="15"/>
  <c r="X357" i="15" s="1"/>
  <c r="T356" i="15"/>
  <c r="T342" i="15"/>
  <c r="T335" i="15"/>
  <c r="T337" i="15"/>
  <c r="T347" i="15"/>
  <c r="T346" i="15"/>
  <c r="T314" i="15"/>
  <c r="T294" i="15"/>
  <c r="T293" i="15"/>
  <c r="V295" i="15"/>
  <c r="W292" i="15" s="1"/>
  <c r="T292" i="15"/>
  <c r="T296" i="15"/>
  <c r="T295" i="15"/>
  <c r="T272" i="15"/>
  <c r="T275" i="15"/>
  <c r="T273" i="15"/>
  <c r="T271" i="15"/>
  <c r="T276" i="15"/>
  <c r="T260" i="15"/>
  <c r="W259" i="15"/>
  <c r="T259" i="15"/>
  <c r="W260" i="15"/>
  <c r="X252" i="15" s="1"/>
  <c r="W252" i="15"/>
  <c r="T251" i="15"/>
  <c r="T233" i="15"/>
  <c r="W229" i="15"/>
  <c r="T229" i="15"/>
  <c r="T230" i="15"/>
  <c r="T231" i="15"/>
  <c r="V240" i="15"/>
  <c r="W239" i="15" s="1"/>
  <c r="X231" i="15" s="1"/>
  <c r="T232" i="15"/>
  <c r="T209" i="15"/>
  <c r="W189" i="15"/>
  <c r="W187" i="15"/>
  <c r="T200" i="15"/>
  <c r="T199" i="15"/>
  <c r="T167" i="15"/>
  <c r="W166" i="15"/>
  <c r="T170" i="15"/>
  <c r="T176" i="15"/>
  <c r="T178" i="15"/>
  <c r="T177" i="15"/>
  <c r="T166" i="15"/>
  <c r="T171" i="15"/>
  <c r="T168" i="15"/>
  <c r="T174" i="15"/>
  <c r="T154" i="15"/>
  <c r="T147" i="15"/>
  <c r="T149" i="15"/>
  <c r="T159" i="15"/>
  <c r="T158" i="15"/>
  <c r="T133" i="15"/>
  <c r="T137" i="15"/>
  <c r="T136" i="15"/>
  <c r="T135" i="15"/>
  <c r="T134" i="15"/>
  <c r="W135" i="15"/>
  <c r="X127" i="15" s="1"/>
  <c r="W133" i="15"/>
  <c r="X125" i="15" s="1"/>
  <c r="G127" i="15"/>
  <c r="Y126" i="15" s="1"/>
  <c r="J203" i="15"/>
  <c r="J204" i="15"/>
  <c r="J150" i="15"/>
  <c r="J141" i="15"/>
  <c r="J248" i="15"/>
  <c r="J240" i="15"/>
  <c r="J229" i="15"/>
  <c r="J151" i="15"/>
  <c r="J262" i="15"/>
  <c r="J227" i="15"/>
  <c r="T30" i="15"/>
  <c r="J148" i="15"/>
  <c r="G260" i="15"/>
  <c r="Y378" i="15" s="1"/>
  <c r="J185" i="15"/>
  <c r="G271" i="15"/>
  <c r="Y399" i="15" s="1"/>
  <c r="J183" i="15"/>
  <c r="J247" i="15"/>
  <c r="J260" i="15"/>
  <c r="J259" i="15"/>
  <c r="J130" i="15"/>
  <c r="J217" i="15"/>
  <c r="G247" i="15"/>
  <c r="Y355" i="15" s="1"/>
  <c r="G258" i="15"/>
  <c r="Y376" i="15" s="1"/>
  <c r="J182" i="15"/>
  <c r="J214" i="15"/>
  <c r="J237" i="15"/>
  <c r="J139" i="15"/>
  <c r="D74" i="15"/>
  <c r="T12" i="15"/>
  <c r="G203" i="15"/>
  <c r="Y271" i="15" s="1"/>
  <c r="G194" i="15"/>
  <c r="J236" i="15"/>
  <c r="J238" i="15"/>
  <c r="J137" i="15"/>
  <c r="J206" i="15"/>
  <c r="J140" i="15"/>
  <c r="J225" i="15"/>
  <c r="J128" i="15"/>
  <c r="J215" i="15"/>
  <c r="J228" i="15"/>
  <c r="J172" i="15"/>
  <c r="J171" i="15"/>
  <c r="G239" i="15"/>
  <c r="G270" i="15"/>
  <c r="Y398" i="15" s="1"/>
  <c r="J173" i="15"/>
  <c r="G151" i="15"/>
  <c r="J273" i="15"/>
  <c r="J270" i="15"/>
  <c r="J271" i="15"/>
  <c r="G248" i="15"/>
  <c r="Y356" i="15" s="1"/>
  <c r="G216" i="15"/>
  <c r="Y294" i="15" s="1"/>
  <c r="G215" i="15"/>
  <c r="Y293" i="15" s="1"/>
  <c r="G205" i="15"/>
  <c r="Y273" i="15" s="1"/>
  <c r="G161" i="15"/>
  <c r="Y189" i="15" s="1"/>
  <c r="J192" i="15"/>
  <c r="J196" i="15"/>
  <c r="J195" i="15"/>
  <c r="J193" i="15"/>
  <c r="G159" i="15"/>
  <c r="Y187" i="15" s="1"/>
  <c r="J272" i="15"/>
  <c r="J163" i="15"/>
  <c r="J162" i="15"/>
  <c r="J161" i="15"/>
  <c r="J159" i="15"/>
  <c r="G228" i="15"/>
  <c r="G140" i="15"/>
  <c r="J252" i="6"/>
  <c r="J230" i="6"/>
  <c r="J219" i="6"/>
  <c r="J208" i="6"/>
  <c r="J186" i="6"/>
  <c r="J131" i="6"/>
  <c r="G162" i="6"/>
  <c r="G236" i="6"/>
  <c r="G237" i="6"/>
  <c r="G193" i="6"/>
  <c r="G192" i="6"/>
  <c r="G182" i="6"/>
  <c r="G226" i="6"/>
  <c r="G151" i="6"/>
  <c r="G247" i="6"/>
  <c r="G128" i="6"/>
  <c r="G225" i="6"/>
  <c r="G214" i="6"/>
  <c r="G206" i="6"/>
  <c r="G258" i="6"/>
  <c r="G249" i="6"/>
  <c r="G183" i="6"/>
  <c r="G116" i="6"/>
  <c r="G171" i="6"/>
  <c r="G172" i="6"/>
  <c r="G215" i="6"/>
  <c r="G126" i="6"/>
  <c r="G260" i="6"/>
  <c r="G117" i="6"/>
  <c r="G139" i="6"/>
  <c r="G138" i="6"/>
  <c r="D66" i="6"/>
  <c r="C38" i="6"/>
  <c r="F38" i="6"/>
  <c r="E66" i="6"/>
  <c r="F66" i="6"/>
  <c r="D38" i="6"/>
  <c r="E38" i="6"/>
  <c r="G66" i="6"/>
  <c r="C66" i="6"/>
  <c r="D60" i="6"/>
  <c r="D32" i="6"/>
  <c r="E60" i="6"/>
  <c r="C60" i="6"/>
  <c r="F60" i="6"/>
  <c r="C32" i="6"/>
  <c r="F32" i="6"/>
  <c r="E32" i="6"/>
  <c r="G60" i="6"/>
  <c r="D56" i="6"/>
  <c r="D28" i="6"/>
  <c r="E56" i="6"/>
  <c r="C56" i="6"/>
  <c r="E28" i="6"/>
  <c r="F56" i="6"/>
  <c r="C28" i="6"/>
  <c r="F28" i="6"/>
  <c r="G56" i="6"/>
  <c r="G38" i="6"/>
  <c r="D64" i="6"/>
  <c r="D36" i="6"/>
  <c r="E64" i="6"/>
  <c r="C64" i="6"/>
  <c r="F64" i="6"/>
  <c r="C36" i="6"/>
  <c r="F36" i="6"/>
  <c r="E36" i="6"/>
  <c r="G64" i="6"/>
  <c r="D59" i="6"/>
  <c r="C59" i="6"/>
  <c r="E59" i="6"/>
  <c r="C31" i="6"/>
  <c r="D31" i="6"/>
  <c r="F59" i="6"/>
  <c r="E31" i="6"/>
  <c r="G59" i="6"/>
  <c r="F31" i="6"/>
  <c r="D70" i="6"/>
  <c r="C42" i="6"/>
  <c r="F42" i="6"/>
  <c r="E70" i="6"/>
  <c r="F70" i="6"/>
  <c r="D42" i="6"/>
  <c r="C70" i="6"/>
  <c r="G70" i="6"/>
  <c r="E42" i="6"/>
  <c r="D68" i="6"/>
  <c r="D40" i="6"/>
  <c r="E68" i="6"/>
  <c r="C68" i="6"/>
  <c r="F68" i="6"/>
  <c r="C40" i="6"/>
  <c r="F40" i="6"/>
  <c r="E40" i="6"/>
  <c r="G68" i="6"/>
  <c r="D62" i="6"/>
  <c r="C34" i="6"/>
  <c r="F34" i="6"/>
  <c r="E62" i="6"/>
  <c r="F62" i="6"/>
  <c r="D34" i="6"/>
  <c r="E34" i="6"/>
  <c r="G62" i="6"/>
  <c r="C62" i="6"/>
  <c r="D58" i="6"/>
  <c r="C30" i="6"/>
  <c r="F30" i="6"/>
  <c r="E58" i="6"/>
  <c r="F58" i="6"/>
  <c r="D30" i="6"/>
  <c r="G58" i="6"/>
  <c r="C58" i="6"/>
  <c r="E30" i="6"/>
  <c r="D71" i="6"/>
  <c r="E71" i="6"/>
  <c r="C43" i="6"/>
  <c r="F71" i="6"/>
  <c r="E43" i="6"/>
  <c r="F43" i="6"/>
  <c r="D43" i="6"/>
  <c r="G71" i="6"/>
  <c r="C71" i="6"/>
  <c r="D69" i="6"/>
  <c r="E41" i="6"/>
  <c r="E69" i="6"/>
  <c r="F41" i="6"/>
  <c r="F69" i="6"/>
  <c r="C69" i="6"/>
  <c r="D41" i="6"/>
  <c r="G69" i="6"/>
  <c r="C41" i="6"/>
  <c r="D67" i="6"/>
  <c r="C67" i="6"/>
  <c r="E67" i="6"/>
  <c r="C39" i="6"/>
  <c r="D39" i="6"/>
  <c r="F67" i="6"/>
  <c r="E39" i="6"/>
  <c r="F39" i="6"/>
  <c r="G67" i="6"/>
  <c r="D65" i="6"/>
  <c r="E37" i="6"/>
  <c r="E65" i="6"/>
  <c r="F65" i="6"/>
  <c r="C65" i="6"/>
  <c r="G65" i="6"/>
  <c r="C37" i="6"/>
  <c r="D37" i="6"/>
  <c r="F37" i="6"/>
  <c r="D63" i="6"/>
  <c r="C63" i="6"/>
  <c r="E63" i="6"/>
  <c r="C35" i="6"/>
  <c r="D35" i="6"/>
  <c r="F63" i="6"/>
  <c r="E35" i="6"/>
  <c r="F35" i="6"/>
  <c r="G63" i="6"/>
  <c r="D61" i="6"/>
  <c r="E33" i="6"/>
  <c r="E61" i="6"/>
  <c r="F61" i="6"/>
  <c r="C61" i="6"/>
  <c r="D33" i="6"/>
  <c r="G61" i="6"/>
  <c r="C33" i="6"/>
  <c r="F33" i="6"/>
  <c r="D57" i="6"/>
  <c r="E29" i="6"/>
  <c r="E57" i="6"/>
  <c r="F57" i="6"/>
  <c r="C57" i="6"/>
  <c r="F29" i="6"/>
  <c r="G57" i="6"/>
  <c r="C29" i="6"/>
  <c r="D29" i="6"/>
  <c r="D55" i="6"/>
  <c r="C55" i="6"/>
  <c r="E55" i="6"/>
  <c r="C27" i="6"/>
  <c r="D27" i="6"/>
  <c r="F55" i="6"/>
  <c r="E27" i="6"/>
  <c r="G55" i="6"/>
  <c r="F27" i="6"/>
  <c r="G41" i="6"/>
  <c r="G33" i="6"/>
  <c r="D54" i="6"/>
  <c r="C54" i="6"/>
  <c r="C26" i="6"/>
  <c r="F26" i="6"/>
  <c r="E54" i="6"/>
  <c r="F54" i="6"/>
  <c r="D26" i="6"/>
  <c r="G54" i="6"/>
  <c r="E26" i="6"/>
  <c r="G26" i="6"/>
  <c r="G40" i="6"/>
  <c r="G36" i="6"/>
  <c r="G32" i="6"/>
  <c r="G28" i="6"/>
  <c r="G228" i="6" l="1"/>
  <c r="J120" i="6"/>
  <c r="W174" i="15"/>
  <c r="W196" i="15"/>
  <c r="X188" i="15" s="1"/>
  <c r="G173" i="15"/>
  <c r="W231" i="15"/>
  <c r="W232" i="15" s="1"/>
  <c r="T131" i="15"/>
  <c r="W195" i="15"/>
  <c r="X187" i="15" s="1"/>
  <c r="W300" i="15"/>
  <c r="X292" i="15" s="1"/>
  <c r="W146" i="15"/>
  <c r="W301" i="15"/>
  <c r="X293" i="15" s="1"/>
  <c r="W357" i="15"/>
  <c r="W356" i="15"/>
  <c r="X190" i="15"/>
  <c r="T306" i="15"/>
  <c r="W314" i="15"/>
  <c r="G184" i="15"/>
  <c r="W315" i="15"/>
  <c r="W316" i="15" s="1"/>
  <c r="W176" i="15"/>
  <c r="X168" i="15" s="1"/>
  <c r="W155" i="15"/>
  <c r="X147" i="15" s="1"/>
  <c r="W379" i="15"/>
  <c r="W344" i="15"/>
  <c r="X336" i="15" s="1"/>
  <c r="W154" i="15"/>
  <c r="X146" i="15" s="1"/>
  <c r="T411" i="15"/>
  <c r="W343" i="15"/>
  <c r="X335" i="15" s="1"/>
  <c r="W253" i="15"/>
  <c r="W334" i="15"/>
  <c r="X316" i="15"/>
  <c r="W125" i="15"/>
  <c r="W358" i="15"/>
  <c r="W324" i="15"/>
  <c r="W336" i="15"/>
  <c r="T382" i="15"/>
  <c r="W127" i="15"/>
  <c r="T403" i="15"/>
  <c r="W148" i="15"/>
  <c r="W198" i="15"/>
  <c r="T327" i="15"/>
  <c r="T390" i="15"/>
  <c r="W274" i="15"/>
  <c r="W281" i="15"/>
  <c r="X273" i="15" s="1"/>
  <c r="W280" i="15"/>
  <c r="X272" i="15" s="1"/>
  <c r="W279" i="15"/>
  <c r="T285" i="15"/>
  <c r="W210" i="15"/>
  <c r="W238" i="15"/>
  <c r="X230" i="15" s="1"/>
  <c r="J153" i="15"/>
  <c r="X295" i="15"/>
  <c r="T361" i="15"/>
  <c r="T256" i="15"/>
  <c r="T193" i="15"/>
  <c r="J208" i="15"/>
  <c r="X128" i="15"/>
  <c r="T201" i="15"/>
  <c r="T243" i="15"/>
  <c r="T222" i="15"/>
  <c r="W366" i="15"/>
  <c r="X356" i="15"/>
  <c r="X358" i="15" s="1"/>
  <c r="G195" i="15"/>
  <c r="Y252" i="15"/>
  <c r="X379" i="15"/>
  <c r="G129" i="15"/>
  <c r="T152" i="15"/>
  <c r="T264" i="15"/>
  <c r="W387" i="15"/>
  <c r="X211" i="15"/>
  <c r="X400" i="15"/>
  <c r="W408" i="15"/>
  <c r="W169" i="15"/>
  <c r="W190" i="15"/>
  <c r="T214" i="15"/>
  <c r="W237" i="15"/>
  <c r="X229" i="15" s="1"/>
  <c r="W261" i="15"/>
  <c r="X251" i="15"/>
  <c r="X253" i="15" s="1"/>
  <c r="T319" i="15"/>
  <c r="T340" i="15"/>
  <c r="T369" i="15"/>
  <c r="W400" i="15"/>
  <c r="X166" i="15"/>
  <c r="X169" i="15" s="1"/>
  <c r="W219" i="15"/>
  <c r="W209" i="15"/>
  <c r="T348" i="15"/>
  <c r="W337" i="15"/>
  <c r="T298" i="15"/>
  <c r="W293" i="15"/>
  <c r="W294" i="15"/>
  <c r="T277" i="15"/>
  <c r="T235" i="15"/>
  <c r="T172" i="15"/>
  <c r="T180" i="15"/>
  <c r="T160" i="15"/>
  <c r="T139" i="15"/>
  <c r="W136" i="15"/>
  <c r="G261" i="15"/>
  <c r="J186" i="15"/>
  <c r="J252" i="15"/>
  <c r="J230" i="15"/>
  <c r="J263" i="15"/>
  <c r="J131" i="15"/>
  <c r="G162" i="15"/>
  <c r="G272" i="15"/>
  <c r="G250" i="15"/>
  <c r="J241" i="15"/>
  <c r="J219" i="15"/>
  <c r="J142" i="15"/>
  <c r="G206" i="15"/>
  <c r="J274" i="15"/>
  <c r="G217" i="15"/>
  <c r="J175" i="15"/>
  <c r="J197" i="15"/>
  <c r="J164" i="15"/>
  <c r="G239" i="6"/>
  <c r="G140" i="6"/>
  <c r="G129" i="6"/>
  <c r="G195" i="6"/>
  <c r="G184" i="6"/>
  <c r="G250" i="6"/>
  <c r="G173" i="6"/>
  <c r="G118" i="6"/>
  <c r="G217" i="6"/>
  <c r="G261" i="6"/>
  <c r="X232" i="15" l="1"/>
  <c r="W303" i="15"/>
  <c r="W149" i="15"/>
  <c r="W177" i="15"/>
  <c r="W128" i="15"/>
  <c r="X149" i="15"/>
  <c r="W157" i="15"/>
  <c r="W211" i="15"/>
  <c r="X337" i="15"/>
  <c r="W345" i="15"/>
  <c r="W282" i="15"/>
  <c r="X271" i="15"/>
  <c r="X274" i="15" s="1"/>
  <c r="W240" i="15"/>
  <c r="W295" i="15"/>
</calcChain>
</file>

<file path=xl/sharedStrings.xml><?xml version="1.0" encoding="utf-8"?>
<sst xmlns="http://schemas.openxmlformats.org/spreadsheetml/2006/main" count="13673" uniqueCount="3080">
  <si>
    <t>Folio</t>
  </si>
  <si>
    <t>ID</t>
  </si>
  <si>
    <t>Nombre</t>
  </si>
  <si>
    <t>p_0_2</t>
  </si>
  <si>
    <t>p_0_3</t>
  </si>
  <si>
    <t>p_0_4</t>
  </si>
  <si>
    <t>p_1</t>
  </si>
  <si>
    <t>p_2</t>
  </si>
  <si>
    <t>p_3</t>
  </si>
  <si>
    <t>p_4</t>
  </si>
  <si>
    <t>p_5</t>
  </si>
  <si>
    <t>p_6</t>
  </si>
  <si>
    <t>p_7</t>
  </si>
  <si>
    <t>p_8</t>
  </si>
  <si>
    <t>p_9</t>
  </si>
  <si>
    <t>p_10</t>
  </si>
  <si>
    <t>p_11</t>
  </si>
  <si>
    <t>p_12</t>
  </si>
  <si>
    <t>p_13</t>
  </si>
  <si>
    <t>p_14</t>
  </si>
  <si>
    <t>p_15_1</t>
  </si>
  <si>
    <t>p_15_2</t>
  </si>
  <si>
    <t>p_15_3</t>
  </si>
  <si>
    <t>p_16_1</t>
  </si>
  <si>
    <t>p_16_2</t>
  </si>
  <si>
    <t>p_16_3</t>
  </si>
  <si>
    <t>p_17</t>
  </si>
  <si>
    <t>Tizoc Villalobos Ruiz</t>
  </si>
  <si>
    <t>Aprendizajes</t>
  </si>
  <si>
    <t>Normatividad</t>
  </si>
  <si>
    <t>Transparencia</t>
  </si>
  <si>
    <t>Certero para los participantes</t>
  </si>
  <si>
    <t>No fue tan público el examen</t>
  </si>
  <si>
    <t>Los interinos tienen el riesgo de ser despedidios en caso de no ser idóneos</t>
  </si>
  <si>
    <t>No</t>
  </si>
  <si>
    <t>Los filtros del pre-registro y registro</t>
  </si>
  <si>
    <t>Los tipos de examen</t>
  </si>
  <si>
    <t>Lo que evalúan los exámenes</t>
  </si>
  <si>
    <t>La difusión</t>
  </si>
  <si>
    <t>Información confusa</t>
  </si>
  <si>
    <t>Sedes de aplicación lejanas</t>
  </si>
  <si>
    <t>Conocimiento de las situaciones escolares</t>
  </si>
  <si>
    <t>Mejora de la educación en México</t>
  </si>
  <si>
    <t>Mejora del conocimiento al docente</t>
  </si>
  <si>
    <t>Escasas explicaciones de las situaciones</t>
  </si>
  <si>
    <t>Falta de preguntas de conocimiento de material</t>
  </si>
  <si>
    <t>No hay transparencia absoluta</t>
  </si>
  <si>
    <t>No se publican los resultados en tiempo y forma</t>
  </si>
  <si>
    <t>No hay transparencia en la publicación de los resultados ni en la lista de prelación</t>
  </si>
  <si>
    <t>Oportunidad de mejora</t>
  </si>
  <si>
    <t>Oportunidad de adquirir una plaza</t>
  </si>
  <si>
    <t>Claridad en el concurso</t>
  </si>
  <si>
    <t>Pruebas estandarizadas</t>
  </si>
  <si>
    <t>Resultados confusos</t>
  </si>
  <si>
    <t>Sedes alejadas</t>
  </si>
  <si>
    <t>La forma en que se realiza el concurso</t>
  </si>
  <si>
    <t>Sedes lejanas</t>
  </si>
  <si>
    <t>Largo tiempo de aplicación</t>
  </si>
  <si>
    <t>La forma de llevarlo a cabo</t>
  </si>
  <si>
    <t>Que la evaluación haya sido diseñada por especialistas en evaluación</t>
  </si>
  <si>
    <t>El proceso de registro</t>
  </si>
  <si>
    <t>Las sedes de aplicación</t>
  </si>
  <si>
    <t>El número de plazas que se concursan es mínimo</t>
  </si>
  <si>
    <t>Administrar plazas</t>
  </si>
  <si>
    <t>No dar acceso a cualquiera</t>
  </si>
  <si>
    <t>El forzoso plazo de ser idóneo, pues antes con un buen escalafón era suficiente</t>
  </si>
  <si>
    <t>No dar oportunidad de cubrir un interinato siendo no idóneo</t>
  </si>
  <si>
    <t>Que todo dependa de una evaluación teórica dejando de lado lo práctico</t>
  </si>
  <si>
    <t>Seguridad</t>
  </si>
  <si>
    <t>Preguntas claras</t>
  </si>
  <si>
    <t>Tiempo</t>
  </si>
  <si>
    <t>Falta de información</t>
  </si>
  <si>
    <t>No difundir suficiente propaganda</t>
  </si>
  <si>
    <t>La escases de plazas a concurso</t>
  </si>
  <si>
    <t>Falta de oportunidades profesionales</t>
  </si>
  <si>
    <t>Que la publicación de los resultados sea oportuna</t>
  </si>
  <si>
    <t>Capacitación de docentes</t>
  </si>
  <si>
    <t>Seguimiento de docentes</t>
  </si>
  <si>
    <t>Mejora de la educación</t>
  </si>
  <si>
    <t>Talleres para actualizar a docentes</t>
  </si>
  <si>
    <t>Problemáticas más apegadas</t>
  </si>
  <si>
    <t>Es un concurso competitivo</t>
  </si>
  <si>
    <t>Ayuda a mejorar el desempeño docente</t>
  </si>
  <si>
    <t>No se dan a coocer cuáles son los errores</t>
  </si>
  <si>
    <t>Las situaciones problemáticas se prestan a muchas intepretaciones, según el criterio, cualquiera puede ser la opción correcta</t>
  </si>
  <si>
    <t>Algunas preguntas tienen más de una respuesta correcta, ya que son en el sentido "tú qué harías"</t>
  </si>
  <si>
    <t>El orden</t>
  </si>
  <si>
    <t>Puntualidad</t>
  </si>
  <si>
    <t>Explicaciones claras</t>
  </si>
  <si>
    <t>El tiempo perdido</t>
  </si>
  <si>
    <t>Permitir que otras personas concursen y no solo normalistas</t>
  </si>
  <si>
    <t>Facilitar el proceso de registro</t>
  </si>
  <si>
    <t>Tener sedes que cuentan las instlaciones adecuadas</t>
  </si>
  <si>
    <t>Que sea en línea</t>
  </si>
  <si>
    <t>Que los cursos de apoyo se cobraban pues aseguraban tu pase en el examen</t>
  </si>
  <si>
    <t>Resultados rápidos</t>
  </si>
  <si>
    <t>Puntuales con fechas y horarios</t>
  </si>
  <si>
    <t>Aplicadores con buena actitud</t>
  </si>
  <si>
    <t>Algunos errores en el sistema</t>
  </si>
  <si>
    <t>Mucho tiempo de examen</t>
  </si>
  <si>
    <t>Algunas sedes lejanas</t>
  </si>
  <si>
    <t>Apertura</t>
  </si>
  <si>
    <t>Igualdad</t>
  </si>
  <si>
    <t>Desinformación</t>
  </si>
  <si>
    <t>La redacción de algunos reactivos era confusa</t>
  </si>
  <si>
    <t>Realizar el examen en línea</t>
  </si>
  <si>
    <t>Especificar las condiciones antes, durante y después del examen</t>
  </si>
  <si>
    <t>Se relaciona con la práctica profesional</t>
  </si>
  <si>
    <t>El no tener sedes propias</t>
  </si>
  <si>
    <t>Poca divulgación del concurso</t>
  </si>
  <si>
    <t>No preparar las computadoras</t>
  </si>
  <si>
    <t>Fue más fácil lña resolución del examen electrónico</t>
  </si>
  <si>
    <t>Día de aplicación en fin de semana</t>
  </si>
  <si>
    <t>Tiempo de aplicación</t>
  </si>
  <si>
    <t>Tiempo que tarda la publicación de los resultados</t>
  </si>
  <si>
    <t>Las direcciones de los cursos de nivelación no eran las correspondientes</t>
  </si>
  <si>
    <t>La redacción de tres preguntas del examen de habilidades era poco clara.</t>
  </si>
  <si>
    <t>Inducen a una preparación constante del docente</t>
  </si>
  <si>
    <t>Existe oportunidad para todos</t>
  </si>
  <si>
    <t>Se obtiene una plaza legalmente</t>
  </si>
  <si>
    <t>No se dice la verdad sobre las vacantes reales</t>
  </si>
  <si>
    <t>No se toman en cuentas las necesidades geográficas en el caso de lograr una plaza</t>
  </si>
  <si>
    <t>Que si alguien gana una plaza, esta sea válida en cualquier estado, sin importar en dónde se concursó</t>
  </si>
  <si>
    <t>La oportunidad que brinda</t>
  </si>
  <si>
    <t>La evaluación</t>
  </si>
  <si>
    <t>La competencia</t>
  </si>
  <si>
    <t>La falta de difusión de las convocatorias</t>
  </si>
  <si>
    <t>¿Qué rasgos toman en cuenta para calificar, cuál es el porcentaje de respuestas correctas?</t>
  </si>
  <si>
    <t>Evaluación de conocimientos y gestióm</t>
  </si>
  <si>
    <t>Guía de estudios, material de apoyo</t>
  </si>
  <si>
    <t>Mejorar la calidad del proceso de enseñanza-aprendizaje del docente</t>
  </si>
  <si>
    <t>Dura mucho la aplicación</t>
  </si>
  <si>
    <t>Publicación de resultados</t>
  </si>
  <si>
    <t>Difusión de las convocatorias</t>
  </si>
  <si>
    <t>Saber en qué áreas tienen mayor capacidad los docentes</t>
  </si>
  <si>
    <t>Dar oportunidad a no normaliastas de presentar el examen</t>
  </si>
  <si>
    <t>Facilidades para el registro</t>
  </si>
  <si>
    <t>Poca difusión</t>
  </si>
  <si>
    <t>Mesas y sillas muy incómodos</t>
  </si>
  <si>
    <t>Convocatoria abierta tanto para normalistas como para no normalistas</t>
  </si>
  <si>
    <t>Guías proporcionadas en tiempo y forma</t>
  </si>
  <si>
    <t>Proceso de difusión de las convocatorias</t>
  </si>
  <si>
    <t>El uso de herramientas tecnológicas</t>
  </si>
  <si>
    <t>Guías extensas</t>
  </si>
  <si>
    <t>Espacios</t>
  </si>
  <si>
    <t>Difusión de convocatoria</t>
  </si>
  <si>
    <t>Rasgos a evaluar</t>
  </si>
  <si>
    <t>Proceso de pre-registro</t>
  </si>
  <si>
    <t>El apoyo que se les brinda</t>
  </si>
  <si>
    <t>Que es para todos</t>
  </si>
  <si>
    <t>Aplicaciones en línea</t>
  </si>
  <si>
    <t>Son pocos los aceptados</t>
  </si>
  <si>
    <t>Disponibilidad</t>
  </si>
  <si>
    <t>Amabilidad</t>
  </si>
  <si>
    <t>Confianza</t>
  </si>
  <si>
    <t>Estrés</t>
  </si>
  <si>
    <t>Un poco de pérdida de tiempo</t>
  </si>
  <si>
    <t>No saben explicar muy bien</t>
  </si>
  <si>
    <t>Hay más divulgación de convocatorias</t>
  </si>
  <si>
    <t>Hay más información</t>
  </si>
  <si>
    <t>Convocatoria</t>
  </si>
  <si>
    <t>Aplicación</t>
  </si>
  <si>
    <t>Resultados</t>
  </si>
  <si>
    <t>Que los resultados se publiquen en tiempo y forma</t>
  </si>
  <si>
    <t>Difusión</t>
  </si>
  <si>
    <t>Proceso pertinente</t>
  </si>
  <si>
    <t>Información precisa de las convocatorias</t>
  </si>
  <si>
    <t>Que en la hoja que indica sede y día, no se indiquen los horarios establecidos para cada uno de los exámenes</t>
  </si>
  <si>
    <t>Seriedad</t>
  </si>
  <si>
    <t>Organización</t>
  </si>
  <si>
    <t>El hecho de tener un lugar seguro para trabajar</t>
  </si>
  <si>
    <t>Congruencia</t>
  </si>
  <si>
    <t>Pueden ingresar profesores preparados</t>
  </si>
  <si>
    <t>Duración del examen</t>
  </si>
  <si>
    <t>Organización de las instalacioens</t>
  </si>
  <si>
    <t>Preguntas mal planteadas</t>
  </si>
  <si>
    <t>Condiciones de las sedes para realizar el examen</t>
  </si>
  <si>
    <t>Resultados a destiempo</t>
  </si>
  <si>
    <t>Evitar irregularidades</t>
  </si>
  <si>
    <t>Evaluación</t>
  </si>
  <si>
    <t>Equipo de cómúto</t>
  </si>
  <si>
    <t>Sedes</t>
  </si>
  <si>
    <t>Procesos de pre-registro</t>
  </si>
  <si>
    <t>Hubo desorganización en cuanto a los grupos y de los equipos de cómputo, pues algunos eran muy lentos o se salían del servidor.</t>
  </si>
  <si>
    <t>Hay profesores preparados</t>
  </si>
  <si>
    <t>Son muy pesadas las evaluaciones en dos turnos</t>
  </si>
  <si>
    <t>Los resultados de la evaluación no son congruentes</t>
  </si>
  <si>
    <t>Las preguntas son incongruentes</t>
  </si>
  <si>
    <t>Nos permite evaluarnos y trabajar en las áreas de oportunidad</t>
  </si>
  <si>
    <t>Que se asignan plazas a personas muy capacitadas</t>
  </si>
  <si>
    <t>El formato de la computadora es más cómodo para resolver</t>
  </si>
  <si>
    <t>A veces no hay transparencia en los resultados</t>
  </si>
  <si>
    <t>Hay preguntas que son muy ortodoxas y otras muy vagas</t>
  </si>
  <si>
    <t>Nivel de preparación de los docentes</t>
  </si>
  <si>
    <t>Los resultados no son congruentes con lo que se dice</t>
  </si>
  <si>
    <t>La organización</t>
  </si>
  <si>
    <t>Estar frente a grupo</t>
  </si>
  <si>
    <t>Saberes previos</t>
  </si>
  <si>
    <t>Planificación didáctica</t>
  </si>
  <si>
    <t>Falta de experiencia frente a grupo</t>
  </si>
  <si>
    <t>Compromiso ético</t>
  </si>
  <si>
    <t>Perfil</t>
  </si>
  <si>
    <t>Se debe atender a los docentes que aún no tienen experiencia. Contratarlos y luego evaluarlos con un concurso.</t>
  </si>
  <si>
    <t>Competencia</t>
  </si>
  <si>
    <t>Aspectos de evaluación</t>
  </si>
  <si>
    <t>Oportunidad de eneseñar</t>
  </si>
  <si>
    <t>Difusión de resultados</t>
  </si>
  <si>
    <t>Puntualidad de resultados</t>
  </si>
  <si>
    <t>Número fr oportunidades</t>
  </si>
  <si>
    <t>Juana María Islas Dossetti</t>
  </si>
  <si>
    <t>La facilidad para inscribirse</t>
  </si>
  <si>
    <t>Las oportunidades que dan a licenciados en educación</t>
  </si>
  <si>
    <t>La imparcialidad que se da</t>
  </si>
  <si>
    <t>La distancia de las sedes</t>
  </si>
  <si>
    <t>Las oportunidades de ingreso al sistema</t>
  </si>
  <si>
    <t>Actualizar conocimiento</t>
  </si>
  <si>
    <t>Que la capacitación se enfoque en la educación normalista</t>
  </si>
  <si>
    <t>Permiten a las personas ganar limpiamente un lugar</t>
  </si>
  <si>
    <t>Favorecen en los participantes prepararse</t>
  </si>
  <si>
    <t>Se está permietiendo ingresar a personas sin el perfil</t>
  </si>
  <si>
    <t>Que en ocasiones se maneje de amera política</t>
  </si>
  <si>
    <t>El pre-registro</t>
  </si>
  <si>
    <t>Los aplicadores</t>
  </si>
  <si>
    <t>Los supervisores de aplicación</t>
  </si>
  <si>
    <t>Poca información sobre la difusión de las convocatorias</t>
  </si>
  <si>
    <t>El proceso de registro no es adecuado</t>
  </si>
  <si>
    <t>Las condiciones físicas de la sede de aplicación son algo incómodas</t>
  </si>
  <si>
    <t>Evaluar para saber quiénes son aptos para la docencia</t>
  </si>
  <si>
    <t>Que sean los mejores quienes estén en las aulas</t>
  </si>
  <si>
    <t>Todos tengamos que ser evaluados</t>
  </si>
  <si>
    <t>No dar las mismas oportunidades a todos por el lugar donde estudiante</t>
  </si>
  <si>
    <t>Conocer el nivel de conocimientos de los profesores y elegir a los mejores</t>
  </si>
  <si>
    <t>Que solamente se utilicen para cubrir ciertas apariencias ya que no se dan las mismas oportunidades</t>
  </si>
  <si>
    <t>No debería haber división para darle preferencia a los normalistas, las plazas se deben ocupar por los mejores promedios, se debe realizaruna sola lista</t>
  </si>
  <si>
    <t>Mejora de la calidad educativa</t>
  </si>
  <si>
    <t>Se le da prioridad a un grupo selecto (normalistas)</t>
  </si>
  <si>
    <t>Falta de transparencia en los resultados (por parte del estado)</t>
  </si>
  <si>
    <t>Que las oportunidades se den a todos por igual, sin importar el nivel educativo</t>
  </si>
  <si>
    <t>Dan la oportunidad a todos los docentes de ingresar al sistema educativo</t>
  </si>
  <si>
    <t>Promueve la actualización y el estudio en los docentes</t>
  </si>
  <si>
    <t>Los resultados en ocasiones no son objetivos</t>
  </si>
  <si>
    <t>El examen se inclina más hacia a una área específica</t>
  </si>
  <si>
    <t>Antes existían candados para algunas licenciaturas</t>
  </si>
  <si>
    <t>Capacidad</t>
  </si>
  <si>
    <t>Trabajo</t>
  </si>
  <si>
    <t>Vulnerabilidad</t>
  </si>
  <si>
    <t>Legalidad</t>
  </si>
  <si>
    <t>La convocatoria no admitió el perfil de pedagogía porque no había plazas en pública y abierta</t>
  </si>
  <si>
    <t>¿Depende del estado la oferta de las plazas?</t>
  </si>
  <si>
    <t>Difusión de información</t>
  </si>
  <si>
    <t>Dar la oportunidad a otros perfiles de presentar</t>
  </si>
  <si>
    <t>Brindar orientación a los concursantes</t>
  </si>
  <si>
    <t>No basarse en una lista de prelación</t>
  </si>
  <si>
    <t>Mucha demanda</t>
  </si>
  <si>
    <t>La claridad de los resultados</t>
  </si>
  <si>
    <t>Oportunidad de empleo</t>
  </si>
  <si>
    <t>Oportunidad para todos</t>
  </si>
  <si>
    <t>Justicia</t>
  </si>
  <si>
    <t>Dar más prioridad a los normalistas en los resultados</t>
  </si>
  <si>
    <t>Dar oportunidad a los profesionistas</t>
  </si>
  <si>
    <t>Evaluar al personal que ocupará alguna base</t>
  </si>
  <si>
    <t>Formación continua</t>
  </si>
  <si>
    <t>Que en educación básica no siempre se aceptan otros perfiles relacionados a educación</t>
  </si>
  <si>
    <t>La transparencia</t>
  </si>
  <si>
    <t>Calidad de maestros</t>
  </si>
  <si>
    <t>Creación de obligaciones</t>
  </si>
  <si>
    <t>Filtración de información previa al proceso</t>
  </si>
  <si>
    <t>Mal funcionamiento del sistema</t>
  </si>
  <si>
    <t>Que los resultados sean manipulados</t>
  </si>
  <si>
    <t>En caso de obtener una plaza ¿cómo serán los exámenes? ¿Darán capacitación para los examenes posteriores de conocimiento?</t>
  </si>
  <si>
    <t>El tiempo dado para contestar el examen</t>
  </si>
  <si>
    <t>El material brindado para responder (computadora)</t>
  </si>
  <si>
    <t>Calidad de los aplicadores</t>
  </si>
  <si>
    <t>La transparecia</t>
  </si>
  <si>
    <t>Los textos son muy amplios</t>
  </si>
  <si>
    <t>Que los resultados salgan el día asignado y sin alteraciones</t>
  </si>
  <si>
    <t>¿Los cursos que imparten son actualizados y para implementar en el aula?</t>
  </si>
  <si>
    <t>Dinamismo</t>
  </si>
  <si>
    <t>Moderno</t>
  </si>
  <si>
    <t>Eficaz</t>
  </si>
  <si>
    <t>Proceso de registro</t>
  </si>
  <si>
    <t>Ubicación de sedes</t>
  </si>
  <si>
    <t>Información de la unibación</t>
  </si>
  <si>
    <t>La manera de aplicar el examen es más ágil</t>
  </si>
  <si>
    <t>Los contenidos a presentar son esenciales</t>
  </si>
  <si>
    <t>La sedes son muy alejadas</t>
  </si>
  <si>
    <t>Las oportunidades no son las mismas para todas las carreraras</t>
  </si>
  <si>
    <t>Yoselin Marquez Gutiérrez</t>
  </si>
  <si>
    <t>Que no me gustó la forma de aplicarlo con un horario tan extenso y muchísimas preguntas</t>
  </si>
  <si>
    <t>Que la convocatoria fue abierta</t>
  </si>
  <si>
    <t>La facilidad para el registro</t>
  </si>
  <si>
    <t>Las opciones son un poco confusas</t>
  </si>
  <si>
    <t>La falta de transparencia</t>
  </si>
  <si>
    <t>Sólo remitirse a un instrumento</t>
  </si>
  <si>
    <t>No considerar la antigüedad ni resultados frente a grupo</t>
  </si>
  <si>
    <t>Es importante no considerar el puntaje alcanzado en alguna área, es decir, por falta de un punto quedar completamente fuera y ser etiquetado como no idóneo</t>
  </si>
  <si>
    <t>Bibliografía</t>
  </si>
  <si>
    <t>Imparcialidad</t>
  </si>
  <si>
    <t>Evaluar al docente</t>
  </si>
  <si>
    <t>Mejorar calidad de la educación</t>
  </si>
  <si>
    <t>Informar a la sociedad del desempeño de los docentes</t>
  </si>
  <si>
    <t>Un examen no garantiza todo el trabajo como docente</t>
  </si>
  <si>
    <t>La bibliografía no coincide con lo que viene en el examen</t>
  </si>
  <si>
    <t>Las situaciones que se plantean muestran respuestas subjetivas</t>
  </si>
  <si>
    <t>Conocimientos</t>
  </si>
  <si>
    <t>habilidades</t>
  </si>
  <si>
    <t>Actitudes</t>
  </si>
  <si>
    <t>Recursos</t>
  </si>
  <si>
    <t>Información</t>
  </si>
  <si>
    <t>Lugar cercano a todos</t>
  </si>
  <si>
    <t>Mejorar la calidad educativa</t>
  </si>
  <si>
    <t>Maestros más capacitados</t>
  </si>
  <si>
    <t>No respetan lo establecido en la guía</t>
  </si>
  <si>
    <t>Algunas respuestas no tienen congruencia</t>
  </si>
  <si>
    <t>Organizados</t>
  </si>
  <si>
    <t>Puntuales</t>
  </si>
  <si>
    <t>Oportunos</t>
  </si>
  <si>
    <t>Resultados insatisfactorios</t>
  </si>
  <si>
    <t>Materiales inadecuados</t>
  </si>
  <si>
    <t>No muy verídicos</t>
  </si>
  <si>
    <t>Cuestiona,mientos acorde con los enfoques educativos</t>
  </si>
  <si>
    <t>Organizar conocimientos</t>
  </si>
  <si>
    <t>Demostrar e identificar qué conocimientos poseemos y nos hace falta mejorar</t>
  </si>
  <si>
    <t>Preguntas confusas</t>
  </si>
  <si>
    <t>Dar oportunidad a todos</t>
  </si>
  <si>
    <t>Las evaluaciones</t>
  </si>
  <si>
    <t>Oportunidad a todos los profesores</t>
  </si>
  <si>
    <t>Falta de organización de los cursos de nivelación</t>
  </si>
  <si>
    <t>Evaluar el desempeño docente</t>
  </si>
  <si>
    <t>Diferentes formas de aplicación</t>
  </si>
  <si>
    <t>Nueva forma de aplicación</t>
  </si>
  <si>
    <t>Evaluar el desempeño del docente</t>
  </si>
  <si>
    <t>Guía de estudio</t>
  </si>
  <si>
    <t>La selección de personal</t>
  </si>
  <si>
    <t>La capacitación</t>
  </si>
  <si>
    <t>Conectividad</t>
  </si>
  <si>
    <t>Aplicadores</t>
  </si>
  <si>
    <t>Guía</t>
  </si>
  <si>
    <t>Preguntas de acuerdo a guía</t>
  </si>
  <si>
    <t>Aspectos de la guía de estudios relacionarlos a la práctica</t>
  </si>
  <si>
    <t>Refuerzo académico</t>
  </si>
  <si>
    <t>Promotor de aprendizaje académico</t>
  </si>
  <si>
    <t>Análisis crítico y analítico de los docentes</t>
  </si>
  <si>
    <t>Hay preferencias</t>
  </si>
  <si>
    <t>Transparencia de los resultados</t>
  </si>
  <si>
    <t>Evaluar</t>
  </si>
  <si>
    <t>La corrupción</t>
  </si>
  <si>
    <t>Demasiada bibliografía</t>
  </si>
  <si>
    <t>Los cursos que impartieron</t>
  </si>
  <si>
    <t>El establecimiento de los horarios</t>
  </si>
  <si>
    <t>La mala organización</t>
  </si>
  <si>
    <t>Pocas oportunidades de trabajo</t>
  </si>
  <si>
    <t>Evaluación de docentes</t>
  </si>
  <si>
    <t>Falta de organización en las sedes de aplicación</t>
  </si>
  <si>
    <t>Asignación de plazas por concurso</t>
  </si>
  <si>
    <t>Espacios adecuados</t>
  </si>
  <si>
    <t>Preparación profesional</t>
  </si>
  <si>
    <t>Las hojas de color rojo</t>
  </si>
  <si>
    <t>Resultados más específicos para conocer debilidades</t>
  </si>
  <si>
    <t>Resultados por folio</t>
  </si>
  <si>
    <t>Obtener un lugar</t>
  </si>
  <si>
    <t>Tener trabajo</t>
  </si>
  <si>
    <t>No darle oportunidad a los interinos con más antigüedad</t>
  </si>
  <si>
    <t>Los cursos no son productivos</t>
  </si>
  <si>
    <t>Darle oportunidad de presentar el examen a maestros que no tenían título</t>
  </si>
  <si>
    <t>Selección</t>
  </si>
  <si>
    <t>Evitar corrupción y mal manejo del sistema</t>
  </si>
  <si>
    <t>Más transparencia al contratar a los docentes</t>
  </si>
  <si>
    <t>Falta de difusión para el concurso</t>
  </si>
  <si>
    <t>Se evalúa la teoría pero no la práctica</t>
  </si>
  <si>
    <t>Más preparación de los docentes</t>
  </si>
  <si>
    <t>Adquirir nuevas competencias</t>
  </si>
  <si>
    <t>Tener oportunidad de mejorar la práctica</t>
  </si>
  <si>
    <t>Ofertan pocas bases</t>
  </si>
  <si>
    <t>Se evalúan los conocimientos pero no la práctica</t>
  </si>
  <si>
    <t>Falta de transparencia</t>
  </si>
  <si>
    <t>Los lugares a ocupar</t>
  </si>
  <si>
    <t>Formalidad de resultados</t>
  </si>
  <si>
    <t>No se califica con un enfoque formativo</t>
  </si>
  <si>
    <t>Muy buena organización</t>
  </si>
  <si>
    <t>Comportamiento del personal</t>
  </si>
  <si>
    <t>Poca difusión de la convocatoria</t>
  </si>
  <si>
    <t>Son pesados los horarios</t>
  </si>
  <si>
    <t>Preguntas y respuestas con poca claridad, que generan confusión</t>
  </si>
  <si>
    <t>No le veo sentido</t>
  </si>
  <si>
    <t>Oportunidad para seguir aprendiendo</t>
  </si>
  <si>
    <t>Enriquecer los conocimientos para ser mejores docentes</t>
  </si>
  <si>
    <t>Muchas preguntas en los exámenes</t>
  </si>
  <si>
    <t>Todo bien formulado</t>
  </si>
  <si>
    <t>Igualdad de oportunidades</t>
  </si>
  <si>
    <t>Inlcusión</t>
  </si>
  <si>
    <t>Conculta de resultados</t>
  </si>
  <si>
    <t>Jorge Alberto Izquierdo López</t>
  </si>
  <si>
    <t>El equipo que se utiliza</t>
  </si>
  <si>
    <t>El desempeño de los aplicadores</t>
  </si>
  <si>
    <t>Las condiciones físicas de las instalaciones</t>
  </si>
  <si>
    <t>Poco tiempo de difusión de la convocatoria</t>
  </si>
  <si>
    <t>El curso fue muy selectivo y de poca de oportunidad</t>
  </si>
  <si>
    <t>Sedes demasiado retiradas</t>
  </si>
  <si>
    <t>Selección de docentes aptos para poder impartir la asignatura</t>
  </si>
  <si>
    <t>Convocatoria abierta</t>
  </si>
  <si>
    <t>Suficiente tiempo de estudio y preparación para la evaluación</t>
  </si>
  <si>
    <t>Son muy pocos los lugares que se otorgan</t>
  </si>
  <si>
    <t>Que si eres apto, sólo puedad ocupar plaza en secundarias generales, y no para Técnicas o Telesecundaria y viceversa.</t>
  </si>
  <si>
    <t>Oportunidades a nuevos docentes</t>
  </si>
  <si>
    <t>Claridad en el proceso</t>
  </si>
  <si>
    <t>Los procesos de pre-registro y registro</t>
  </si>
  <si>
    <t>La comunicación vía correo electrónico</t>
  </si>
  <si>
    <t>Sede de aplicación</t>
  </si>
  <si>
    <t>Publicación y difusión</t>
  </si>
  <si>
    <t>Información en cuanto a plazas u hpras disponibles</t>
  </si>
  <si>
    <t>Tiempos exactos de la entrega de horas o plazas</t>
  </si>
  <si>
    <t>Resultados un poco tardados</t>
  </si>
  <si>
    <t>El proceso desde la convocatoria y la publicación de resultados implica mucho tiempo</t>
  </si>
  <si>
    <t>Transparencia e imparcialidad de los concursos</t>
  </si>
  <si>
    <t>La duración de las aplicaciones</t>
  </si>
  <si>
    <t>Los aspectos que se evalúan</t>
  </si>
  <si>
    <t>El proceso de publicación y difusión de las convocatorias</t>
  </si>
  <si>
    <t>Transparencia e imparcialidad</t>
  </si>
  <si>
    <t>La oportunidad que se brinda a los docentes</t>
  </si>
  <si>
    <t>La transparencia del concurso</t>
  </si>
  <si>
    <t>La publicación de las convocatorias</t>
  </si>
  <si>
    <t>La difusión de las convocatorias</t>
  </si>
  <si>
    <t>Registro</t>
  </si>
  <si>
    <t>Clima social</t>
  </si>
  <si>
    <t>Aspectos a evaluar</t>
  </si>
  <si>
    <t>No se utilizó teoría o autores que vienen dentro de la guía para el maestro</t>
  </si>
  <si>
    <t>El profesionalismo con el que se realiza el concurso</t>
  </si>
  <si>
    <t>La notoria participación de especialistas en las distintas materias</t>
  </si>
  <si>
    <t>La buena organización y preparación de los mismos</t>
  </si>
  <si>
    <t>No se difunden con suficiencia las convocatorias</t>
  </si>
  <si>
    <t>Algunos reactivos son vagos y no aportan a la eficacia del examen</t>
  </si>
  <si>
    <t>El examen no refleja lo que el profesor en realidad sabe</t>
  </si>
  <si>
    <t>Miden la complejidad del conocimiento docente</t>
  </si>
  <si>
    <t>Resultados imparciales e idóneos</t>
  </si>
  <si>
    <t>Poca capacidad de los aplicadores</t>
  </si>
  <si>
    <t>Aplicadores soberbios y altaneros</t>
  </si>
  <si>
    <t>Falta de conocimiento de la convocatoria por parte de los aplicadores</t>
  </si>
  <si>
    <t>El material de apoyo no tenía nada de significativo y no había recursos de apoyo</t>
  </si>
  <si>
    <t>Miden el conocimiento del profesor</t>
  </si>
  <si>
    <t>No tenía nada el material de apoyo</t>
  </si>
  <si>
    <t>Dan oportunidad a todos a través de la convocatoria abierta</t>
  </si>
  <si>
    <t>Fallos de la tecnología</t>
  </si>
  <si>
    <t>Selección de los docentes</t>
  </si>
  <si>
    <t>Oportunidad de ingreso</t>
  </si>
  <si>
    <t>Poca transparencia</t>
  </si>
  <si>
    <t>Poca claridad de los resultados</t>
  </si>
  <si>
    <t>Ser más consistencias e involucrar a todos los profesionistas</t>
  </si>
  <si>
    <t>No basarse sólo en la teoría sino en observaciones de la práctica de los seleccionados para el otorgamiento de plazas</t>
  </si>
  <si>
    <t>Que fomentan la igualdad de oporunidades entre los aspirantes</t>
  </si>
  <si>
    <t>Que eliminan o por lo menos limitan la venta de plazas</t>
  </si>
  <si>
    <t>Que se abrió la oportunidad a egresados de universidades</t>
  </si>
  <si>
    <t>El examen es una apromación pero no refleja fielmente la capacidad para un desempeño docente adecuado</t>
  </si>
  <si>
    <t>Que en el examen se inlcuyen temas difíciles de conocer para un recién egresado</t>
  </si>
  <si>
    <t>Debe cuidarse muy bien el proceso, para que la corrupción no permee y se vicie el proceso, tal como ha sucedido con otros intentos de someter el ingreso a examen oposición.</t>
  </si>
  <si>
    <t>Generar la participación de distintos ámbitos académicos</t>
  </si>
  <si>
    <t>Oportunidad y experiencia docente</t>
  </si>
  <si>
    <t>Transparencia de los procesos</t>
  </si>
  <si>
    <t>Tipo y tiempo de disfusión de las convocatorias</t>
  </si>
  <si>
    <t>Selección de medios</t>
  </si>
  <si>
    <t>Esta encuesta debería aplicarse al final del examen, ya que existen indicadores que no se pueden contestar en este momento</t>
  </si>
  <si>
    <t>Mayor aprovechamiento</t>
  </si>
  <si>
    <t>Mejores oportunidades para todos</t>
  </si>
  <si>
    <t>Mejor desempeño académico</t>
  </si>
  <si>
    <t>Pocas oportunidades</t>
  </si>
  <si>
    <t>Mejorar la información de las guías de estudio</t>
  </si>
  <si>
    <t>Se debería de aplicar la encuesta después del axamen porque hay preguntas que se deben de contestar después.</t>
  </si>
  <si>
    <t>Que se aplique lo establecido en la convocatoria</t>
  </si>
  <si>
    <t>Que sea pública la vacante de horas por estado, es decir, saber cuántas horas se están concursando</t>
  </si>
  <si>
    <t>Mejora educativa</t>
  </si>
  <si>
    <t>Constante evaluación</t>
  </si>
  <si>
    <t>El tiempo de aplicaciómn</t>
  </si>
  <si>
    <t>El color rojo de las hojas</t>
  </si>
  <si>
    <t>Poca información del concurso</t>
  </si>
  <si>
    <t>Que inician en tiempo y forma</t>
  </si>
  <si>
    <t>Que entregan material completo para el examen</t>
  </si>
  <si>
    <t>No se entregan los resultados en el tiempo indicado</t>
  </si>
  <si>
    <t>No dicen cuántas preguntas están mal del examen</t>
  </si>
  <si>
    <t>Transparencia en resultados</t>
  </si>
  <si>
    <t>No existe claridad de cuántas plazas habrá</t>
  </si>
  <si>
    <t>No publican si habrá y cuándo plazas</t>
  </si>
  <si>
    <t>La convocatoria en general</t>
  </si>
  <si>
    <t>El proceso de aviso de las sedes y las condiciones de las mismas</t>
  </si>
  <si>
    <t>El personal amable y atento</t>
  </si>
  <si>
    <t>Los resultados que fueron en porcentaje y no en idóneo</t>
  </si>
  <si>
    <t>La transparencia de los resultados</t>
  </si>
  <si>
    <t>El soborno asignación de plaza sin respetar los resultados</t>
  </si>
  <si>
    <t>La competitividad</t>
  </si>
  <si>
    <t>El que no existan recomendados</t>
  </si>
  <si>
    <t>Que sean justos los resultados</t>
  </si>
  <si>
    <t>La publicación de sedes</t>
  </si>
  <si>
    <t>Lejanía de las sedes</t>
  </si>
  <si>
    <t>Medir el conocimiento del personal</t>
  </si>
  <si>
    <t>Falta de material para hacer cálculos</t>
  </si>
  <si>
    <t>Lo extenso de las preguntas</t>
  </si>
  <si>
    <t>La mayoría de las escuelas no tiene los espacios propuestos como ejemplos o están en muy malas condiciones</t>
  </si>
  <si>
    <t>Habilidades</t>
  </si>
  <si>
    <t>Destrezas</t>
  </si>
  <si>
    <t>El no usar al menos una hoja para poder contestar</t>
  </si>
  <si>
    <t>El trabajo de los aplicadores</t>
  </si>
  <si>
    <t>Programación con mayor tiempo</t>
  </si>
  <si>
    <t>Apoyo en los procedimientos</t>
  </si>
  <si>
    <t>Difuisión de las convocatorias</t>
  </si>
  <si>
    <t>La convocatoria decía que por correo electrónico nos avisarían la sede, y el correo llegó un día antes</t>
  </si>
  <si>
    <t>Viene muy completa la información</t>
  </si>
  <si>
    <t>Son preguntas congruentes</t>
  </si>
  <si>
    <t>Son preguntas prácticas</t>
  </si>
  <si>
    <t>Se realizan preguntas sobre conceptos que jamás usas</t>
  </si>
  <si>
    <t>Son muy largas las respuestas</t>
  </si>
  <si>
    <t>Es mucho tiempo de aplicación</t>
  </si>
  <si>
    <t>Dominio de contenido</t>
  </si>
  <si>
    <t>Control de grupo</t>
  </si>
  <si>
    <t>El examen en sí, no dice mucho de la preparación del docente</t>
  </si>
  <si>
    <t>Que se realice un examen y un seguimiento de grupo</t>
  </si>
  <si>
    <t>Miden el rendimiento de los aspirantes</t>
  </si>
  <si>
    <t>Se mide cuantitativamemte y no cualitativamente</t>
  </si>
  <si>
    <t>Muy pocas horas las que se concursan</t>
  </si>
  <si>
    <t>Demasiados aspirantes</t>
  </si>
  <si>
    <t>La oportunidad de participar</t>
  </si>
  <si>
    <t>La oportunidad de obtener horas</t>
  </si>
  <si>
    <t>El obtener experiencia</t>
  </si>
  <si>
    <t>La elaboración de preguntas</t>
  </si>
  <si>
    <t>La presentación física del examen</t>
  </si>
  <si>
    <t>La estructura del examen</t>
  </si>
  <si>
    <t>Dominio</t>
  </si>
  <si>
    <t>Conocimiento</t>
  </si>
  <si>
    <t>El examen</t>
  </si>
  <si>
    <t>Mejorar el sistema</t>
  </si>
  <si>
    <t>Definir prioridades</t>
  </si>
  <si>
    <t>Esto es por palanca</t>
  </si>
  <si>
    <t>Mejorar el desempeño</t>
  </si>
  <si>
    <t>Manera de evaluar, a través del examen</t>
  </si>
  <si>
    <t>Hay palancas</t>
  </si>
  <si>
    <t>Buena organización</t>
  </si>
  <si>
    <t>Las convocatorias se publican escaneadas y dificultan su lectura</t>
  </si>
  <si>
    <t>RIEB</t>
  </si>
  <si>
    <t>El examen es mejor escrito</t>
  </si>
  <si>
    <t>Mejora en la calidad educativa</t>
  </si>
  <si>
    <t>Personal capaz</t>
  </si>
  <si>
    <t>Maestros eficientes</t>
  </si>
  <si>
    <t>Subjetividad en la evaluación</t>
  </si>
  <si>
    <t>Exámenes extensos</t>
  </si>
  <si>
    <t>Mejora escolar</t>
  </si>
  <si>
    <t>Evaluación constante</t>
  </si>
  <si>
    <t>La convocatoria abierta</t>
  </si>
  <si>
    <t>Las fechas para aplicación y lejanía de sede</t>
  </si>
  <si>
    <t>Exámenes por etapas</t>
  </si>
  <si>
    <t>Aplicar el examen de ingreso a los docentes que ya están en el sistema</t>
  </si>
  <si>
    <t>Tiempo extenso</t>
  </si>
  <si>
    <t>Criterios de evaluación</t>
  </si>
  <si>
    <t>Color rojo de las hojas de respuesta</t>
  </si>
  <si>
    <t>Oportunidad de entrar al sistema educativo</t>
  </si>
  <si>
    <t>Mejorar los conocimientos</t>
  </si>
  <si>
    <t>No hacer muy públicas las convocatorias</t>
  </si>
  <si>
    <t>Deberían abrir más plazas</t>
  </si>
  <si>
    <t>Nivel pedagógico</t>
  </si>
  <si>
    <t>Poca difusión de las convocatorias</t>
  </si>
  <si>
    <t>Aplicación en línea de los exámenes</t>
  </si>
  <si>
    <t>Recuperar a la gente con más conocimiento</t>
  </si>
  <si>
    <t>La falta de criterio y difusión de las guías</t>
  </si>
  <si>
    <t>La poca credibilidad del concurso</t>
  </si>
  <si>
    <t>No tienen en cuenta la falta de conocimiento para los que no están frente a grupo</t>
  </si>
  <si>
    <t>La poca credibilidad del examen</t>
  </si>
  <si>
    <t>Se preguntan cosas que no se aprendieron en la carrera</t>
  </si>
  <si>
    <t>El examen es pesado, ya que no contiene imágenes</t>
  </si>
  <si>
    <t>Que los visiales no tenemos las mismas oportunidades que los quinestésicos</t>
  </si>
  <si>
    <t>Organización en general</t>
  </si>
  <si>
    <t>Atención</t>
  </si>
  <si>
    <t>Poca organización de los tiempos</t>
  </si>
  <si>
    <t>Lugar</t>
  </si>
  <si>
    <t>Horarios extensos</t>
  </si>
  <si>
    <t>Preparar docentes profesionales en cada especialidad</t>
  </si>
  <si>
    <t>Propiciar la preparación constantes de los profesionistas</t>
  </si>
  <si>
    <t>La falta de preparación cuando sales de la escuela</t>
  </si>
  <si>
    <t>Dafne Esther Vergara Lozada</t>
  </si>
  <si>
    <t>Mejorar la educación</t>
  </si>
  <si>
    <t>Mejor dominio de los temas por parte de los maestros</t>
  </si>
  <si>
    <t>Una educación competente</t>
  </si>
  <si>
    <t>No hay claridad en los resultados</t>
  </si>
  <si>
    <t>Tomar en cuenta la práctica docente frent a grupo</t>
  </si>
  <si>
    <t>Corrupción en la asignación de las plazas</t>
  </si>
  <si>
    <t>Educación</t>
  </si>
  <si>
    <t>Ilegalidad</t>
  </si>
  <si>
    <t>Es un concurso abierto para todo aquel que quiera ejercer la docencia</t>
  </si>
  <si>
    <t>Buena información</t>
  </si>
  <si>
    <t>A algunos se les dan varias oportunidades</t>
  </si>
  <si>
    <t>Algunas sedes están muy lejos</t>
  </si>
  <si>
    <t>Que al momento de inscribirnos se nos oriente más a fondo de lo que vendrá en el examen, y brindar más bibliografía</t>
  </si>
  <si>
    <t>Que se da la oportunidad de participar</t>
  </si>
  <si>
    <t>Que se ven de nuevo muchos aprendizajes</t>
  </si>
  <si>
    <t>La organización y puntualidad</t>
  </si>
  <si>
    <t>Que a veces no hay transparencia</t>
  </si>
  <si>
    <t>Tiempos muy extensos</t>
  </si>
  <si>
    <t>La difusión de información</t>
  </si>
  <si>
    <t>La aplicación del examen</t>
  </si>
  <si>
    <t>La atención proporcionada por parte de los maestros al momento del preregistro y aplicación del examen</t>
  </si>
  <si>
    <t>Periodo corto de difusión</t>
  </si>
  <si>
    <t>El objetivo de mejorar la calidad educativa</t>
  </si>
  <si>
    <t>Evaluar las habilidadesd de los sustentantes</t>
  </si>
  <si>
    <t>Poder obtener una plaza de acuerdo a su desempeño</t>
  </si>
  <si>
    <t>Prepararse</t>
  </si>
  <si>
    <t>Leer</t>
  </si>
  <si>
    <t>Concentración</t>
  </si>
  <si>
    <t>No todos obetnemos plaza</t>
  </si>
  <si>
    <t>Los nervios</t>
  </si>
  <si>
    <t>No dominar todos los contenidos</t>
  </si>
  <si>
    <t>Oportunidad de basificar</t>
  </si>
  <si>
    <t>Bastantes concursantes</t>
  </si>
  <si>
    <t>Los aspectos de evaluación</t>
  </si>
  <si>
    <t>El funcionamiento del equipo de cómputo</t>
  </si>
  <si>
    <t>Los conocimientos y habilidades que muestra el sustentante</t>
  </si>
  <si>
    <t>La oportunidad que le brindan a los sustentantes para presentar examen en otra entidad</t>
  </si>
  <si>
    <t>El puntaje o porcentaje para ganar una plaza</t>
  </si>
  <si>
    <t>La falta de tiempo en la aplicación del examen</t>
  </si>
  <si>
    <t>Maestros mejores capacitados</t>
  </si>
  <si>
    <t>Mantener el dominio de los concursantes</t>
  </si>
  <si>
    <t>Respetar las necesidades de cada uno de los concursantes</t>
  </si>
  <si>
    <t>Desorden</t>
  </si>
  <si>
    <t>Honestidad</t>
  </si>
  <si>
    <t>La preparación</t>
  </si>
  <si>
    <t>Actualización</t>
  </si>
  <si>
    <t>No saber con exactitud lo que quieren o solicitan</t>
  </si>
  <si>
    <t>No tener los resultados adecuados</t>
  </si>
  <si>
    <t>No atender a la demanda de tantos maestros que necesitan trabajo</t>
  </si>
  <si>
    <t>Contar con más cursos que nos apoyen y poner horarios de aplicación más flexibles</t>
  </si>
  <si>
    <t>El proceso de publicación</t>
  </si>
  <si>
    <t>El clima donde se desarrolló el examen</t>
  </si>
  <si>
    <t>No todo estuvo bien</t>
  </si>
  <si>
    <t>La oportunidad que brindan para mejorar la vida profesional</t>
  </si>
  <si>
    <t>No todos obtienen una basificación</t>
  </si>
  <si>
    <t>No hay muchas oportunidades</t>
  </si>
  <si>
    <t>Conocimientos y habilidades que tienen en la práctica</t>
  </si>
  <si>
    <t>Habilidades intelectuales</t>
  </si>
  <si>
    <t>Son muchas preguntas</t>
  </si>
  <si>
    <t>El horario</t>
  </si>
  <si>
    <t>Distribución</t>
  </si>
  <si>
    <t>Lenguaje</t>
  </si>
  <si>
    <t>Trato</t>
  </si>
  <si>
    <t>Respeto</t>
  </si>
  <si>
    <t>Mejorar la asignación de plazas y y los cursos de preparación</t>
  </si>
  <si>
    <t>Formación de docentes</t>
  </si>
  <si>
    <t>Conocimientos adquiridos</t>
  </si>
  <si>
    <t>Oportunidades para la realización del examen</t>
  </si>
  <si>
    <t>Algunas de las preguntas del examen son confusas</t>
  </si>
  <si>
    <t>Que se den más alternativas para las guías de estudio, y en ellas se eplique mejor, de forma detallada</t>
  </si>
  <si>
    <t>Tener un diagnóstico del nivel de los aspirantes</t>
  </si>
  <si>
    <t>Transparencia e igualdad de oportunidades</t>
  </si>
  <si>
    <t>Accesibilidad para todos</t>
  </si>
  <si>
    <t>Demasiado tiempo sentado, leyendo o frente a un monitor</t>
  </si>
  <si>
    <t>Demasiada competencia y poca oferta</t>
  </si>
  <si>
    <t>Oportunidad para mejorar la calidad de vida de los docentes</t>
  </si>
  <si>
    <t>Nos ayuda a actualizarnos</t>
  </si>
  <si>
    <t>No me enteré de los cursos de preparación</t>
  </si>
  <si>
    <t>Fue muy buena la idea de aplicar los exámenes en línea</t>
  </si>
  <si>
    <t>Orientar</t>
  </si>
  <si>
    <t>Información más acertada</t>
  </si>
  <si>
    <t>Mucho tiempo</t>
  </si>
  <si>
    <t>Tener mejores oortunidades</t>
  </si>
  <si>
    <t>Que nos den la información de aplicación y datos de los exámenes, así como mejores guías de estudio</t>
  </si>
  <si>
    <t>Brindar un mejor servicio</t>
  </si>
  <si>
    <t>Educación de calidad</t>
  </si>
  <si>
    <t>Falta de información sobre horarios y sedes</t>
  </si>
  <si>
    <t>Errores en los exámenes en línea</t>
  </si>
  <si>
    <t>Competencias</t>
  </si>
  <si>
    <t>Estrategias</t>
  </si>
  <si>
    <t>Contenidos curriculares</t>
  </si>
  <si>
    <t>Situaciones</t>
  </si>
  <si>
    <t>Formulación de las preguntas del examen</t>
  </si>
  <si>
    <t>La selección</t>
  </si>
  <si>
    <t>La aplicación</t>
  </si>
  <si>
    <t>Los resultados</t>
  </si>
  <si>
    <t>Mejorar el desempeño docente</t>
  </si>
  <si>
    <t>Proceso de publicación de las convocatorias</t>
  </si>
  <si>
    <t>¿Y el video intimidatorio?</t>
  </si>
  <si>
    <t>Perfiles</t>
  </si>
  <si>
    <t>Régimen</t>
  </si>
  <si>
    <t>Falta de difusión</t>
  </si>
  <si>
    <t>Jornadas largas</t>
  </si>
  <si>
    <t>Convocatorias</t>
  </si>
  <si>
    <t>Publicaciones</t>
  </si>
  <si>
    <t>Acceso a la información</t>
  </si>
  <si>
    <t>Procesos de registro</t>
  </si>
  <si>
    <t>Son exámenes ajenos al contexto escolar que se vive en el aula</t>
  </si>
  <si>
    <t>No hay congruencia entre la realidad y la formulación de preguntas</t>
  </si>
  <si>
    <t>El funcioamiento del equipo de cómputo</t>
  </si>
  <si>
    <t>La aplicadora</t>
  </si>
  <si>
    <t>La explicación</t>
  </si>
  <si>
    <t>Que es un poco lento el sistema</t>
  </si>
  <si>
    <t>El reabrir el programa</t>
  </si>
  <si>
    <t>El poco tiempo</t>
  </si>
  <si>
    <t>Control</t>
  </si>
  <si>
    <t>Temporalidad</t>
  </si>
  <si>
    <t>No se especifica el número de plazas disponibles</t>
  </si>
  <si>
    <t>No sabemos cuántas horas clase nos asignarán</t>
  </si>
  <si>
    <t>Desconocer cuáles son los pasos a seguir si aprobamos el examen</t>
  </si>
  <si>
    <t>El funcionamiento del personal</t>
  </si>
  <si>
    <t>El examen en línea</t>
  </si>
  <si>
    <t>Pocos aspirantes</t>
  </si>
  <si>
    <t>Integrales</t>
  </si>
  <si>
    <t>Contar con el respaldo de CENEVAL para asegurar el control y la calidad de la aplicación</t>
  </si>
  <si>
    <t>Se ha vuelto mucho más rápida la aplicación debido a que es en línea</t>
  </si>
  <si>
    <t>Pocos espacios disponibles</t>
  </si>
  <si>
    <t>Equidad</t>
  </si>
  <si>
    <t>Oportunidad</t>
  </si>
  <si>
    <t>Planteamiento de preguntas</t>
  </si>
  <si>
    <t>Perspectiva individual</t>
  </si>
  <si>
    <t>Experiencia</t>
  </si>
  <si>
    <t>Preguntas repetitivas</t>
  </si>
  <si>
    <t>Preguntas capaciosas</t>
  </si>
  <si>
    <t>Dan oportunidad de concursar por un lugar</t>
  </si>
  <si>
    <t>Se hace de forma más equitativa</t>
  </si>
  <si>
    <t>Sobre la diferencia del primer examen y el comienzo del otro</t>
  </si>
  <si>
    <t>La estructura de las preguntas</t>
  </si>
  <si>
    <t>La sintaxis de las preguntas, algunas no se entienden</t>
  </si>
  <si>
    <t>Ética</t>
  </si>
  <si>
    <t>Responsabilidad</t>
  </si>
  <si>
    <t>Conocer realmente las capacidades de cada docente</t>
  </si>
  <si>
    <t>La seguridad de cada uno de los docentes</t>
  </si>
  <si>
    <t>Miguel Ángel González Jiménez</t>
  </si>
  <si>
    <t>Profesionalismo</t>
  </si>
  <si>
    <t>Práctica docente</t>
  </si>
  <si>
    <t>Puntos no previstos</t>
  </si>
  <si>
    <t>Aplicación en línea</t>
  </si>
  <si>
    <t>Las sillas son incómodas</t>
  </si>
  <si>
    <t>Se cansa la vista</t>
  </si>
  <si>
    <t>Que las plazas docentes se otorguen a los docentes con mayor capacidad</t>
  </si>
  <si>
    <t>Horarios</t>
  </si>
  <si>
    <t>Adecuar las preguntas a la educación indígena</t>
  </si>
  <si>
    <t>Que haya claridad en el otorgamiento de las plazas y no sólo sean otorgados a quien tenga algún conocido en la SEP o SNTE</t>
  </si>
  <si>
    <t>Evaluar los coocimientos, habilidades y destrezas</t>
  </si>
  <si>
    <t>Favorecer la práctica docente</t>
  </si>
  <si>
    <t>Los tiempos disponibles</t>
  </si>
  <si>
    <t>Que los profesores debemos conocer todos los planes</t>
  </si>
  <si>
    <t>Que se queda el que es idóneo</t>
  </si>
  <si>
    <t>Fomenta el conocimiento de las TIC</t>
  </si>
  <si>
    <t>Problemas técnicos</t>
  </si>
  <si>
    <t>Perjudica la vista tanto tiempo</t>
  </si>
  <si>
    <t>Fueron muchas preguntas para poco tiempo</t>
  </si>
  <si>
    <t>Que el examen sea escrito</t>
  </si>
  <si>
    <t>Ligar del examen</t>
  </si>
  <si>
    <t>Nivel de preparación</t>
  </si>
  <si>
    <t>Tiempo limitado</t>
  </si>
  <si>
    <t>Cansancio visual durante el examen</t>
  </si>
  <si>
    <t>Espacio e inmobiliario inadecuado</t>
  </si>
  <si>
    <t>Examen en línea</t>
  </si>
  <si>
    <t>Contratiempos técnicos</t>
  </si>
  <si>
    <t>Poco tiempo para la aplicación</t>
  </si>
  <si>
    <t>La información es insuficiente</t>
  </si>
  <si>
    <t>Poca difusión de las sedes</t>
  </si>
  <si>
    <t>El tiempo no fue suficiente para contestar los reactivos</t>
  </si>
  <si>
    <t>Aprendizaje</t>
  </si>
  <si>
    <t>Participación</t>
  </si>
  <si>
    <t>Falta de preparación</t>
  </si>
  <si>
    <t>Evaluar el conocimiento de los aspirantes</t>
  </si>
  <si>
    <t>Referente para atender necesidades</t>
  </si>
  <si>
    <t>Tiempo para la prueba</t>
  </si>
  <si>
    <t>Organización de aplicadores en el examen complementario</t>
  </si>
  <si>
    <t>No estamos conformes con que se contrate a personas que no hayan presentado el examen de ingreso</t>
  </si>
  <si>
    <t>Cero discriminación</t>
  </si>
  <si>
    <t>Que las plazas no sean limitadas</t>
  </si>
  <si>
    <t>Que la aplicación sea en fin de semana</t>
  </si>
  <si>
    <t>Que las oportunidades de plazas valla de acuerdo al número de sustentantes</t>
  </si>
  <si>
    <t>Que el LEPEPMI no se limite al medio indígena</t>
  </si>
  <si>
    <t>Que haya transparencia</t>
  </si>
  <si>
    <t>Se recomienda consuderar las peticiones y puntos de vista</t>
  </si>
  <si>
    <t>Otorgamiento de plazas</t>
  </si>
  <si>
    <t>Que no haya discriminación</t>
  </si>
  <si>
    <t>Que la aplicación sea en fin de seman</t>
  </si>
  <si>
    <t>Que el concurso se sature de sustentantes y haya pocas plazas disponibles</t>
  </si>
  <si>
    <t>Que el perfil del docente LEPEPMI sea limitado al medio indígena</t>
  </si>
  <si>
    <t>Que intimidan al grabarnos</t>
  </si>
  <si>
    <t>Que realmente se consideren las opiniones que se manifiestan</t>
  </si>
  <si>
    <t>Estudiar los planes y programas</t>
  </si>
  <si>
    <t>Lectura comprensiva</t>
  </si>
  <si>
    <t>Investigación de dudas</t>
  </si>
  <si>
    <t>Las preguntas mal diseñadas</t>
  </si>
  <si>
    <t>Preguntas muy extensas</t>
  </si>
  <si>
    <t>No estudiar y no tener la práctica</t>
  </si>
  <si>
    <t>Estimación del tiempo</t>
  </si>
  <si>
    <t>Respetar la lista de prelación</t>
  </si>
  <si>
    <t>Más promoción a las convocatorias</t>
  </si>
  <si>
    <t>Mucha demanda de aspirantes</t>
  </si>
  <si>
    <t>Pocos cursos de fortalecimiento docente</t>
  </si>
  <si>
    <t>Pocas plazas</t>
  </si>
  <si>
    <t>Que hacen bien en rescatar las lenguas indígenas</t>
  </si>
  <si>
    <t>Elegir maestros idóneos</t>
  </si>
  <si>
    <t>Elaboración de exámenes para maestros con licenciatura</t>
  </si>
  <si>
    <t>Examen en equipo de cómputo</t>
  </si>
  <si>
    <t>Deben tomar en cuenta el curso de nivelación</t>
  </si>
  <si>
    <t>Focalizar docentes competentes y preparados para estar frente a grupo</t>
  </si>
  <si>
    <t>Identificar fortalezas y debilidades de los docentes para la actualización de cursos</t>
  </si>
  <si>
    <t>Innovación de currículum y p'lanes educativos</t>
  </si>
  <si>
    <t>Son muy pocas las oportunidades para ganar pues se concursan pocas plazas</t>
  </si>
  <si>
    <t>El sistema de registro es tardado y de pronto te saca del sistema</t>
  </si>
  <si>
    <t>Que las indicaciones del inicio del examen se den con micrófono</t>
  </si>
  <si>
    <t>Que se respete el puntaje obtenido</t>
  </si>
  <si>
    <t>Que no violen los derechos de los concursantes</t>
  </si>
  <si>
    <t>Más diálogo entre los aplicadores</t>
  </si>
  <si>
    <t>Dar mayor énfasis a la lengua popolaca porque no se traduce así</t>
  </si>
  <si>
    <t>Tolerancia</t>
  </si>
  <si>
    <t>Los aplicadores fueron inhumanos</t>
  </si>
  <si>
    <t>No se respetó el tiempo de aplicación</t>
  </si>
  <si>
    <t>Que todos los que presenten el examen lo aprueben, porque realmente sabemos hablar una lengua indígena</t>
  </si>
  <si>
    <t>Contratación de los aspirantes idóneos</t>
  </si>
  <si>
    <t>Transparencia del concurso</t>
  </si>
  <si>
    <t>No violar los derechos de los sustentantes</t>
  </si>
  <si>
    <t>Organización y comunicación</t>
  </si>
  <si>
    <t>Legalidad y transparencia</t>
  </si>
  <si>
    <t>Empatía</t>
  </si>
  <si>
    <t>Contratación rápida</t>
  </si>
  <si>
    <t>Mala organización</t>
  </si>
  <si>
    <t>Que es en línea</t>
  </si>
  <si>
    <t>Que algunas preguntas son complejas</t>
  </si>
  <si>
    <t>Que las preguntas fueran menos extensas</t>
  </si>
  <si>
    <t>Complicación en algunas preguntas</t>
  </si>
  <si>
    <t>Preguntas con textos muy largos</t>
  </si>
  <si>
    <t>Textos de las preguntas demasiado largos</t>
  </si>
  <si>
    <t>Preguntas complicadas</t>
  </si>
  <si>
    <t>Estres</t>
  </si>
  <si>
    <t>Transparencia e imparcialidad del concurso</t>
  </si>
  <si>
    <t>Brindar oportunidades</t>
  </si>
  <si>
    <t>El proceso de difusión de las convocatorias</t>
  </si>
  <si>
    <t>Certeza</t>
  </si>
  <si>
    <t>El proceso de pre-registro</t>
  </si>
  <si>
    <t>Todo fue de mi agrado</t>
  </si>
  <si>
    <t>Pretender la calidad educativa</t>
  </si>
  <si>
    <t>Cero transparencia</t>
  </si>
  <si>
    <t>No apegarse a los lineamientos</t>
  </si>
  <si>
    <t>Desorganización</t>
  </si>
  <si>
    <t>Se solicita el número, fecha y acuerdo para cambiar tipo de evaluación (en línea o digital)</t>
  </si>
  <si>
    <t>Los aspectos que se evalúan en el examen de conocimientos</t>
  </si>
  <si>
    <t>Las habilidades que se evalúan para la práctica docente</t>
  </si>
  <si>
    <t>Información poco concreta</t>
  </si>
  <si>
    <t>La falta de uso de la tecnologpia</t>
  </si>
  <si>
    <t>El tiempo</t>
  </si>
  <si>
    <t>¿Por qué nos cambiaron la sede?</t>
  </si>
  <si>
    <t>Equidad para la participación en el proceso</t>
  </si>
  <si>
    <t>Información oportuna</t>
  </si>
  <si>
    <t>La oportunidad para obtener plazas</t>
  </si>
  <si>
    <t>La difusión que se da</t>
  </si>
  <si>
    <t>La información confusa</t>
  </si>
  <si>
    <t>La difusión poco objetiva</t>
  </si>
  <si>
    <t>Ser mejores profesores</t>
  </si>
  <si>
    <t>Saber nuestras habilidades para la práctica docente</t>
  </si>
  <si>
    <t>No todos obtienen buenos resultados</t>
  </si>
  <si>
    <t>Forma de evaluar</t>
  </si>
  <si>
    <t>Conocimiento de los programas de estudio</t>
  </si>
  <si>
    <t>Currículum</t>
  </si>
  <si>
    <t>Condiciones físicas de las sedes de aplicación</t>
  </si>
  <si>
    <t>Clima social en que se desarrolla el concurso</t>
  </si>
  <si>
    <t>La transparencia e imparcialidad del concurso</t>
  </si>
  <si>
    <t>Tener maestros capacitados</t>
  </si>
  <si>
    <t>Conocer las debilidades del personal</t>
  </si>
  <si>
    <t>Limitar las oportunidades de trabajo</t>
  </si>
  <si>
    <t>Maestros con conocimiento</t>
  </si>
  <si>
    <t>Un maestro no es sólo conocimiento</t>
  </si>
  <si>
    <t>Sólo evalúan conocimiento y no práctica</t>
  </si>
  <si>
    <t>Corrupción en el otorgamiento de plazas</t>
  </si>
  <si>
    <t>Espero que sea justo y nadie tenga privilegio. Basta de la corrupción del sistema, todos somos iguales.</t>
  </si>
  <si>
    <t>Divulgación de información para todo público</t>
  </si>
  <si>
    <t>La veracidad de los resultados</t>
  </si>
  <si>
    <t>Los encargados</t>
  </si>
  <si>
    <t>Poca veracidad para publicar los resultados</t>
  </si>
  <si>
    <t>El lugar en donde se realiza el examen</t>
  </si>
  <si>
    <t>Falta de difusión de los concursos</t>
  </si>
  <si>
    <t>Las encuestas</t>
  </si>
  <si>
    <t>Los materiales de apoyo para los exámenes</t>
  </si>
  <si>
    <t>Que vendan las claves</t>
  </si>
  <si>
    <t>Que venden exámenes</t>
  </si>
  <si>
    <t>Que hay recomendados</t>
  </si>
  <si>
    <t>Me llegó un correo indicándome una fecha equivocada del examen</t>
  </si>
  <si>
    <t>El análisis de plan y programas</t>
  </si>
  <si>
    <t>Evaluación cuantitativa</t>
  </si>
  <si>
    <t>Que no va enfocado al contexto</t>
  </si>
  <si>
    <t>Falta evaluar cualitativamente</t>
  </si>
  <si>
    <t>El otorgamiento de las plazas debe serr igual para normalistas y no normalistas</t>
  </si>
  <si>
    <t>Brinda oportunidades</t>
  </si>
  <si>
    <t>Apoyos</t>
  </si>
  <si>
    <t>Se apoya más a sustentantes con palanacas</t>
  </si>
  <si>
    <t>Apoyo</t>
  </si>
  <si>
    <t>Apoyo a familiares</t>
  </si>
  <si>
    <t>Dar oportunidad a los que tienen palanca</t>
  </si>
  <si>
    <t>No se da a conocer el resultado con claridad</t>
  </si>
  <si>
    <t>Se recomienda apoyar nadamás a los que sí estudiamos</t>
  </si>
  <si>
    <t>El comportamiento de los observadores</t>
  </si>
  <si>
    <t>Que no aplican sedes de cursos en las regiones</t>
  </si>
  <si>
    <t>La oportunidad de obtener una plaza</t>
  </si>
  <si>
    <t>Demostrar tus habilidades y capacidades</t>
  </si>
  <si>
    <t>Profesionalización</t>
  </si>
  <si>
    <t>Son incongruentes</t>
  </si>
  <si>
    <t>Hay trabas para entrar al sistema educativo</t>
  </si>
  <si>
    <t>Te exigen capacitación, actualización y no se toma en consideración</t>
  </si>
  <si>
    <t>Que se haya hecho público el concurso</t>
  </si>
  <si>
    <t>Veracidad de los resultados</t>
  </si>
  <si>
    <t>Que de verdad se asigne plaza a quien lo merezca</t>
  </si>
  <si>
    <t>Medir habilidades</t>
  </si>
  <si>
    <t>Hacer responsables a los docentes</t>
  </si>
  <si>
    <t>Ser éticos</t>
  </si>
  <si>
    <t>Estar satisfecho</t>
  </si>
  <si>
    <t>Calidad</t>
  </si>
  <si>
    <t>Falta de tiempo para estudiar</t>
  </si>
  <si>
    <t>Los exámenes</t>
  </si>
  <si>
    <t>Habilidades destrezas</t>
  </si>
  <si>
    <t>Corrupción</t>
  </si>
  <si>
    <t>Estudiar</t>
  </si>
  <si>
    <t>Actualización de los planes y programas</t>
  </si>
  <si>
    <t>Es la única forma de poder acceder a una plaza docente</t>
  </si>
  <si>
    <t>Dar a conocer los resultados del examen con las respuestas obtenidas así como los resultados favorables y desfavorables</t>
  </si>
  <si>
    <t>Experiencia docente</t>
  </si>
  <si>
    <t>Falta de estudio</t>
  </si>
  <si>
    <t>Formas de evaluar</t>
  </si>
  <si>
    <t>Proporcionar la información necesaria sobre los resultados así como dar a conocer las debilidades particulares de cada aspirante</t>
  </si>
  <si>
    <t>Fortalecer más la educación</t>
  </si>
  <si>
    <t>El tiempo establecido para la aplicación del examen es antipedagógico</t>
  </si>
  <si>
    <t>Delimitación de plazas</t>
  </si>
  <si>
    <t>Falta de trabajo</t>
  </si>
  <si>
    <t>No querer dar interinatos</t>
  </si>
  <si>
    <t>Nivel académico</t>
  </si>
  <si>
    <t>Manejo del grupo en el aula</t>
  </si>
  <si>
    <t>Desempeño</t>
  </si>
  <si>
    <t>Distancia</t>
  </si>
  <si>
    <t>Lo económico</t>
  </si>
  <si>
    <t>Desempeño de aplicadores</t>
  </si>
  <si>
    <t>Información sobre las sedes</t>
  </si>
  <si>
    <t>Difusión de convocatorias</t>
  </si>
  <si>
    <t>La seriedad de las convocatorias</t>
  </si>
  <si>
    <t>El tiempo de publicación de la fecha de examen</t>
  </si>
  <si>
    <t>Fuentes de trabajo</t>
  </si>
  <si>
    <t>Tiempo de resultados</t>
  </si>
  <si>
    <t>Obtener una plaza</t>
  </si>
  <si>
    <t>Conocer el nivel de conocimientos propios</t>
  </si>
  <si>
    <t>Ingresar al magisterio</t>
  </si>
  <si>
    <t>Demasiados participantes</t>
  </si>
  <si>
    <t>Muy pocas plazas</t>
  </si>
  <si>
    <t>Compromiso</t>
  </si>
  <si>
    <t>Capacitación</t>
  </si>
  <si>
    <t>Intereses</t>
  </si>
  <si>
    <t>Los pre-registros no llevan un orden</t>
  </si>
  <si>
    <t>El respeto</t>
  </si>
  <si>
    <t>La imparcialidad</t>
  </si>
  <si>
    <t>La atención</t>
  </si>
  <si>
    <t>El lugar</t>
  </si>
  <si>
    <t>Transparencia con la información de todos los concursantes</t>
  </si>
  <si>
    <t>Las preguntas claras</t>
  </si>
  <si>
    <t>El control de sustentantes</t>
  </si>
  <si>
    <t>El fondo rojo que mareaba</t>
  </si>
  <si>
    <t>Que los exámenes sean en fin de semana</t>
  </si>
  <si>
    <t>Un tiempo exagerado para dar los resultados</t>
  </si>
  <si>
    <t>Poder evaluar claramente al personal docente</t>
  </si>
  <si>
    <t>El tipo de evaluación</t>
  </si>
  <si>
    <t>Los puntajes de evaluación</t>
  </si>
  <si>
    <t>Que sigan siendo iguales las evaluaciones</t>
  </si>
  <si>
    <t>El rango del puntaje</t>
  </si>
  <si>
    <t>Niveles</t>
  </si>
  <si>
    <t>Que las evaluaciones sigan siendo en línea</t>
  </si>
  <si>
    <t>Evaluación de los conocimientos</t>
  </si>
  <si>
    <t>Mejora en la educación</t>
  </si>
  <si>
    <t>Pocos lugares por ocupar</t>
  </si>
  <si>
    <t>Condiciones físicas</t>
  </si>
  <si>
    <t>Aspectos que se evalúan</t>
  </si>
  <si>
    <t>Publicación y difusión de convocatorias</t>
  </si>
  <si>
    <t>Proceso de asignación de plazas</t>
  </si>
  <si>
    <t>Esforzarse</t>
  </si>
  <si>
    <t>Comprensión</t>
  </si>
  <si>
    <t>Comunicación</t>
  </si>
  <si>
    <t>No estudiar</t>
  </si>
  <si>
    <t>No comunicarse</t>
  </si>
  <si>
    <t>Tener docentes capacitados</t>
  </si>
  <si>
    <t>Capacitación adecuada</t>
  </si>
  <si>
    <t>No dejar a las educadores aplicar sus habilidades</t>
  </si>
  <si>
    <t>Gastos innecesarios</t>
  </si>
  <si>
    <t>El acceso</t>
  </si>
  <si>
    <t>Los horarios</t>
  </si>
  <si>
    <t>La documentación requerida</t>
  </si>
  <si>
    <t>No dan las respuestas correctas</t>
  </si>
  <si>
    <t>Saber las debilidades</t>
  </si>
  <si>
    <t>Preguntas</t>
  </si>
  <si>
    <t>Clima</t>
  </si>
  <si>
    <t>Se forza mucho la vista</t>
  </si>
  <si>
    <t>Poca difusión de los horarios</t>
  </si>
  <si>
    <t>Más tiempo</t>
  </si>
  <si>
    <t>Pocas preguntas</t>
  </si>
  <si>
    <t>No estar en el servicio educativo de gobierno</t>
  </si>
  <si>
    <t>Se forza la vista</t>
  </si>
  <si>
    <t>Guías muy extensas</t>
  </si>
  <si>
    <t>La tecnología</t>
  </si>
  <si>
    <t>El apoyo de sedes alternas</t>
  </si>
  <si>
    <t>El personal</t>
  </si>
  <si>
    <t>La falta de información</t>
  </si>
  <si>
    <t>El que los resultados sean variantes</t>
  </si>
  <si>
    <t>El tiempo para publicar los resultados</t>
  </si>
  <si>
    <t>Real transparencia</t>
  </si>
  <si>
    <t>Destacar las habilidades que se necesitan para brindar una buena educación</t>
  </si>
  <si>
    <t>Que sea más transparente la entrega de las plazas</t>
  </si>
  <si>
    <t>Falta de guías que realmente apoyen el estudio</t>
  </si>
  <si>
    <t>Explicar más y mejor los puntajes</t>
  </si>
  <si>
    <t>Los aprendizajes</t>
  </si>
  <si>
    <t>La actualización de los docentes</t>
  </si>
  <si>
    <t>Las formas en que se trabaja</t>
  </si>
  <si>
    <t>El tiempo es muy extenso y cansa</t>
  </si>
  <si>
    <t>Aprobar el examen</t>
  </si>
  <si>
    <t>Obtener un buen lugar</t>
  </si>
  <si>
    <t>Ser idóneo</t>
  </si>
  <si>
    <t>Rechazo</t>
  </si>
  <si>
    <t>Ser no idóneo</t>
  </si>
  <si>
    <t>No aparecer en la lista</t>
  </si>
  <si>
    <t>Conocer el puntaje que se obtiene</t>
  </si>
  <si>
    <t>El supuesto de que los maestros son los mejores por el puntaje obtenido</t>
  </si>
  <si>
    <t>Que no se sabe en qué se falla al contestar</t>
  </si>
  <si>
    <t>Son pocos los lugares y muchos los aspirantes</t>
  </si>
  <si>
    <t>Al parecer algunas plazas sólo son temporales</t>
  </si>
  <si>
    <t>Tener mejores docentes</t>
  </si>
  <si>
    <t>Tener calidad de educación</t>
  </si>
  <si>
    <t>Muchos aspirantes</t>
  </si>
  <si>
    <t>Los tipos de textos</t>
  </si>
  <si>
    <t>Algunos autores muy raros</t>
  </si>
  <si>
    <t>Mucha demanda de los profesores</t>
  </si>
  <si>
    <t>No discriminar a los no normalistas</t>
  </si>
  <si>
    <t>Nos da la oportunidad de ver cuánto sabemos</t>
  </si>
  <si>
    <t>Nos motiva a seguirnos preparando</t>
  </si>
  <si>
    <t>Oportunidad de trabajo</t>
  </si>
  <si>
    <t>No se respetan los lugares obtenidos</t>
  </si>
  <si>
    <t>El examen aborda temasd de otro nivel y no sólo del que se concursa</t>
  </si>
  <si>
    <t>Proporcionar oportunidad de trabajo</t>
  </si>
  <si>
    <t>Selección equitativa</t>
  </si>
  <si>
    <t>Honestidad en la elección</t>
  </si>
  <si>
    <t>En ocasiones no hay transparencia</t>
  </si>
  <si>
    <t>No brindar muchas posibilidades</t>
  </si>
  <si>
    <t>Gran demanda de aspirantes para vpocas plazas a concurso</t>
  </si>
  <si>
    <t>Tratar de que no sea tan prolongado el tiempo del receso</t>
  </si>
  <si>
    <t>Vocación y dedicación</t>
  </si>
  <si>
    <t>Darle el valor suficiente a los cursos</t>
  </si>
  <si>
    <t>Oportunidad para tener un trabajo estable</t>
  </si>
  <si>
    <t>Por medio de la evaluación nos damos cuenta de nuestros conocimientos</t>
  </si>
  <si>
    <t>Que realmente se tome en cuenta la evaluación realizada para asignar la plaza</t>
  </si>
  <si>
    <t>Transparencia en los procesos de asignación de plazas</t>
  </si>
  <si>
    <t>Tener el mejor perfil profesional</t>
  </si>
  <si>
    <t>Estar siempre actualizado</t>
  </si>
  <si>
    <t>Tener un mejor desempeño en nuestro trabajo</t>
  </si>
  <si>
    <t>Instalaciones</t>
  </si>
  <si>
    <t>Publicidad</t>
  </si>
  <si>
    <t>Se promueve el estudio continuo</t>
  </si>
  <si>
    <t>Se repasan temas y se retoman</t>
  </si>
  <si>
    <t>Identificar debilidades para fortalecerlas</t>
  </si>
  <si>
    <t>Clima para la aplicación del examen</t>
  </si>
  <si>
    <t>Las funciones aptas de los equipos</t>
  </si>
  <si>
    <t>Baja difusión de la hora de inicio de aplicación</t>
  </si>
  <si>
    <t>Poca difusión para el pre-registro</t>
  </si>
  <si>
    <t>Corrupción y venta de claves</t>
  </si>
  <si>
    <t>Los resultados deben darse en foema inmediata, para evitar la corrupción</t>
  </si>
  <si>
    <t>Docentes bien preparados</t>
  </si>
  <si>
    <t>Personal capacitado</t>
  </si>
  <si>
    <t>Preguntas del examn confusas</t>
  </si>
  <si>
    <t>Horariode aplicación extenso y tedioso</t>
  </si>
  <si>
    <t>Nayeli Mejía Becerra</t>
  </si>
  <si>
    <t>La iniciativa que se tiene por los docentes para adquirir un trabajo</t>
  </si>
  <si>
    <t>Ofertan oprtunidades de acceso para mejorar como profesionistas</t>
  </si>
  <si>
    <t>Se crea el hábito del estudio y preparación en los maestros</t>
  </si>
  <si>
    <t>Que la idoneidad sea definida a través de un examen no es suficiente</t>
  </si>
  <si>
    <t>Corrupción y recomendados</t>
  </si>
  <si>
    <t>No puedes visualizar por nombre los resultados, lo cual puede estar ocultando irregularidades</t>
  </si>
  <si>
    <t>Un examen de conocimientos no es suficiente para tomar la decisión de otorgar un trabajo. Sería oportuno obrsevar una clase muestra, ya que ahí se visualiza el desempeño y la solución de los problemas que enfrenta el docente en el aula</t>
  </si>
  <si>
    <t>Que se permite entrar al perfil docente y porfar parte de la plantilla</t>
  </si>
  <si>
    <t>Que dan la oportunidad a los que queremos formar parte del sistema</t>
  </si>
  <si>
    <t>No mostrar cuáles son los resultados obtenidos para ver en qué se estuvo mal o no</t>
  </si>
  <si>
    <t>Que abren convocatoria para todos, habiendo pocas plazas</t>
  </si>
  <si>
    <t>Que no se respetan las listas de prelación, pues no se mantienen en quienes obtuvieron un lugar y saltan un lugar</t>
  </si>
  <si>
    <t>Muy incómodo</t>
  </si>
  <si>
    <t>Comprometer a cada docente con el trabajo laboral</t>
  </si>
  <si>
    <t>Dar a cada docente un lugar en el ámbito laboral</t>
  </si>
  <si>
    <t>El no movilizar y ser más ágiles en la entrega de plazas</t>
  </si>
  <si>
    <t>Ver si cada docente es competente para estar frente a grupo</t>
  </si>
  <si>
    <t>La evaluación de los conocimientos de cada participante</t>
  </si>
  <si>
    <t>Reconocer el trabajo del docente</t>
  </si>
  <si>
    <t>No permitir el acceso a todos los docentes</t>
  </si>
  <si>
    <t>Que no permitan tomar los cursos a todos los participantes en el curso</t>
  </si>
  <si>
    <t>Que nos dan la oportunidad para participar</t>
  </si>
  <si>
    <t>Que de verdad sea transparente y no con palancas para obtener la plaza</t>
  </si>
  <si>
    <t>Que se puede inscribier cualquiera</t>
  </si>
  <si>
    <t>Que la sede está cerca de mi casa</t>
  </si>
  <si>
    <t>El orden al acceder a la sede</t>
  </si>
  <si>
    <t>La asignación de plazas por concurso</t>
  </si>
  <si>
    <t>Oportunidades de trabajo</t>
  </si>
  <si>
    <t>Trabajo ganado por mérito propio</t>
  </si>
  <si>
    <t>Se concursan pocas plazas</t>
  </si>
  <si>
    <t>Poca difiusió de la convocatoria</t>
  </si>
  <si>
    <t>La oportunidad es mínima</t>
  </si>
  <si>
    <t>La apertura a todos los que quieran presentar el examen</t>
  </si>
  <si>
    <t>El desempeño de los coordinadores</t>
  </si>
  <si>
    <t>Ausencia de plazas</t>
  </si>
  <si>
    <t>¿Por qué prohibieron salir de la sede?</t>
  </si>
  <si>
    <t>Que haya apertura para todas las entidades</t>
  </si>
  <si>
    <t>Que ahora sí se tomen en cuenta a las escuelas particulares</t>
  </si>
  <si>
    <t>La transparencia con que se llevó a cabo</t>
  </si>
  <si>
    <t>Fue demasiado tiempo de espera entre los exámenes, eso hace que decaiga el ánimo</t>
  </si>
  <si>
    <t>Que el otorgamiento de plazas es más equitativo</t>
  </si>
  <si>
    <t>Dan preferencia a los normalistas</t>
  </si>
  <si>
    <t>No hay transparencia en los resultados</t>
  </si>
  <si>
    <t>Mucha demanda por parte de los docentes</t>
  </si>
  <si>
    <t>Evaluación de conocimientos</t>
  </si>
  <si>
    <t>La demanda para obtención de una plaza</t>
  </si>
  <si>
    <t>Que en ocasiones no hay transparencia de resultados</t>
  </si>
  <si>
    <t>Que no se da mucha publicidad</t>
  </si>
  <si>
    <t>Debería existir más coordinación para ñas aplicaciones</t>
  </si>
  <si>
    <t>Mejorar el SNRSPD</t>
  </si>
  <si>
    <t>Que el examen sea en línea</t>
  </si>
  <si>
    <t>Los grupos son reducidos</t>
  </si>
  <si>
    <t>El tiempo de aplicación del examen</t>
  </si>
  <si>
    <t>No entregar los resultados del examen</t>
  </si>
  <si>
    <t>La organización de los procesos de pre-registro y registro</t>
  </si>
  <si>
    <t>Ayudar a los maestros</t>
  </si>
  <si>
    <t>Encontrar trabajo</t>
  </si>
  <si>
    <t>Desarrollar un buen desempeño</t>
  </si>
  <si>
    <t>Que son muy pocas plazas</t>
  </si>
  <si>
    <t>Que no todos pasamos el examen</t>
  </si>
  <si>
    <t>La sede de aplicación</t>
  </si>
  <si>
    <t>Claridad</t>
  </si>
  <si>
    <t>Que dan la oportunidad de poder participar para obtener una plaza</t>
  </si>
  <si>
    <t>La imparcialidad de los concursos</t>
  </si>
  <si>
    <t>Que como en todo, primero son los recomendados, sin importar su nivel académico</t>
  </si>
  <si>
    <t>Que discriminan a los estudiantes de la UPN</t>
  </si>
  <si>
    <t>No dar preferencia a los normalistas</t>
  </si>
  <si>
    <t>Dar oportunidad de mejorar condiciones de vida</t>
  </si>
  <si>
    <t>Cambios constantes de sedes</t>
  </si>
  <si>
    <t>Evalúan los conocimientos reales de los contenidos temáticos</t>
  </si>
  <si>
    <t>Evalúan los conocimientos de los programas de estudios</t>
  </si>
  <si>
    <t>Asignar las plazas de acuerdo al porcentaje obtenido</t>
  </si>
  <si>
    <t>No se da a conocer la convocatoria en escuelas particulares</t>
  </si>
  <si>
    <t>Socialización</t>
  </si>
  <si>
    <t>Enseñanza</t>
  </si>
  <si>
    <t>Competencias curriculares</t>
  </si>
  <si>
    <t>Responsabilidades ético profesionales</t>
  </si>
  <si>
    <t>Poco espacio</t>
  </si>
  <si>
    <t>Legalidad al momento de asignar una plaza</t>
  </si>
  <si>
    <t>Evaluar tus coocimientos</t>
  </si>
  <si>
    <t>Medir conocimientos</t>
  </si>
  <si>
    <t>Credibilidad en los resultados</t>
  </si>
  <si>
    <t>Probarte a ti mismo como docente en los contenidos</t>
  </si>
  <si>
    <t>Evidenciar las debilidades de los concursantes</t>
  </si>
  <si>
    <t>Credibilidad</t>
  </si>
  <si>
    <t>Falta de equidad entre normalistas y no normalistas</t>
  </si>
  <si>
    <t>Planeación</t>
  </si>
  <si>
    <t>Horarios accesibles</t>
  </si>
  <si>
    <t>Apoyo por parte del aplicador</t>
  </si>
  <si>
    <t>Buen clima de trabajo</t>
  </si>
  <si>
    <t>Poco espacio en las instalaciones</t>
  </si>
  <si>
    <t>La apertura para aplicar examen a gente que viene de lejos</t>
  </si>
  <si>
    <t>La convocatoria en línea</t>
  </si>
  <si>
    <t>No existen guías específicas</t>
  </si>
  <si>
    <t>Debería haber guías específicas con el contenido correcto de las bibliografías</t>
  </si>
  <si>
    <t>Estar actualizados según la reforma</t>
  </si>
  <si>
    <t>Seguridad de conocer planes y programas</t>
  </si>
  <si>
    <t>Las respuestas confusas</t>
  </si>
  <si>
    <t>La forma de evaluar reactivos</t>
  </si>
  <si>
    <t>La honestidad</t>
  </si>
  <si>
    <t>La participación</t>
  </si>
  <si>
    <t>Cupo limitado</t>
  </si>
  <si>
    <t>Existe mayor transparencia en el proceso</t>
  </si>
  <si>
    <t>La aplicación en línea</t>
  </si>
  <si>
    <t>Muy ordenados r organizados</t>
  </si>
  <si>
    <t>Vigilancia</t>
  </si>
  <si>
    <t>Que se realiza con mucho orden</t>
  </si>
  <si>
    <t>Que las instalaciones de la sede son buenas</t>
  </si>
  <si>
    <t>Falta de difusión de las convocatorias</t>
  </si>
  <si>
    <t>¿Cuántas oportunidades hay para realizarlo?</t>
  </si>
  <si>
    <t>La organización de los aplicadores</t>
  </si>
  <si>
    <t>Poco tiempo para el examen</t>
  </si>
  <si>
    <t>Disciplina</t>
  </si>
  <si>
    <t>Tener los suficientes conocimientos para el ingreso</t>
  </si>
  <si>
    <t>Estar preparados</t>
  </si>
  <si>
    <t>Obtener una plaza docente</t>
  </si>
  <si>
    <t>Que hay poca oportunidad de acceso</t>
  </si>
  <si>
    <t>Manejo de las plazas</t>
  </si>
  <si>
    <t>Envío a lugares lejanos</t>
  </si>
  <si>
    <t>Tener al alcance los libros de estudio para el examen</t>
  </si>
  <si>
    <t>Tener oportunidad de obtener un trabajo</t>
  </si>
  <si>
    <t>Tener conciencia de nuestros conocimientos previos</t>
  </si>
  <si>
    <t>Refrescar y llevar a la práctica la teoría</t>
  </si>
  <si>
    <t>Oportunidades limitadas para acceder a una plaza</t>
  </si>
  <si>
    <t>No contar con resultados aprobatorios</t>
  </si>
  <si>
    <t>Considerar el nivel estudio profesional y tomarlo en cuenta</t>
  </si>
  <si>
    <t>Confiabilidad</t>
  </si>
  <si>
    <t>Falta de legalidad</t>
  </si>
  <si>
    <t>Saber el plan de estudios 2011</t>
  </si>
  <si>
    <t>Conocimientos de la educación básica</t>
  </si>
  <si>
    <t>Pocas oportunidades de entrar</t>
  </si>
  <si>
    <t>Pertenecer al sistema</t>
  </si>
  <si>
    <t>Inestabilidad de la educación básica</t>
  </si>
  <si>
    <t>Basar el examen en otras habilidades</t>
  </si>
  <si>
    <t>Samuel López García</t>
  </si>
  <si>
    <t>Sabemos qué nivel de conocimientos poseemos</t>
  </si>
  <si>
    <t>Asegurarse que todo el que tenga una plaza sea competente</t>
  </si>
  <si>
    <t>Otorgar plazas a maestros realmemnte preparados</t>
  </si>
  <si>
    <t>Que los cursos de nivelación sean acordes al examen</t>
  </si>
  <si>
    <t>La falta de coordinación del INEE, SEP y CENEVAL para el desarrollo de los cursos de preparación</t>
  </si>
  <si>
    <t>Que se respete el perfil</t>
  </si>
  <si>
    <t>Que se les da la oportunidad a todos</t>
  </si>
  <si>
    <t>Que no se respeta el perfil en la convocatoria</t>
  </si>
  <si>
    <t>La legalidad</t>
  </si>
  <si>
    <t>Que se publiquen folios y no nombres</t>
  </si>
  <si>
    <t>Que se concurse por horas que no hayan</t>
  </si>
  <si>
    <t>La oportunidad que se brinda es para todos</t>
  </si>
  <si>
    <t>Los exámenes en ocasiones integran palabras muy técnicas</t>
  </si>
  <si>
    <t>El ruido, lo cual impide la concentración</t>
  </si>
  <si>
    <t>Que som demasiado estrictos con el horario y el tiempo</t>
  </si>
  <si>
    <t>Los conocimientos</t>
  </si>
  <si>
    <t>El nivel</t>
  </si>
  <si>
    <t>Superación</t>
  </si>
  <si>
    <t>Muchos reactivos</t>
  </si>
  <si>
    <t>Poco tiempo</t>
  </si>
  <si>
    <t>Reforzar conocimientos</t>
  </si>
  <si>
    <t>Oportunidad para superar los temas que no se dominan</t>
  </si>
  <si>
    <t>Retroalimentación de conocimientos</t>
  </si>
  <si>
    <t>El examen no mide tus capacidades</t>
  </si>
  <si>
    <t>Plazas insuficientes</t>
  </si>
  <si>
    <t>Son muy cansados para poco tiempo</t>
  </si>
  <si>
    <t>Adquisicón de un trabajo</t>
  </si>
  <si>
    <t>Muchos concursantes y pocas plazas</t>
  </si>
  <si>
    <t>Muchos recativos para evaluar</t>
  </si>
  <si>
    <t>Mucho texto</t>
  </si>
  <si>
    <t>Debería haber un examen práctico</t>
  </si>
  <si>
    <t>La información brindada</t>
  </si>
  <si>
    <t>El receso para descansar</t>
  </si>
  <si>
    <t>El examen implica mucha lectura</t>
  </si>
  <si>
    <t>El tiempo del que se dispone es muy reducido para un examen tan largo</t>
  </si>
  <si>
    <t>Conocer el nivel de conocimientos adquirido</t>
  </si>
  <si>
    <t>Saber si eres apto para estar frente a grupo</t>
  </si>
  <si>
    <t>El nivel pedagógico con que se cuenta</t>
  </si>
  <si>
    <t>No ser equitativos</t>
  </si>
  <si>
    <t>Publicación a tiempo de resultados</t>
  </si>
  <si>
    <t>Claridad en las preguntas</t>
  </si>
  <si>
    <t>Mucho tiempo para la aplicación</t>
  </si>
  <si>
    <t>La facilidad para resolver la prueba a través de las TIC</t>
  </si>
  <si>
    <t>El orden de la aplicación</t>
  </si>
  <si>
    <t>Un prueba comprensible, de acuerdo a los estándares del plan 2011</t>
  </si>
  <si>
    <t>Poca transparencia al calificar</t>
  </si>
  <si>
    <t>Cursos con mayor información</t>
  </si>
  <si>
    <t>Horarios flexibles para cursos</t>
  </si>
  <si>
    <t>El registro</t>
  </si>
  <si>
    <t>El personal involucrado</t>
  </si>
  <si>
    <t>Los contenidos en las evaluaciones</t>
  </si>
  <si>
    <t>Examen extenso</t>
  </si>
  <si>
    <t>Docentes preparados y eficientes</t>
  </si>
  <si>
    <t>Que se califique de acuerdo a lo que se marca en el examen</t>
  </si>
  <si>
    <t>Ayuda en estrategias para docentes</t>
  </si>
  <si>
    <t>Que no hay suficientes plazas</t>
  </si>
  <si>
    <t>Tiempo extenso para publicar los resultados, lo que da pie a que sean alterados</t>
  </si>
  <si>
    <t>Preparación</t>
  </si>
  <si>
    <t>Temario</t>
  </si>
  <si>
    <t>Número de reactivos</t>
  </si>
  <si>
    <t>Tomar en cuenta la experiencia e historial académico de los sustentantes</t>
  </si>
  <si>
    <t>Comportamiento de los supervisores</t>
  </si>
  <si>
    <t>Tanta lectura</t>
  </si>
  <si>
    <t>Los cursos de preparación</t>
  </si>
  <si>
    <t>Todo muy bien</t>
  </si>
  <si>
    <t>El estudio</t>
  </si>
  <si>
    <t>Uso de influencias</t>
  </si>
  <si>
    <t>Color de las hojas de respuesta</t>
  </si>
  <si>
    <t>La calidad del examen</t>
  </si>
  <si>
    <t>El color de las hojas de respuesta</t>
  </si>
  <si>
    <t>La manera en que se aplica el examen</t>
  </si>
  <si>
    <t>El color rojo de las hojas de respuesta</t>
  </si>
  <si>
    <t>Exceso de preguntas</t>
  </si>
  <si>
    <t>Aplicado en sedes accesibles</t>
  </si>
  <si>
    <t>El horario es bueno</t>
  </si>
  <si>
    <t>Poca difisión del concurso</t>
  </si>
  <si>
    <t>La aplicación puntual de las pruebas</t>
  </si>
  <si>
    <t>El personal capacitado para cualquier aclaración</t>
  </si>
  <si>
    <t>La publicación y difusión de los concursos</t>
  </si>
  <si>
    <t>Que se evalúa sólo lo teórico</t>
  </si>
  <si>
    <t>Los resultados no se publican a tiempo</t>
  </si>
  <si>
    <t>Obtener trabajo</t>
  </si>
  <si>
    <t>Sedes accesibles</t>
  </si>
  <si>
    <t>Poca promoción</t>
  </si>
  <si>
    <t>Oportunidad para un trabajo</t>
  </si>
  <si>
    <t>Alejado de la realidad</t>
  </si>
  <si>
    <t>Pruebas en en general</t>
  </si>
  <si>
    <t>El proceso de publicación y difusión de la convocatoria</t>
  </si>
  <si>
    <t>Los temas a estudiar</t>
  </si>
  <si>
    <t>Que tomen en cuenta otros aspectos y no solo teoría</t>
  </si>
  <si>
    <t>Seleccionar a los mejores</t>
  </si>
  <si>
    <t>Oportunidad de obtener una plaza</t>
  </si>
  <si>
    <t>Fortalecer los conocimientos</t>
  </si>
  <si>
    <t>Los resultados son dudosos</t>
  </si>
  <si>
    <t>No se difunde el concurso</t>
  </si>
  <si>
    <t>Es una oportunidad de trabajo</t>
  </si>
  <si>
    <t>Conocer nuestros conocimientos</t>
  </si>
  <si>
    <t>Acceder a una plaza depende del conocimiento de cada persona</t>
  </si>
  <si>
    <t>No sabe si la calificación se hace con honestidad</t>
  </si>
  <si>
    <t>Clima social en que se desarrollan las aplicaciones</t>
  </si>
  <si>
    <t>Oportunidades</t>
  </si>
  <si>
    <t>Desempeño laboral</t>
  </si>
  <si>
    <t>No hay transparencia</t>
  </si>
  <si>
    <t>Inconformidades no resuletas</t>
  </si>
  <si>
    <t>Información inadecuada</t>
  </si>
  <si>
    <t>Mala preparación de los docentes</t>
  </si>
  <si>
    <t>Que antes de impartir los cursos a los docentes, quienes los den tengan una preparación plena</t>
  </si>
  <si>
    <t>Los cursos</t>
  </si>
  <si>
    <t>Los supervisores</t>
  </si>
  <si>
    <t>Cursos</t>
  </si>
  <si>
    <t>Jorge Salvador Garcia Ramirez</t>
  </si>
  <si>
    <t>todos los docentes pueden participar</t>
  </si>
  <si>
    <t>al prepararnos para el examen fortalecemos nuestra preparacion</t>
  </si>
  <si>
    <t>muy dinamico</t>
  </si>
  <si>
    <t>repetir el examen de convocatoria pasada</t>
  </si>
  <si>
    <t>permitir la participacion de docentes que ya participaron en la primera convocatoria y no quedaron</t>
  </si>
  <si>
    <t>que los compañeros docentes que participaron en la convocatoria ya traen ventaja contra los que estamos participando por primera vez, porque ya sabian que contiene el examen</t>
  </si>
  <si>
    <t>el numero de participantes</t>
  </si>
  <si>
    <t>se cuenta con el equipo adecuado</t>
  </si>
  <si>
    <t>la disponibilidad de los sustentantes</t>
  </si>
  <si>
    <t>las guias de estudio son voluminosas</t>
  </si>
  <si>
    <t>la evaluacion no es clara</t>
  </si>
  <si>
    <t>existen algunas en cuanto a proceso</t>
  </si>
  <si>
    <t>seleccion de personal idoneo para la funcion, aunque lo teorico no es lo mejor</t>
  </si>
  <si>
    <t>el personal aspirante se prepara en materia que no domina</t>
  </si>
  <si>
    <t>que el personal del plantel adquiera la cultura de concurso y no de imposicion</t>
  </si>
  <si>
    <t>que existe personal no idoneo en cuanto a trayectoria institucional; se prepara con la guia y pasa el examen y e riesgo es que sea desonesto, o solo busca la direccion por la conpensacion o el poder</t>
  </si>
  <si>
    <t>la oportunidad que se le da a todo el personal de participar</t>
  </si>
  <si>
    <t>los resultados del examen (imparcialidad)</t>
  </si>
  <si>
    <t>la estructura del examen</t>
  </si>
  <si>
    <t>falta de tiempo para elaborar PMC</t>
  </si>
  <si>
    <t>evaluacion de conocimientos</t>
  </si>
  <si>
    <t>evaluacion de habilidades</t>
  </si>
  <si>
    <t>determinacion de los mas capacitados</t>
  </si>
  <si>
    <t>la aplicacion de examen en poco tiempo</t>
  </si>
  <si>
    <t>el que no se tenga un apoyo para planear</t>
  </si>
  <si>
    <t>la falta de una entrevista</t>
  </si>
  <si>
    <t>transparencia</t>
  </si>
  <si>
    <t>equidad</t>
  </si>
  <si>
    <t>oportunidad</t>
  </si>
  <si>
    <t>limitacion</t>
  </si>
  <si>
    <t>tiempo de aplicacion</t>
  </si>
  <si>
    <t>desinformacion (oportunidad)</t>
  </si>
  <si>
    <t>difusion</t>
  </si>
  <si>
    <t>seriedad</t>
  </si>
  <si>
    <t>contenidos</t>
  </si>
  <si>
    <t>duracion</t>
  </si>
  <si>
    <t>estudiar</t>
  </si>
  <si>
    <t>investigar</t>
  </si>
  <si>
    <t>actualizarse</t>
  </si>
  <si>
    <t>no se conoce las fallas del examen</t>
  </si>
  <si>
    <t>muy laborioso</t>
  </si>
  <si>
    <t>se muestra antitransparente</t>
  </si>
  <si>
    <t>que formacion tienen los evaluadores? conocen de los diferentes subsistemas</t>
  </si>
  <si>
    <t>aplicadores</t>
  </si>
  <si>
    <t>servicio de calidad</t>
  </si>
  <si>
    <t>organizacion</t>
  </si>
  <si>
    <t>en numero de participantes en el aula</t>
  </si>
  <si>
    <t>su formalidad</t>
  </si>
  <si>
    <t>imparcialidad</t>
  </si>
  <si>
    <t>suficiencia</t>
  </si>
  <si>
    <t>existe una caja negra en la segunda etapa</t>
  </si>
  <si>
    <t>falta mayor objetividad sobre la evaluacion de PMC</t>
  </si>
  <si>
    <t>no integrar el curriculum de los participantes a la evaluacion</t>
  </si>
  <si>
    <t>la impoarcialidad</t>
  </si>
  <si>
    <t>la aplicacion</t>
  </si>
  <si>
    <t>el tiempo de duracion ( no es muy saludable 8hr/ comp.</t>
  </si>
  <si>
    <t>algunas preguntas son ambiguas</t>
  </si>
  <si>
    <t>el contenido de algunos temas</t>
  </si>
  <si>
    <t>pertinente</t>
  </si>
  <si>
    <t>eficiente</t>
  </si>
  <si>
    <t>gente que ya participo vuelve a concursar y les da ventaja</t>
  </si>
  <si>
    <t>rubricas iguales en el examen</t>
  </si>
  <si>
    <t>sede mas cerca al lugar de origen</t>
  </si>
  <si>
    <t>la transparencia de oportunidades</t>
  </si>
  <si>
    <t>oportunidad y quidad para el aspirante</t>
  </si>
  <si>
    <t>se evita la forma de forma de eleccion preferencial</t>
  </si>
  <si>
    <t>participan docentes sin exprencia profesional</t>
  </si>
  <si>
    <t>no son muy claros, mucha memorizacion</t>
  </si>
  <si>
    <t>siento que esta en contra de lo que estipula la reforma</t>
  </si>
  <si>
    <t>teminar con el dedazo</t>
  </si>
  <si>
    <t>seleccionar a la persona mas idonea</t>
  </si>
  <si>
    <t>la seriedad por parte del INEE</t>
  </si>
  <si>
    <t>yo necesariamente el ganador es el idoneo</t>
  </si>
  <si>
    <t>la comunicacion</t>
  </si>
  <si>
    <t>igualdad de oportunidades</t>
  </si>
  <si>
    <t>no conocer de los temas</t>
  </si>
  <si>
    <t>personas preparadas a puestos directivos</t>
  </si>
  <si>
    <t>sin comentarios al respecto</t>
  </si>
  <si>
    <t>los equipos fueron los adecuados</t>
  </si>
  <si>
    <t>muy amables</t>
  </si>
  <si>
    <t>en un solo dia es muy pesado</t>
  </si>
  <si>
    <t>desinformacion en la hora de inicio</t>
  </si>
  <si>
    <t>aplicadores muy amables</t>
  </si>
  <si>
    <t>la imparcialidad</t>
  </si>
  <si>
    <t>la transparencia</t>
  </si>
  <si>
    <t>el momento</t>
  </si>
  <si>
    <t>lo impersonal</t>
  </si>
  <si>
    <t>lo prolongado</t>
  </si>
  <si>
    <t>repartirlo al menos en dos sesiones en diferente dia</t>
  </si>
  <si>
    <t>confiabilidad</t>
  </si>
  <si>
    <t>claridad</t>
  </si>
  <si>
    <t>pertinencia</t>
  </si>
  <si>
    <t>retroalimentacion (clarificar)</t>
  </si>
  <si>
    <t>repeticion del items</t>
  </si>
  <si>
    <t>oportunidad para que participe un gran numero de docentes</t>
  </si>
  <si>
    <t>aprendizaje</t>
  </si>
  <si>
    <t>demasiada infrormacion</t>
  </si>
  <si>
    <t>datos muy minuciosos</t>
  </si>
  <si>
    <t>poca certeza sobre la transparencia</t>
  </si>
  <si>
    <t>la evaluacion clara</t>
  </si>
  <si>
    <t>honradez</t>
  </si>
  <si>
    <t>el numero de reactivos alto</t>
  </si>
  <si>
    <t>No se evalua la experiencia</t>
  </si>
  <si>
    <t>no se evalua el desempeño real</t>
  </si>
  <si>
    <t>No se evalua la forma de liderear</t>
  </si>
  <si>
    <t>respeto a tiempos. duracion</t>
  </si>
  <si>
    <t>guias de estudio</t>
  </si>
  <si>
    <t>preguntas demaciado confusas</t>
  </si>
  <si>
    <t>sistema de computo sin procesadores de texto</t>
  </si>
  <si>
    <t>integridad</t>
  </si>
  <si>
    <t>fortalecimiento de informacion</t>
  </si>
  <si>
    <t>inseguridad de evaluacion</t>
  </si>
  <si>
    <t>sistemas que se bloquean</t>
  </si>
  <si>
    <t>mucho tiempo de respuesta de evaluacion</t>
  </si>
  <si>
    <t>conocimiento</t>
  </si>
  <si>
    <t>experiencia</t>
  </si>
  <si>
    <t>puede formar equipo recuperar</t>
  </si>
  <si>
    <t>el examen pór escrito tiene mejor opcion de criterio</t>
  </si>
  <si>
    <t>se puede corregir a tiempo</t>
  </si>
  <si>
    <t>formatos preelaborados por escrito</t>
  </si>
  <si>
    <t>calidad</t>
  </si>
  <si>
    <t>honestidad</t>
  </si>
  <si>
    <t>poco tiempo para el examen</t>
  </si>
  <si>
    <t>muchos indicadores a evaluar</t>
  </si>
  <si>
    <t>no repetir tanta pregunta con la misma</t>
  </si>
  <si>
    <t>determinar la capacidad de los docentes y elegir el mejor</t>
  </si>
  <si>
    <t>memoriazacion</t>
  </si>
  <si>
    <t>docentes inexpertos</t>
  </si>
  <si>
    <t>aplicacion de la rubrica</t>
  </si>
  <si>
    <t>la equidad para participar</t>
  </si>
  <si>
    <t>los medios utilizados para realizarlo</t>
  </si>
  <si>
    <t>la imparcialidad en la aplicacion</t>
  </si>
  <si>
    <t>los aspectos que se evaluan no garantizan un buen director</t>
  </si>
  <si>
    <t>las rubricas dejan duda de imparcialidad</t>
  </si>
  <si>
    <t>no concideran con seriedad los instrumentos de evaluacion para conpetencias directivas</t>
  </si>
  <si>
    <t>la transparencia de la implementacion</t>
  </si>
  <si>
    <t>la organizacion</t>
  </si>
  <si>
    <t>el aprovechamiento de las TICS</t>
  </si>
  <si>
    <t>la imprecion en las interpretaciones</t>
  </si>
  <si>
    <t>es mucha informacion para plasmarla en el tiempo</t>
  </si>
  <si>
    <t>es un nuevo proceso</t>
  </si>
  <si>
    <t>gracias</t>
  </si>
  <si>
    <t>la apertura</t>
  </si>
  <si>
    <t>el proceso</t>
  </si>
  <si>
    <t>el soporte tecnico / logistico</t>
  </si>
  <si>
    <t>formato de evaluacion</t>
  </si>
  <si>
    <t>elementos a conciderar en la evaluacion</t>
  </si>
  <si>
    <t>disparidad de los concursantes</t>
  </si>
  <si>
    <t>en un concurso de seleccion, se espera que se eleja al mejor, no al que conteste de mejor forma a una evaluacion escrita.</t>
  </si>
  <si>
    <t>oportunidades de participar</t>
  </si>
  <si>
    <t>no conocer el sistema de evaluacion, plan de mejora</t>
  </si>
  <si>
    <t>se da un taller de preparacion</t>
  </si>
  <si>
    <t>la guia no contempla algunos temas planteados en la primera etapa</t>
  </si>
  <si>
    <t>Treisy Romero Celis</t>
  </si>
  <si>
    <t>Organizacion</t>
  </si>
  <si>
    <t>Evaluacion</t>
  </si>
  <si>
    <t>Una sola sede</t>
  </si>
  <si>
    <t>Lejania de la sede de los participantes</t>
  </si>
  <si>
    <t>No hay debilidades</t>
  </si>
  <si>
    <t>Se espera que sea transparente</t>
  </si>
  <si>
    <t>Autoevaluarse</t>
  </si>
  <si>
    <t>El criterio de evaluacion del PMC</t>
  </si>
  <si>
    <t>Preguntas incongruentes (siglas)</t>
  </si>
  <si>
    <t>No es posible que te sanciones por no ser idoneo</t>
  </si>
  <si>
    <t>Tiempo de aplicacion de acuerdo a calendario escolar.</t>
  </si>
  <si>
    <t>Que abre la posibilidad de quien quiera concursar para director no para ingreso</t>
  </si>
  <si>
    <t>La evaluacion proviene de una institucion agena a DGETI (Examen no evaluacion)</t>
  </si>
  <si>
    <t>es en el mismo estado</t>
  </si>
  <si>
    <t>No es por comptencia, es un examen memoristico y tradicional</t>
  </si>
  <si>
    <t>Quienes elaboran el examen me temo No saben evaluar por competencias</t>
  </si>
  <si>
    <t>Realicen las comptencias a examen memoristico !QUE BARBARIDAD¡</t>
  </si>
  <si>
    <t>Que las autoridades se preparen por competencias para que puedan ordenar que evaluen por competencias y no como lo hacen, si  no saben como van a realizar una evaluacion de ese tipo.</t>
  </si>
  <si>
    <t>Flexibilidad</t>
  </si>
  <si>
    <t>Solamente que es muy pesado hacer el examen en un mismo dia</t>
  </si>
  <si>
    <t>Preguntaron de todo</t>
  </si>
  <si>
    <t>Memorizacion de la informacion</t>
  </si>
  <si>
    <t>Nos permite conocer el nivel academico de cada aspirante</t>
  </si>
  <si>
    <t>que nos actualicemos constantemente</t>
  </si>
  <si>
    <t>Estar al dia en los avances educativos</t>
  </si>
  <si>
    <t>Que es demaciado material para la evaluacion</t>
  </si>
  <si>
    <t>Hay preguntas que se salen de concepto</t>
  </si>
  <si>
    <t>Hay preguntas que como docentes desconocemos</t>
  </si>
  <si>
    <t>Que las evaluaciones de los concursos se apeguen al contexto social de cada entidad no es lo mismo el nivel academico en Chiapas que en el Norte del país</t>
  </si>
  <si>
    <t>Las gias de estudio</t>
  </si>
  <si>
    <t>Personal</t>
  </si>
  <si>
    <t>Numero de preguntas</t>
  </si>
  <si>
    <t>Tipo de preguntas</t>
  </si>
  <si>
    <t>Examen de memorizacion</t>
  </si>
  <si>
    <t>Las comptencias</t>
  </si>
  <si>
    <t>Sede de aplicacion</t>
  </si>
  <si>
    <t>Tematica</t>
  </si>
  <si>
    <t>Material de apoyo</t>
  </si>
  <si>
    <t>Conocimiento de los temas abordados</t>
  </si>
  <si>
    <t>Eficiencia</t>
  </si>
  <si>
    <t>Falta de informacion</t>
  </si>
  <si>
    <t>Inconformidad con los resultados</t>
  </si>
  <si>
    <t>La informacion si se encontro por internet es satisfactoria</t>
  </si>
  <si>
    <t>La organizacion del examen</t>
  </si>
  <si>
    <t>Bien ubicada la sede de examen</t>
  </si>
  <si>
    <t>Mas informacion acerca del PMC</t>
  </si>
  <si>
    <t>Exceso en informacion</t>
  </si>
  <si>
    <t>No a la memorizacion</t>
  </si>
  <si>
    <t>Me gustaria saber cuales fueron mis debilidades en la contestacion del examen o en que preguntas sali mal</t>
  </si>
  <si>
    <t>Informacion no completa en conocimiento</t>
  </si>
  <si>
    <t>Aplicacion de sanciones a los no Idoneos</t>
  </si>
  <si>
    <t>Falta de capacitacion</t>
  </si>
  <si>
    <t>Transparencia, legalidad Informacion</t>
  </si>
  <si>
    <t>Informacion</t>
  </si>
  <si>
    <t>Muchas preguntas repetitvas</t>
  </si>
  <si>
    <t>el examen se hace memoristico</t>
  </si>
  <si>
    <t>No hubo preguntas sobre el tema de administracion, direccion, control, se supone que es para administrar un plantel</t>
  </si>
  <si>
    <t>Si, ¿ Donde querda el examen con enfoque en comptencias?. se Hace uno experto en acuerdos secretariales etc.</t>
  </si>
  <si>
    <t>Brindar un tiempo suficiente para la preparacion</t>
  </si>
  <si>
    <t>Los contenidos que se indicaron son los que se evaluan</t>
  </si>
  <si>
    <t>Definicion de indicadores y parametros del perfil del director</t>
  </si>
  <si>
    <t>Poca claridad sobre quienes califican</t>
  </si>
  <si>
    <t>Demasiado tiempo en entre calificacion y entrega de resultados</t>
  </si>
  <si>
    <t>diferente explicacion de la guia para la rubrica con el aplicado</t>
  </si>
  <si>
    <t>Dudas sobre los requisitos de aspirantes para cargo de director debido a que se indico que deberian de tener minimos dos ininterrumpidos en el desempeño de funciones docentes.</t>
  </si>
  <si>
    <t>Confusion en el horario</t>
  </si>
  <si>
    <t>Fallo un poco la comunicacion</t>
  </si>
  <si>
    <t>Un poco de confusion en la aplicacion de la evaluacion</t>
  </si>
  <si>
    <t>Asi como hubo confusion en el horario me gustaria saber fecha de resultados</t>
  </si>
  <si>
    <t>La responsabilidad inicia la hora adecuada</t>
  </si>
  <si>
    <t>Son muy Concretos</t>
  </si>
  <si>
    <t>Exactos con los temarios</t>
  </si>
  <si>
    <t>Extensos</t>
  </si>
  <si>
    <t>Reactivos repetirivos</t>
  </si>
  <si>
    <t>Convocatoria abierta a docentes de medio tiempo</t>
  </si>
  <si>
    <t>Organismo evaluador</t>
  </si>
  <si>
    <t>El proyecto (Plan de mejora)</t>
  </si>
  <si>
    <t>Lugar de aplicacion</t>
  </si>
  <si>
    <t>El examen muy cargado preguntas repetitivas</t>
  </si>
  <si>
    <t>El generar estudio, capacitacion</t>
  </si>
  <si>
    <t>Credulidad</t>
  </si>
  <si>
    <t>Difusion en tiempo y forma</t>
  </si>
  <si>
    <t>Falta de cultura por nosotros de este proceso</t>
  </si>
  <si>
    <t>Reflexion de la practica docente</t>
  </si>
  <si>
    <t>Mejorar el conocimiento</t>
  </si>
  <si>
    <t>Mejorar el proyecto de la escuela</t>
  </si>
  <si>
    <t>El servicio de internet</t>
  </si>
  <si>
    <t>Preguntas repetidas</t>
  </si>
  <si>
    <t>La infraestructura de los planteles</t>
  </si>
  <si>
    <t>Que no hay preguntas que se repitan</t>
  </si>
  <si>
    <t>No hay aplicacion practica</t>
  </si>
  <si>
    <t>Publicacion de las convocatorias</t>
  </si>
  <si>
    <t>Sedes de aplicacion</t>
  </si>
  <si>
    <t>Aspectos de evaluacion</t>
  </si>
  <si>
    <t>Duracion de las aplicaciones</t>
  </si>
  <si>
    <t>Publicacion de rsultados</t>
  </si>
  <si>
    <t>Andrea Karenina Torres Waskman</t>
  </si>
  <si>
    <t>La estructuracion y aplicacion</t>
  </si>
  <si>
    <t>Informacion mas oportuna</t>
  </si>
  <si>
    <t>Confiabilidad en los resultados</t>
  </si>
  <si>
    <t>Poco tiempo para desarrollo</t>
  </si>
  <si>
    <t>Mas tiempo</t>
  </si>
  <si>
    <t>Tecnologia</t>
  </si>
  <si>
    <t>Contenido</t>
  </si>
  <si>
    <t>Gerarquia de preguntas</t>
  </si>
  <si>
    <t>Distribucion de sedes</t>
  </si>
  <si>
    <t>Translado de espirantes</t>
  </si>
  <si>
    <t>Generacion de gastos por aspirante</t>
  </si>
  <si>
    <t>El medio donde se aplica el examen</t>
  </si>
  <si>
    <t>El monitoreo por parte de los aplicadores</t>
  </si>
  <si>
    <t>Que esta regulado por parte de rubricas</t>
  </si>
  <si>
    <t>El medio de captura de la informacion</t>
  </si>
  <si>
    <t>Los aplicaodres</t>
  </si>
  <si>
    <t>Es una oportunidad para todos</t>
  </si>
  <si>
    <t>Se trabaja sobre competencias</t>
  </si>
  <si>
    <t>Es mucha informacion</t>
  </si>
  <si>
    <t>Los tiempos</t>
  </si>
  <si>
    <t>Confirmar si todos los que vamos a participar se les informa de las sedes de aplicacion. ya que no todos contamos con esta informacion.</t>
  </si>
  <si>
    <t>Tiempo suficiente</t>
  </si>
  <si>
    <t>Comvocatoria muy clara</t>
  </si>
  <si>
    <t>No se publican datos de todos, por lo que no se sabe si todos  los concursantes son viables</t>
  </si>
  <si>
    <t>Cambian un poco la normatividad del plan</t>
  </si>
  <si>
    <t>Democratico, limpios, trasendencia</t>
  </si>
  <si>
    <t>No las encuentro aun</t>
  </si>
  <si>
    <t>El equipo de computo no responde a las exigencias</t>
  </si>
  <si>
    <t>La falta de credibilidad en la transparencia</t>
  </si>
  <si>
    <t>Excesiva bibliografia</t>
  </si>
  <si>
    <t>El examen  (preguntas repetitivas)</t>
  </si>
  <si>
    <t>Reducciones de preguntas extensas</t>
  </si>
  <si>
    <t>Confusos algunos terminos</t>
  </si>
  <si>
    <t>La idoniedad de los servidores publicos</t>
  </si>
  <si>
    <t>Mejora la calidad de la educacion</t>
  </si>
  <si>
    <t>Puede presentarse a que no halla el servidor publico indicado</t>
  </si>
  <si>
    <t>Un poco pesado</t>
  </si>
  <si>
    <t>No todo correcto</t>
  </si>
  <si>
    <t>La buena organizacion</t>
  </si>
  <si>
    <t>La duracion de las aplicaciones (tiempo suficiente)</t>
  </si>
  <si>
    <t>El desempeño de los aplicadores ( y su atencion)</t>
  </si>
  <si>
    <t>Me toco escuchar, la posibilidad, del mal funsionamiento de algunos equipos de computo</t>
  </si>
  <si>
    <t>Congruente con la riems</t>
  </si>
  <si>
    <t>Los criterios en la calificacion del plan de mejora</t>
  </si>
  <si>
    <t>No permitan que copiar</t>
  </si>
  <si>
    <t>No acordeones</t>
  </si>
  <si>
    <t>Claros</t>
  </si>
  <si>
    <t>Precisos</t>
  </si>
  <si>
    <t>Equitativos</t>
  </si>
  <si>
    <t>Periodo de invierno</t>
  </si>
  <si>
    <t>Diversidad de distancias de los centros evaluadores</t>
  </si>
  <si>
    <t>Igualdad de oportunidad</t>
  </si>
  <si>
    <t>Se desconoce el comportamiento personal</t>
  </si>
  <si>
    <t>A nivel plantel se restringe o cancela ocupar otro puesto</t>
  </si>
  <si>
    <t>Rubrica no muy explicita</t>
  </si>
  <si>
    <t>Son abiertas y todos hoy tenemos oportunidad de participar</t>
  </si>
  <si>
    <t>Quiza el tiempo de preparacion para estudiar, hay mucho trabajo en las escuelas</t>
  </si>
  <si>
    <t>La publicacion fueron en tiempo</t>
  </si>
  <si>
    <t>El registro fue rapido en linea</t>
  </si>
  <si>
    <t>Los requisitos fueron claros</t>
  </si>
  <si>
    <t>La recepcion de los documentos del registro fue lento</t>
  </si>
  <si>
    <t>No se respeto la hora de recepcion para el registro</t>
  </si>
  <si>
    <t>La convocatoria se conocio tarde</t>
  </si>
  <si>
    <t>Eligen al mejor en conocimiento teorico</t>
  </si>
  <si>
    <t>Liderasgo</t>
  </si>
  <si>
    <t>Direccion de los elejidos</t>
  </si>
  <si>
    <t>Buscar otro mecanismo para elejir a los mejores para ocupar una direccion de plantel ( les falta manejo personal y lideres)</t>
  </si>
  <si>
    <t>El sentido de oposicion</t>
  </si>
  <si>
    <t>Difusion de los mismos</t>
  </si>
  <si>
    <t>Poca transparencia en proceso evaluacion</t>
  </si>
  <si>
    <t>Proceso de registro debe recaer en personal del INEE</t>
  </si>
  <si>
    <t>Fortalecer proceso de evaluacion a los aspirantes</t>
  </si>
  <si>
    <t>Para tomar en cuenta los conocimientos de los postuladores a la direccion</t>
  </si>
  <si>
    <t>Llevar a cabo los lineamientos de los procesos de oposicion</t>
  </si>
  <si>
    <t>Que en el subsistema donde se tuvieron los preregistros no se respetaron los compromisos y requisitos</t>
  </si>
  <si>
    <t>La confiabilidad</t>
  </si>
  <si>
    <t>El diseño del examen</t>
  </si>
  <si>
    <t>La forma de calificar</t>
  </si>
  <si>
    <t>Mejor asignacion de directores</t>
  </si>
  <si>
    <t>Desacreditacion de los concursantes</t>
  </si>
  <si>
    <t>Que no exista voto de calidad de los RESEMS ni SEOS en los estados</t>
  </si>
  <si>
    <t>Abierto oposicion</t>
  </si>
  <si>
    <t>y a traves de las TICS</t>
  </si>
  <si>
    <t>Mas difusion para los horarios</t>
  </si>
  <si>
    <t>Falta organizacion en el registro de la sede</t>
  </si>
  <si>
    <t>Apoyo por parte del plantel sede en cuanto a las areas del plantel</t>
  </si>
  <si>
    <t>Apertura a todos los docentes</t>
  </si>
  <si>
    <t>La seg7unda fase del examen (rubrica para director)</t>
  </si>
  <si>
    <t>Nuestros planteles son muy diferentes uno en zonas rurales y otros en zonas urbanas. cosa que deberian tomar en cuenta los evaluadores</t>
  </si>
  <si>
    <t>Conocer las fortalezas y debilidades de cada uno</t>
  </si>
  <si>
    <t>Ubicar los desempeños de los candidatos</t>
  </si>
  <si>
    <t>Conocer y evaluar la normativa de la DGETI</t>
  </si>
  <si>
    <t>Concidero que no hay debilidades , deben ser fortalezas para eso se realiza este cambio</t>
  </si>
  <si>
    <t>Alejandro Mujica Sarmiento</t>
  </si>
  <si>
    <t>Te permite realizar tus procesos</t>
  </si>
  <si>
    <t>El equipo</t>
  </si>
  <si>
    <t>El contenido</t>
  </si>
  <si>
    <t>La plataforma es un procesador de textos muy sencillo</t>
  </si>
  <si>
    <t>Necesito mas tiempo</t>
  </si>
  <si>
    <t>Sistema de aplicacion</t>
  </si>
  <si>
    <t>El conocimineto</t>
  </si>
  <si>
    <t>Desarrollo de la habilidad</t>
  </si>
  <si>
    <t>El procesador de texto hacen falta para realizar mejor el trabajo</t>
  </si>
  <si>
    <t>Viajar a otro estado</t>
  </si>
  <si>
    <t>Programas alternos de vinculacion</t>
  </si>
  <si>
    <t>Objetividad</t>
  </si>
  <si>
    <t>Orientacion</t>
  </si>
  <si>
    <t>el proceso de evaluacion</t>
  </si>
  <si>
    <t>La prontitud del resultado</t>
  </si>
  <si>
    <t>La plataforma para elaborar la rubrica</t>
  </si>
  <si>
    <t>Confidencialidad</t>
  </si>
  <si>
    <t>Reactivos repetitivos</t>
  </si>
  <si>
    <t>Alineacion guias de rubrica con examen real</t>
  </si>
  <si>
    <t>Faltab de procesador de textos ( inoperante actual)</t>
  </si>
  <si>
    <t>Mayor conocimiento</t>
  </si>
  <si>
    <t>Interes en saber mas</t>
  </si>
  <si>
    <t>Habilidad para contestar</t>
  </si>
  <si>
    <t>Que no se haga de acuerdo con lo establecido</t>
  </si>
  <si>
    <t>No tiene procesador de textos</t>
  </si>
  <si>
    <t>Mobiliario</t>
  </si>
  <si>
    <t>Es equitativo en cuanto a genero</t>
  </si>
  <si>
    <t>Es libre para el que dece concursar</t>
  </si>
  <si>
    <t>Todos tenemos las mismas oportunidades</t>
  </si>
  <si>
    <t>La duracion de la convocatoria</t>
  </si>
  <si>
    <t>La duracion de la aplicacion</t>
  </si>
  <si>
    <t>Si, concidero muy importante respetar los tiempos y las reglas estipuladas en la convocatoria y de  lo contrario dar aviso con anticipacion de las midificaciones al respecto</t>
  </si>
  <si>
    <t>Evaluacion sesgada o incompleta</t>
  </si>
  <si>
    <t>Falta de capacitacion previa al concurso, ya que no se tiene acceso a toda ,las informacion solicitada</t>
  </si>
  <si>
    <t>hacen faltas mecanimos de acceso a la informacion con la cual se desarrollo el que hacer educativo en un plantel, no todos estamos enterados del funcionamiento integral de una escuela gracias</t>
  </si>
  <si>
    <t>Transparencia de las convocatorias, registro y preregistro</t>
  </si>
  <si>
    <t>Equidad para los aspirantes</t>
  </si>
  <si>
    <t>La metodologia de la aplicacion</t>
  </si>
  <si>
    <t>El examen del PMC debe contemplar un procesador  de textos mas amplio, el examen teorico es memopristico y no logra ejemplificar las comptencias del director (aspirantes)</t>
  </si>
  <si>
    <t>El tiempo para la segunda parte es insuficiente se trabaja a contra tiempo e implica dejar pasar puntosimportantes del PMC</t>
  </si>
  <si>
    <t>Los manuales</t>
  </si>
  <si>
    <t>La convocatoria</t>
  </si>
  <si>
    <t>La homogeneidad de la evaluacion</t>
  </si>
  <si>
    <t>Crea oportunidades de mejora en los aspirantes</t>
  </si>
  <si>
    <t>Proporcionan mejor clima laboral en los planteles</t>
  </si>
  <si>
    <t>Aun no se desarrolla ern confianza en los procesos |</t>
  </si>
  <si>
    <t>La incertidumbre de la aplicacion en cuanto a formas</t>
  </si>
  <si>
    <t>No se tienen antecedentes solo los criterios de la rubrica</t>
  </si>
  <si>
    <t>Sujiero se disponga de simuladores para crear mayor confianza a los sustentantes en el examen en linea</t>
  </si>
  <si>
    <t>Mayor facilidad</t>
  </si>
  <si>
    <t>Libertad de eleccion</t>
  </si>
  <si>
    <t>Muy extenso el examen</t>
  </si>
  <si>
    <t>Los docentes incurren en gastos</t>
  </si>
  <si>
    <t>No existe mucho interes en presentar el examen por parte de mis compañeros</t>
  </si>
  <si>
    <t>Deberia proporcionar apoyos de translados y viaticos</t>
  </si>
  <si>
    <t>Seleccion del personal idoneo</t>
  </si>
  <si>
    <t>Motivacion a superarse</t>
  </si>
  <si>
    <t>Mayor compromiso con la educacion</t>
  </si>
  <si>
    <t>La lejania de las sedes</t>
  </si>
  <si>
    <t>Falta de capacitacion en los cursos</t>
  </si>
  <si>
    <t>Carencia de servicios alimenticios</t>
  </si>
  <si>
    <t>La imparcialidad en los resultados</t>
  </si>
  <si>
    <t>Excelente forma de aplicacion y compartimiento de los aplicadores</t>
  </si>
  <si>
    <t>Sencibiliza a todos los docentes para prepararse 7y mejorar sus clases |</t>
  </si>
  <si>
    <t>El tiempo que se lleva para realizar el examen</t>
  </si>
  <si>
    <t>sumamente extenso el contenido y las respuestas muy paresidas</t>
  </si>
  <si>
    <t>Discrecion</t>
  </si>
  <si>
    <t>Publicacion con tiempos suficientes</t>
  </si>
  <si>
    <t>No son claros en los resultados y en las fechas</t>
  </si>
  <si>
    <t>No ofrecer alimentos</t>
  </si>
  <si>
    <t>Falta de inddicadores de la sede</t>
  </si>
  <si>
    <t>Desempeño de conocimiento</t>
  </si>
  <si>
    <t>La convocatoria algo confusa</t>
  </si>
  <si>
    <t>La guia del sustentante confusa en relacion con la convocatoria</t>
  </si>
  <si>
    <t>Los protocolos para aplicar</t>
  </si>
  <si>
    <t>Las instrucciones</t>
  </si>
  <si>
    <t>La tecnologia</t>
  </si>
  <si>
    <t>Los reactivos son memoristicos y no de interpretacion</t>
  </si>
  <si>
    <t>La falta de formatos para desarrollar la propuesta</t>
  </si>
  <si>
    <t>Hay reactivos repetitivos</t>
  </si>
  <si>
    <t>Claridad en los ITEMS</t>
  </si>
  <si>
    <t>Versatilidad</t>
  </si>
  <si>
    <t>No hay</t>
  </si>
  <si>
    <t>Determinar capacidad y habilidades en los participantes al seleccionar</t>
  </si>
  <si>
    <t>Conocer las inquietudes de los participantes</t>
  </si>
  <si>
    <t>Lograr una seleccion justa</t>
  </si>
  <si>
    <t>Notificacion clara y especifica de los resultados</t>
  </si>
  <si>
    <t>Credibilidad en el concurso</t>
  </si>
  <si>
    <t>Transparencia en la seleccion</t>
  </si>
  <si>
    <t>La seriedad</t>
  </si>
  <si>
    <t>La importancia</t>
  </si>
  <si>
    <t>La credibilidad</t>
  </si>
  <si>
    <t>tiempo</t>
  </si>
  <si>
    <t>Israel Alatorre Cuevas</t>
  </si>
  <si>
    <t>Imparcialidad ( en el caso)</t>
  </si>
  <si>
    <t>El mecanismo mediante el cual se realiza el pre y registro ya que se tiene que ir a Mexicali</t>
  </si>
  <si>
    <t>Se puede hacer por internet para no desplazarnos</t>
  </si>
  <si>
    <t>Las pocas sedes de aplicacion</t>
  </si>
  <si>
    <t>La ubicacion de la sede</t>
  </si>
  <si>
    <t>La seleccion en funsion de la preparacion del personal docente</t>
  </si>
  <si>
    <t>La demostracion de habilidades de gestion administrativa</t>
  </si>
  <si>
    <t>La retroalimentacion de los aspectos que se deben fortalecer</t>
  </si>
  <si>
    <t>Movilizarse a otros estados</t>
  </si>
  <si>
    <t>Falta de referencia bibliografica para preparse para el concurso</t>
  </si>
  <si>
    <t>Mayor cantidad de preguntas sobre trabajo academico que se realiza en la institucion</t>
  </si>
  <si>
    <t>Personal idoneo para el cargo</t>
  </si>
  <si>
    <t>Transparencia que se concursa</t>
  </si>
  <si>
    <t>Toma de conciencia del puesto que se aspira y los conocimientos y tiempo que se necesita</t>
  </si>
  <si>
    <t>Falto informacion en la bibliografia</t>
  </si>
  <si>
    <t>Bibliografia actualizada</t>
  </si>
  <si>
    <t>Personal idoneo para ejercer cargos directivos</t>
  </si>
  <si>
    <t>Falta de bibliografia actualizada</t>
  </si>
  <si>
    <t>Quedo corto el acervo de bibliografia</t>
  </si>
  <si>
    <t>La distancia del lugar de recidencia al lugar del examen</t>
  </si>
  <si>
    <t>Transparencia al  momento de publicar resultados</t>
  </si>
  <si>
    <t>Capacitacion del aplicador</t>
  </si>
  <si>
    <t>Ubicacion de las sedes</t>
  </si>
  <si>
    <t>Planteamiento anbiguo</t>
  </si>
  <si>
    <t>Preguntas muy repetitivas</t>
  </si>
  <si>
    <t>Gastamos mas de diez mil pesos entre el proceso de registro y el examen debido a la distancia del centro de trabajo por lo que se vuelve el acceso sesgado</t>
  </si>
  <si>
    <t>La oportunidad</t>
  </si>
  <si>
    <t>La facilidades</t>
  </si>
  <si>
    <t>Reactivos rebuscados</t>
  </si>
  <si>
    <t>Examen muy largo</t>
  </si>
  <si>
    <t>Tiempo suficiente de examen</t>
  </si>
  <si>
    <t>Falta de cercania con aspirantes</t>
  </si>
  <si>
    <t>Guias para examen sin actualizar</t>
  </si>
  <si>
    <t>Actualizacion de reactivos</t>
  </si>
  <si>
    <t>Reconocer conocimientos y habilidades de los participantes</t>
  </si>
  <si>
    <t>Evaluar la calidad de la educacion</t>
  </si>
  <si>
    <t>Mejorar la transparencia en los procesos</t>
  </si>
  <si>
    <t>Que se pueda dudar de los resultados obtenidos</t>
  </si>
  <si>
    <t>De los niveles educativos que intervienen a favor o en contra</t>
  </si>
  <si>
    <t>Falta de comunicacion del INEE  con la coordinadora y las  direcciones generales DGETI</t>
  </si>
  <si>
    <t>Preguntas del examen que se tienen que actualizar</t>
  </si>
  <si>
    <t>Buena estructura</t>
  </si>
  <si>
    <t>Buen funcionamiento del centro de computo</t>
  </si>
  <si>
    <t>Compatibilidad de horarios (centro-norte)</t>
  </si>
  <si>
    <t>Flexibilidad de horario al ingreso por contratiempo</t>
  </si>
  <si>
    <t>Acuerdos</t>
  </si>
  <si>
    <t>SNB</t>
  </si>
  <si>
    <t>Competencias directivas</t>
  </si>
  <si>
    <t>gestion de recursos en la escuela</t>
  </si>
  <si>
    <t>Acuerdo sobre gestion e instituciones</t>
  </si>
  <si>
    <t>Guia de estudio incompleta</t>
  </si>
  <si>
    <t>Obligacion de prepararse</t>
  </si>
  <si>
    <t>No hay retroalimentacion</t>
  </si>
  <si>
    <t>limitado a siertos instrumentos</t>
  </si>
  <si>
    <t>No evalua el desempeño real</t>
  </si>
  <si>
    <t>Sugiero evaluar curriculum y experiencia</t>
  </si>
  <si>
    <t>Reforzar los conocimientos sobre lo normativo de la EMS</t>
  </si>
  <si>
    <t>Fortalecer las debilidades que se puedan tener</t>
  </si>
  <si>
    <t>Mantenerte actualizado</t>
  </si>
  <si>
    <t>Que hay compañeros que te critican por los resultados obtenidos Se filtra informacion con malos intereses</t>
  </si>
  <si>
    <t>Se filtra informacion con malas intensiones</t>
  </si>
  <si>
    <t>Con los resultados obtenidos dar seguimiento para capacitar en las debilidades y comentarios en oportunidades</t>
  </si>
  <si>
    <t>Difusion</t>
  </si>
  <si>
    <t>Transparencia en la aplicacion</t>
  </si>
  <si>
    <t>Duracion de la aplicacion</t>
  </si>
  <si>
    <t>Es la exagerada la informacion conceptual ( memoristico)</t>
  </si>
  <si>
    <t>es muy individual, no se conoce a los sustentantes</t>
  </si>
  <si>
    <t>Destresas</t>
  </si>
  <si>
    <t>Tiempo en el sistema de trabajo</t>
  </si>
  <si>
    <t>estudios de posgrados</t>
  </si>
  <si>
    <t>legalidad</t>
  </si>
  <si>
    <t>Tiempo de las etapas</t>
  </si>
  <si>
    <t>Claridad de las preguntas</t>
  </si>
  <si>
    <t>Errores en el planteamiento de las preguntas</t>
  </si>
  <si>
    <t>Me parese bien que se aplique bien en un dia inhabil</t>
  </si>
  <si>
    <t>La forma y metodo de evaluar la rubrica del PMC</t>
  </si>
  <si>
    <t>El lugar de la sede es lejano</t>
  </si>
  <si>
    <t>Promocion</t>
  </si>
  <si>
    <t>Aplicacion</t>
  </si>
  <si>
    <t>Evaluar para mejorar</t>
  </si>
  <si>
    <t>Conocer mi nivel de preparacion</t>
  </si>
  <si>
    <t>ubicar el nivel de mi escuela</t>
  </si>
  <si>
    <t>No comprende otras variables en la evaluacion</t>
  </si>
  <si>
    <t>Vinculacion con diferentes sectores productivos del entorno escolar</t>
  </si>
  <si>
    <t>Material</t>
  </si>
  <si>
    <t>Demostrar conocimientos</t>
  </si>
  <si>
    <t>No tener un lider</t>
  </si>
  <si>
    <t>Escoger al personal mejor calificado</t>
  </si>
  <si>
    <t>Las sedes de aplicacion en cuanto a condiciones inmobiliarias</t>
  </si>
  <si>
    <t>Retroalimentar los resultados obtenidos en el examen</t>
  </si>
  <si>
    <t>Igualdad de condiciones</t>
  </si>
  <si>
    <t>Imparcialidad en la seleccion de personas idoneas</t>
  </si>
  <si>
    <t>Aplicacion de competencias</t>
  </si>
  <si>
    <t>Guia de estudios</t>
  </si>
  <si>
    <t>Prueba en memoria contra comprension</t>
  </si>
  <si>
    <t>Equidad (eliminaron el requisito de tiempo completo)=</t>
  </si>
  <si>
    <t>Eficiencia (proceso)</t>
  </si>
  <si>
    <t>Tardanza en la publicacion de la sede</t>
  </si>
  <si>
    <t>Formativo</t>
  </si>
  <si>
    <t>No las identifico</t>
  </si>
  <si>
    <t>Una certera definicon y seleccion</t>
  </si>
  <si>
    <t>La preparacion</t>
  </si>
  <si>
    <t>La delimitacion de sustentantes</t>
  </si>
  <si>
    <t>Tiempo de preparacion</t>
  </si>
  <si>
    <t>Martha Cruz Morales</t>
  </si>
  <si>
    <t>Sistema de computo web muy pulido</t>
  </si>
  <si>
    <t>Excelente trato y la buena disposicion</t>
  </si>
  <si>
    <t>El cuadro de texto esta muy limitado en herramientas de formato y no podia abrir MS WORD</t>
  </si>
  <si>
    <t>Un examen no representa la idoniedad en un puesto de esta indole. entre vistas personales, de solucion de problemas,  encuestas a la institucion y/o la comunidad cercana</t>
  </si>
  <si>
    <t>Que sea en linea</t>
  </si>
  <si>
    <t>Que no existen variables</t>
  </si>
  <si>
    <t>Que son cenevales</t>
  </si>
  <si>
    <t>Nunca se realiza planes de mejora por parte de uno</t>
  </si>
  <si>
    <t>Poca experiencia directiva</t>
  </si>
  <si>
    <t>Herror en el examen de habilidades directiva en dos aciertos</t>
  </si>
  <si>
    <t>Fechas de aplicacion</t>
  </si>
  <si>
    <t>Guias</t>
  </si>
  <si>
    <t>Poca publicidad en planteles</t>
  </si>
  <si>
    <t>Poco tiempo de preparacion</t>
  </si>
  <si>
    <t>Demaciadas preguntas</t>
  </si>
  <si>
    <t>Se queda una persona capas</t>
  </si>
  <si>
    <t>Existe equidad de genero</t>
  </si>
  <si>
    <t>Cumplen con las exigencias de la RIEMS</t>
  </si>
  <si>
    <t>Es importante que los directores pongan datos reales en el SIGEEMS para que verdaderamente se cumpla el objetivo de mejora continua.</t>
  </si>
  <si>
    <t>Conocimieno</t>
  </si>
  <si>
    <t>Destreza</t>
  </si>
  <si>
    <t>La falta de entrevista</t>
  </si>
  <si>
    <t>Padres de familia</t>
  </si>
  <si>
    <t>Alumnos, compañeros docentes</t>
  </si>
  <si>
    <t>Aplicacion de examen</t>
  </si>
  <si>
    <t>No hay un aspecto donde el sustentante pueda suspender su programa de mejora personal</t>
  </si>
  <si>
    <t>Abre oportunidades</t>
  </si>
  <si>
    <t>Quita candados esta evaluacion</t>
  </si>
  <si>
    <t>Duracion del examen</t>
  </si>
  <si>
    <t>No abrirlo a medios tiempos</t>
  </si>
  <si>
    <t>Procesador en el plan de mejora</t>
  </si>
  <si>
    <t>No implementar un curso antes</t>
  </si>
  <si>
    <t>Tener la certeza de la imparcialidad , abrirlo a medios tiempos</t>
  </si>
  <si>
    <t>Diagnosticas al plantel</t>
  </si>
  <si>
    <t>Conoces Indicadores</t>
  </si>
  <si>
    <t>Estudias</t>
  </si>
  <si>
    <t>Que no hay entrevista</t>
  </si>
  <si>
    <t>Falta presentar proyecto</t>
  </si>
  <si>
    <t>La oportunidad se abre para muchos docentes para participar</t>
  </si>
  <si>
    <t>No existe una forma personal para defender el proyecto</t>
  </si>
  <si>
    <t>Debe conocer personalmente a los candidatos</t>
  </si>
  <si>
    <t>No debieran serlo tan ampliar porque no hay filtros, casi cualquiera puede participar</t>
  </si>
  <si>
    <t>Clima social y aplicaciones, transparencia, comportamiento de supervisor del INEE</t>
  </si>
  <si>
    <t>Proceso de publicacion y difusion de comvocatorias</t>
  </si>
  <si>
    <t>Todo excelente</t>
  </si>
  <si>
    <t>Oportunidad para realizar el cambio</t>
  </si>
  <si>
    <t>La distancia de la sede</t>
  </si>
  <si>
    <t>El tiempo es demasiado</t>
  </si>
  <si>
    <t>Ser un proceso transparente</t>
  </si>
  <si>
    <t>Imparcial</t>
  </si>
  <si>
    <t>Es nacional</t>
  </si>
  <si>
    <t>abierto a todos los docentes que llenaron los requisitos</t>
  </si>
  <si>
    <t>hace referencia a toda la RIEMS con los acuerdos</t>
  </si>
  <si>
    <t>Preparacion personal</t>
  </si>
  <si>
    <t>Falta de interes en algunos sustentanes</t>
  </si>
  <si>
    <t>Nuevas oportunidades a los docentes</t>
  </si>
  <si>
    <t>Capcitacion directiva</t>
  </si>
  <si>
    <t>La eleccion de un joven sin experencia administrativa</t>
  </si>
  <si>
    <t>Amplia informacion para el examen</t>
  </si>
  <si>
    <t>falta de capacitacion para el examen</t>
  </si>
  <si>
    <t>Exceso de informacion</t>
  </si>
  <si>
    <t>Desconocimiento de evaluacion</t>
  </si>
  <si>
    <t>Etica</t>
  </si>
  <si>
    <t>N/A</t>
  </si>
  <si>
    <t>Oportunidad Ninguna</t>
  </si>
  <si>
    <t>Sede retirada de mi lugar</t>
  </si>
  <si>
    <t>Plataforma tecnologica</t>
  </si>
  <si>
    <t>Algunos contenidos no venian en la guia de estudios</t>
  </si>
  <si>
    <t>Distancias largas de las sedes</t>
  </si>
  <si>
    <t>Base de datos para la calidicacion</t>
  </si>
  <si>
    <t>Acceso a zonas para aplicacion</t>
  </si>
  <si>
    <t>Procesos de memorizacion</t>
  </si>
  <si>
    <t>El conocimiento de la teoria no indica al mejor postor</t>
  </si>
  <si>
    <t>Bien estructuradas las convocatorias</t>
  </si>
  <si>
    <t>Planteamiento de las preguntas</t>
  </si>
  <si>
    <t>Amplitud de los temas</t>
  </si>
  <si>
    <t>No se pregunta sobre candidatos</t>
  </si>
  <si>
    <t>Los que tuvieron problemas en el plantel</t>
  </si>
  <si>
    <t>Años de experencia (son pocos) convocatoria 2</t>
  </si>
  <si>
    <t>Sedes de presentacion de examenes lejania</t>
  </si>
  <si>
    <t>Satisfecha en el proceso de evaluacion y agradecer por las atenciones</t>
  </si>
  <si>
    <t>Sede- lejania de la sede 3 horas</t>
  </si>
  <si>
    <t>Evaluacion de conocimientos</t>
  </si>
  <si>
    <t>Guia no viene completa, acuerdos que no vienen en la guia</t>
  </si>
  <si>
    <t>Redaccion de algunas preguntas- pocas, confusas</t>
  </si>
  <si>
    <t>Liderazgo</t>
  </si>
  <si>
    <t>Existen  ITEMS  subjetivos</t>
  </si>
  <si>
    <t>No hay entrevistas</t>
  </si>
  <si>
    <t>No se toman en cuenta el curriculum</t>
  </si>
  <si>
    <t>No esta todo correcto, que no apliquen examenes en periodo de vacaciones</t>
  </si>
  <si>
    <t>Desarrollo</t>
  </si>
  <si>
    <t>Tiempos deceables</t>
  </si>
  <si>
    <t>Que en un ciclo escolar se observara en la practica los resultados  y confirmar los resultaods teoricos</t>
  </si>
  <si>
    <t>Rapides del programa</t>
  </si>
  <si>
    <t>Equipo obsoleto</t>
  </si>
  <si>
    <t>Retirado de sede</t>
  </si>
  <si>
    <t>El equipo de computo es malo</t>
  </si>
  <si>
    <t>Se deberia dar un curso para el examen ya que los que detectan cargos directivos tienen ventaas</t>
  </si>
  <si>
    <t>Preparacion</t>
  </si>
  <si>
    <t>Retroalimentacion a los participantes</t>
  </si>
  <si>
    <t>Examen de conocimiento muy largo</t>
  </si>
  <si>
    <t>Reynaldo Agustin Villafuerte Aguilar</t>
  </si>
  <si>
    <t>Teorico</t>
  </si>
  <si>
    <t>Conocimiento de la reforma</t>
  </si>
  <si>
    <t>Actualizacion</t>
  </si>
  <si>
    <t>Tiempo insuficiente</t>
  </si>
  <si>
    <t>Falta entrevista fisica</t>
  </si>
  <si>
    <t>En la practica es diferente</t>
  </si>
  <si>
    <t>En la entrevista fisica falta y liderazgo</t>
  </si>
  <si>
    <t>El conocer nuestro nivel pára mejorar</t>
  </si>
  <si>
    <t>puedan participar todos los que deseen</t>
  </si>
  <si>
    <t>No se ocupa procesador de textos completo</t>
  </si>
  <si>
    <t>Poco tiempo para realizar el PMC</t>
  </si>
  <si>
    <t>Se deberia realizar simuladores de acuerdo a los concursos</t>
  </si>
  <si>
    <t>Es importante capacitar porque la mayoria hemos aprendido liricamente</t>
  </si>
  <si>
    <t>Elegir al director mas apto para el puesto</t>
  </si>
  <si>
    <t>Que es transparente</t>
  </si>
  <si>
    <t>El exeso de informacion</t>
  </si>
  <si>
    <t>el tiempo es mucho deberia dividirse los tiempos de evaluacion</t>
  </si>
  <si>
    <t>Incluyente</t>
  </si>
  <si>
    <t>No toman en cuenta experiencia</t>
  </si>
  <si>
    <t>Prelacion</t>
  </si>
  <si>
    <t>Tiempo  (ciclos escolares)</t>
  </si>
  <si>
    <t>Falta de puntos de evaluacion</t>
  </si>
  <si>
    <t>Mucha presion para un dia</t>
  </si>
  <si>
    <t>Obtener cursos para directores (No ofrecen)</t>
  </si>
  <si>
    <t>Podemos participar todos</t>
  </si>
  <si>
    <t>Es transparente</t>
  </si>
  <si>
    <t>Los tiempos para el plan de mejora es poco</t>
  </si>
  <si>
    <t>Me gustaria que el INEE nos propiciara una entrevista</t>
  </si>
  <si>
    <t>comunicacion</t>
  </si>
  <si>
    <t>capacitacion</t>
  </si>
  <si>
    <t>oportunidades</t>
  </si>
  <si>
    <t>Certeza y transparencia</t>
  </si>
  <si>
    <t>mejoramiento de gestion</t>
  </si>
  <si>
    <t>sedes alejadas al lugar de origen</t>
  </si>
  <si>
    <t>genera division en planteles</t>
  </si>
  <si>
    <t>en algunas ocaciones no se observa transparencia en resultados</t>
  </si>
  <si>
    <t>Transparencia equidad</t>
  </si>
  <si>
    <t>reglas cambiantes, sin rumbo, cambio de convocatorias</t>
  </si>
  <si>
    <t>actualizacion</t>
  </si>
  <si>
    <t>El proceso de publicacion de convocatorias</t>
  </si>
  <si>
    <t>14</t>
  </si>
  <si>
    <t>equipo completo</t>
  </si>
  <si>
    <t>sistema</t>
  </si>
  <si>
    <t>ambiente</t>
  </si>
  <si>
    <t>presicion de material a utilizarse</t>
  </si>
  <si>
    <t>material de apoyo desde la emision de la convocatoria</t>
  </si>
  <si>
    <t>tener mejores directores</t>
  </si>
  <si>
    <t>mejorar la calidad educativa</t>
  </si>
  <si>
    <t>reforzar las competencias generalmente para todos</t>
  </si>
  <si>
    <t>no hay filtros en los participantes</t>
  </si>
  <si>
    <t>es repetitivos en las preguntas</t>
  </si>
  <si>
    <t>muy larga el plan de mejora continua</t>
  </si>
  <si>
    <t>Si quien evalua estos concursos, hablando de personal con conocimientos</t>
  </si>
  <si>
    <t>Todos pueden participar</t>
  </si>
  <si>
    <t>el desempeño</t>
  </si>
  <si>
    <t>la distancia de la sede</t>
  </si>
  <si>
    <t>estoy conforme como se realizo la evaluacion</t>
  </si>
  <si>
    <t>Justo</t>
  </si>
  <si>
    <t>Equitativo</t>
  </si>
  <si>
    <t>Distancia de translado</t>
  </si>
  <si>
    <t>soliciten poara concurso a director minimo maestria</t>
  </si>
  <si>
    <t>Quizas saber en el momento de aplicacion de que plantel o ciudad venimos .</t>
  </si>
  <si>
    <t>desempeño de los aplicadores</t>
  </si>
  <si>
    <t>clima social en que se desarrollan las actividades</t>
  </si>
  <si>
    <t>funsionamiento del equipo</t>
  </si>
  <si>
    <t>Condiciones fisicas de la sede</t>
  </si>
  <si>
    <t>Publicacion y difusion de convocatorias</t>
  </si>
  <si>
    <t>la demostracion de conocimientos</t>
  </si>
  <si>
    <t>el dominio de las TICS</t>
  </si>
  <si>
    <t>poca flexibilidad en el desarrollo del PMC en un procesador limitado</t>
  </si>
  <si>
    <t>es en linea</t>
  </si>
  <si>
    <t>No toman en cuenta la trayectoria profesional</t>
  </si>
  <si>
    <t>No toman en cuenta la experiencia administrativa</t>
  </si>
  <si>
    <t>RIEMS</t>
  </si>
  <si>
    <t>Por lo menos en DGETI - DF</t>
  </si>
  <si>
    <t>fue un total dedazo y amigoismo</t>
  </si>
  <si>
    <t>El INEE delega su funcion primordial evaluar a las direcciones</t>
  </si>
  <si>
    <t>El INEE no sabe que hacer con los proyectos de mejora los entrega en charola de plata</t>
  </si>
  <si>
    <t>El INEE solo legitimo las desiciones unipersonales</t>
  </si>
  <si>
    <t>El INEE no debe propiciar y facilitar la corrupccion. DGETI aplico en uno de sus planteles el examen, ignoran todo lo que se dio, yo pido investiguen.</t>
  </si>
  <si>
    <t>Conocer que tanto sabemos de la reforma</t>
  </si>
  <si>
    <t>En el examen venian dos preguntas en que la opcion 5 no aparece  CODENS142 y codens 101</t>
  </si>
  <si>
    <t>Mejora del proceso a traves del instituto</t>
  </si>
  <si>
    <t>Instrumento abierto con opciones</t>
  </si>
  <si>
    <t>acorde la informacion</t>
  </si>
  <si>
    <t>que es muy abierto el proceso</t>
  </si>
  <si>
    <t>no se aplica la reforma y que considere</t>
  </si>
  <si>
    <t>solo un instrumento y no las cualidades ni trayectoria</t>
  </si>
  <si>
    <t>disparcialidad</t>
  </si>
  <si>
    <t>distraccion</t>
  </si>
  <si>
    <t>horarios</t>
  </si>
  <si>
    <t>espacios</t>
  </si>
  <si>
    <t>La sistematisacion</t>
  </si>
  <si>
    <t>La variedad de reactivos</t>
  </si>
  <si>
    <t>la organizacion de la logistica</t>
  </si>
  <si>
    <t>la memorizacion forzada para la resolucion de la prueba</t>
  </si>
  <si>
    <t>se contra pone la memorizacion al modelo constructivista</t>
  </si>
  <si>
    <t>sobre el cual se basa la RIEMS</t>
  </si>
  <si>
    <t>brindar oportunidades docentes de asignatura</t>
  </si>
  <si>
    <t>se desarrollan en un clima de respeto y cordialidad</t>
  </si>
  <si>
    <t>Tiene amplia difusion</t>
  </si>
  <si>
    <t>demasiado tiempo para conocer los resultados</t>
  </si>
  <si>
    <t>las sedes que se elijan para su aplicacion son a grandes distancias</t>
  </si>
  <si>
    <t>Aun persiste la idea de su no transparencia e imparcialidad</t>
  </si>
  <si>
    <t>Gracias por permitirnos esta experiencia en un clima de respeto y cordialidad</t>
  </si>
  <si>
    <t>El proceso es oportuno y claro</t>
  </si>
  <si>
    <t>La estructura del examen primera parte entendible</t>
  </si>
  <si>
    <t>Se confunde la segunda parte de la evaluacion</t>
  </si>
  <si>
    <t>Confusion en la segunda parte de la evaluacion</t>
  </si>
  <si>
    <t>No se aplica el proceso de evaluacion a la realidad de un plantel</t>
  </si>
  <si>
    <t>Buena organizacion</t>
  </si>
  <si>
    <t>Coordinacion de los aplicadores</t>
  </si>
  <si>
    <t>Contenidos del concurso ( a evaluar)</t>
  </si>
  <si>
    <t>por el momento ninguna</t>
  </si>
  <si>
    <t>Es primera vez que participo desconocia el proceso</t>
  </si>
  <si>
    <t>Son abiertos para todos los que deseen participar</t>
  </si>
  <si>
    <t>Son transparentes</t>
  </si>
  <si>
    <t>Son diseñados por una institucion imparcial, externa y profesional</t>
  </si>
  <si>
    <t>No consideran el aspecto de trayectoria del participante</t>
  </si>
  <si>
    <t>No consideran mas atributos del participante mas que conocimientos</t>
  </si>
  <si>
    <t>No consideran el gradom de aceptacion que en la comunidad escolar pueda tener el ganador del concurso</t>
  </si>
  <si>
    <t>No, nada ... sigan mejorando... felicidades</t>
  </si>
  <si>
    <t>el contenido</t>
  </si>
  <si>
    <t>la falta de una entrevista personal del aspirante</t>
  </si>
  <si>
    <t>De un buen examen no garantiza un buen director</t>
  </si>
  <si>
    <t>Elegir el perfil idoneo</t>
  </si>
  <si>
    <t>oportunidades para todos</t>
  </si>
  <si>
    <t>se presta a discrecion en cuanto resultados</t>
  </si>
  <si>
    <t>sedes fuera del lugar de origen</t>
  </si>
  <si>
    <t>Decir que deben parar la corrupcion en DGETI  Tlaxcala</t>
  </si>
  <si>
    <t>Examen de acuerdo a secretariales</t>
  </si>
  <si>
    <t>Plan de mejora</t>
  </si>
  <si>
    <t>Programa de becas</t>
  </si>
  <si>
    <t>Programa de infraestructura</t>
  </si>
  <si>
    <t>La evaluacion del plan de mejora: me gustaria que en los resultados que nos envien nos digan cuales fueron las observaciones en wl.</t>
  </si>
  <si>
    <t>El tener grandes conocimientos no implica ser buen director</t>
  </si>
  <si>
    <t>Nos hace bunerables</t>
  </si>
  <si>
    <t>Nos estigmatiza</t>
  </si>
  <si>
    <t>Todo muy bien sin comentarios lo que contempla puntos 9 y 10 omito mi opinion no los vi</t>
  </si>
  <si>
    <t>Reafirmar los conocimientos del docente</t>
  </si>
  <si>
    <t>Conocer los lineamientos del directivo</t>
  </si>
  <si>
    <t>Me retroalimento de conocimientos nuevos</t>
  </si>
  <si>
    <t>Conocer en su totalidad algunos acuerdos</t>
  </si>
  <si>
    <t>No tener el suficiente tiempo para su aplicacion</t>
  </si>
  <si>
    <t>Los lugares de aplicacion son muy retirados</t>
  </si>
  <si>
    <t>La aplicacion del examen</t>
  </si>
  <si>
    <t>Las preguntas y la elaboracion del PMC</t>
  </si>
  <si>
    <t>La evaluacion del examen</t>
  </si>
  <si>
    <t>Falta de promocion de las convocatorias</t>
  </si>
  <si>
    <t>Falta de claridad en los requisitos para participar</t>
  </si>
  <si>
    <t>Incumplimiento y falta de legalidad en los nombramientos</t>
  </si>
  <si>
    <t>Quiero comentar que espero que se respete el resultado de los examenes y se hagan validos los nombramientos para quien resulte ganador</t>
  </si>
  <si>
    <t>es una convocatoria abierta</t>
  </si>
  <si>
    <t>Se manejan los resultados de forma confidencial</t>
  </si>
  <si>
    <t>Evaluacion muy larga</t>
  </si>
  <si>
    <t>No demostramos la totalidad de las fortalezas</t>
  </si>
  <si>
    <t>Las sedes son muy lejanas</t>
  </si>
  <si>
    <t>Sobre los reactivos de la prueba</t>
  </si>
  <si>
    <t>Buscar el personal idoneo para puestos directivos</t>
  </si>
  <si>
    <t>Generar experiencia para los participantes</t>
  </si>
  <si>
    <t>Un examen no garantiza la idoniedad de un buen director</t>
  </si>
  <si>
    <t>Son examenes muy pesados</t>
  </si>
  <si>
    <t>Justicia/ equidad</t>
  </si>
  <si>
    <t>demaciada informacion a consultar o saber porque los que no tienen cargos directivos carecen de elementos o experiencia para contestar algunas preguntas</t>
  </si>
  <si>
    <t>Que se realice con objetividad los perfiles candidatos a directores y no solo sea por examenes. que haya entrevistas laborales sobre experiencia laboral, academica, profesional, y formacion academica</t>
  </si>
  <si>
    <t>La apertura</t>
  </si>
  <si>
    <t>Hay aspirantes con mucha experiencia y adolecen de teoria conceptos</t>
  </si>
  <si>
    <t>Hay aspirantes que tienen problemas de esquizofrenia o locura y no se detectan</t>
  </si>
  <si>
    <t>Que agreguen un examen psicologico a los aspirantes, o que de ser posible se contemple a futuro un ejercicio practico para detectar; actitudes.</t>
  </si>
  <si>
    <t>Sistemas de registros</t>
  </si>
  <si>
    <t>Disposicion de la gentes que acompaña en la sede de las evaluaciones</t>
  </si>
  <si>
    <t>sistema de ampliacion en linea</t>
  </si>
  <si>
    <t>No contemplan la complejidad de desplazarse a ciertas distancias</t>
  </si>
  <si>
    <t>Esta sujeta a la calidad del servicio del internet</t>
  </si>
  <si>
    <t>Si, en especifico como es que en la aula el docente genera estrategias de enseñanza-aprendizaje afectivas, para eel logro de competencias en los alumnos</t>
  </si>
  <si>
    <t>Hay oportunidad para todo el que quiera participar (democracia)</t>
  </si>
  <si>
    <t>Hay difusion</t>
  </si>
  <si>
    <t>Hay molestias politicas</t>
  </si>
  <si>
    <t>No llega la informacion oportuna</t>
  </si>
  <si>
    <t>Evaluacion con competencias</t>
  </si>
  <si>
    <t>La distancia del lugar de origen</t>
  </si>
  <si>
    <t>el tiempo corto deberia de ser 2 dias</t>
  </si>
  <si>
    <t>preguntas no muy usuales</t>
  </si>
  <si>
    <t>ambiente laboral en los planteles</t>
  </si>
  <si>
    <t>Normatividad aplicada</t>
  </si>
  <si>
    <t>Participacion general</t>
  </si>
  <si>
    <t>El porque del equipo</t>
  </si>
  <si>
    <t>La sedes son muy lejos</t>
  </si>
  <si>
    <t>La falta de comunicacion</t>
  </si>
  <si>
    <t>Que la seleccion de directores sea como una evaluacion fisica en la plantilla</t>
  </si>
  <si>
    <t>Obliga a dominar saberes</t>
  </si>
  <si>
    <t>Prepara para iniciar la funcion</t>
  </si>
  <si>
    <t>No sabemos en que fallamos</t>
  </si>
  <si>
    <t>No sabemos la aceptacion del plantel</t>
  </si>
  <si>
    <t>No es personal</t>
  </si>
  <si>
    <t>Gracias</t>
  </si>
  <si>
    <t>Preregistro</t>
  </si>
  <si>
    <t>Sede con buen equipo y pltaforma</t>
  </si>
  <si>
    <t>Convocatorias un poco ambiguas</t>
  </si>
  <si>
    <t>Que los resultados sean publicados con nombrey no folio</t>
  </si>
  <si>
    <t>Que se complete por un plantel las autoridades no designan otro</t>
  </si>
  <si>
    <t>El anterior concurso empezo con irregularidades: el sistema se cerro, se apago todo, no se publicaron los resultados en mi plantel etc.</t>
  </si>
  <si>
    <t>Justo incluyente</t>
  </si>
  <si>
    <t>Centrarse en el area solo de conocimientos teoricos</t>
  </si>
  <si>
    <t>Centrarse solo en el area de cpnocimientos practicos</t>
  </si>
  <si>
    <t>No tomar en cuenta las habilidades, capacidades y psicologicamente es apto otras para desempeñar el puesto</t>
  </si>
  <si>
    <t>Mas transparencia</t>
  </si>
  <si>
    <t>Mas objetividad</t>
  </si>
  <si>
    <t>Mas credibilidad</t>
  </si>
  <si>
    <t>Se da oportunidad a docentes que ya han estado en el cargp</t>
  </si>
  <si>
    <t>Hay ventajas unos y otros participantes</t>
  </si>
  <si>
    <t>La equidad</t>
  </si>
  <si>
    <t>La falta de una redincacion de los resultados</t>
  </si>
  <si>
    <t>el tiempo de publicacion de resultados</t>
  </si>
  <si>
    <t>Transparente</t>
  </si>
  <si>
    <t>Interactivo</t>
  </si>
  <si>
    <t>No es amigable o de facil manejo la segunda parte</t>
  </si>
  <si>
    <t>confuso</t>
  </si>
  <si>
    <t>Atencion aplicadores</t>
  </si>
  <si>
    <t>Falta de un formato adecuado en plataforma</t>
  </si>
  <si>
    <t>Sobre el PMC</t>
  </si>
  <si>
    <t>Evaluar el desempeño</t>
  </si>
  <si>
    <t>Verificar el conocimiento de cada participante</t>
  </si>
  <si>
    <t>Acreditar los conocimientos sobre el tema de concurso</t>
  </si>
  <si>
    <t>Poca participacion de docentes</t>
  </si>
  <si>
    <t>Resistencia a la evaluacion</t>
  </si>
  <si>
    <t>Falta de compromiso</t>
  </si>
  <si>
    <t>La actualizacion de informacion</t>
  </si>
  <si>
    <t>La forma del desarrollo de la misma</t>
  </si>
  <si>
    <t>El internet</t>
  </si>
  <si>
    <t>El lugar de asistencia</t>
  </si>
  <si>
    <t>Libre eleccion</t>
  </si>
  <si>
    <t>Transparencia proceso</t>
  </si>
  <si>
    <t>Las guias de estado</t>
  </si>
  <si>
    <t>Falta de informacion, sobre el funcionamiento</t>
  </si>
  <si>
    <t>desconocimiento de proceso por el docente</t>
  </si>
  <si>
    <t>Instrmentos de evaluacion</t>
  </si>
  <si>
    <t>La aplicacion en linea</t>
  </si>
  <si>
    <t>La publicacion de resultados</t>
  </si>
  <si>
    <t>No se evalua el liderazgo de los aspirantes</t>
  </si>
  <si>
    <t>No se evalua la profesionalizacion de participantes</t>
  </si>
  <si>
    <t>No se toma en cuenta el desempeño en el plantel</t>
  </si>
  <si>
    <t>Evaluacion de nuestros conocimientos</t>
  </si>
  <si>
    <t>Que sea en computadora</t>
  </si>
  <si>
    <t>Jornada muy larga de aplicacion</t>
  </si>
  <si>
    <t>Conocimientos y habilidades para la practica docente</t>
  </si>
  <si>
    <t>Conocimientos que deben tener los aspirantes sobre direccion del plan de mejora continua</t>
  </si>
  <si>
    <t>Un profesor sin liderazgo puede ganar la direccion del plantel</t>
  </si>
  <si>
    <t>Equidad y Justicia</t>
  </si>
  <si>
    <t>Valoracion</t>
  </si>
  <si>
    <t>Falta la entrevista</t>
  </si>
  <si>
    <t>No se aplican las competencias</t>
  </si>
  <si>
    <t>Falta evaluar el desempeño personal y profesional</t>
  </si>
  <si>
    <t>La parte de salud y socioemocional del trabajador</t>
  </si>
  <si>
    <t>Asigancion por desempeños, compromiso institucional</t>
  </si>
  <si>
    <t>Evaluacion para la mejora continua en todos los sentidos</t>
  </si>
  <si>
    <t>Disponibilidad de sedes</t>
  </si>
  <si>
    <t>Maria Teresa Cortes Rojano</t>
  </si>
  <si>
    <t>La evaluacion no fue echa en base a competencias que debe de tener un director</t>
  </si>
  <si>
    <t>Mejoramiento directivo de las instituciones</t>
  </si>
  <si>
    <t>Formalidad</t>
  </si>
  <si>
    <t>No se observo niguna</t>
  </si>
  <si>
    <t>He de suponer la imparcialidad</t>
  </si>
  <si>
    <t>Opinion general: en el primer sector del examen, concidero que fue mas la intencion de tener en mente para el concursante los numeros de acuerdos que de la forma de como actuar ante los problemas comunes que vive la sociedad estudiantil, carece de diagnostico de como0 proceder ante los riesgos actuales</t>
  </si>
  <si>
    <t>Fue mas un adotrinamiento politico que educacional</t>
  </si>
  <si>
    <t>Falta de trato directo con los evaluadores</t>
  </si>
  <si>
    <t>Falla en la red</t>
  </si>
  <si>
    <t>Se elije al mejor</t>
  </si>
  <si>
    <t>Hay equidad q</t>
  </si>
  <si>
    <t>Hay mas credibilidad en la asignacion de puestos</t>
  </si>
  <si>
    <t>Hay mucha teoria que estudiar</t>
  </si>
  <si>
    <t>No hay manera de replica</t>
  </si>
  <si>
    <t>Todo bien gracias</t>
  </si>
  <si>
    <t>Que es en linea</t>
  </si>
  <si>
    <t>Las sedes fuera del municipio</t>
  </si>
  <si>
    <t>Abundantes los temas</t>
  </si>
  <si>
    <t>No concidera habilidades de liderazgo</t>
  </si>
  <si>
    <t>No concidera experiencia directiva</t>
  </si>
  <si>
    <t>No concidera resultados de los que ya fueron directores</t>
  </si>
  <si>
    <t>No me preguntaron porque ¿ quiero ser director? quiero ser director para apoyar a la juventud a que tengan una educacion de calidad donde puedan desarrollar todas las comptencias genericas, disciplinares y profesionales que marcan los acuerdos secretariales</t>
  </si>
  <si>
    <t>El organismo evaluador</t>
  </si>
  <si>
    <t>El tipo de preguntas</t>
  </si>
  <si>
    <t>Formas de evaluacion del plan de mejora</t>
  </si>
  <si>
    <t>No se brinda el acceso a todos los docentes</t>
  </si>
  <si>
    <t>Validez</t>
  </si>
  <si>
    <t>Demaciados aspectos a evaluar</t>
  </si>
  <si>
    <t>Poco espacio en la plataforma para desarrollar los temas</t>
  </si>
  <si>
    <t>Buen metodo de seleccion de personal</t>
  </si>
  <si>
    <t>Promueve la actualizacion</t>
  </si>
  <si>
    <t>El examen ( por ceneval)</t>
  </si>
  <si>
    <t>La puntualidad en sus fechas horarios y su formalidad</t>
  </si>
  <si>
    <t>El formato de plan de mejora</t>
  </si>
  <si>
    <t>La falta de encuestas a la comunidad escolar o entrevista de los aspirantes para conocer su experiencia</t>
  </si>
  <si>
    <t>No me di cuenta de los observadores o supervisores del INEE</t>
  </si>
  <si>
    <t>Saberes de los temas</t>
  </si>
  <si>
    <t>La manera de evaluar</t>
  </si>
  <si>
    <t>Los criterios</t>
  </si>
  <si>
    <t>Destaca que conocimientos debe adquirir o tener</t>
  </si>
  <si>
    <t>Muy determinados</t>
  </si>
  <si>
    <t>Reglas y requistos especificos</t>
  </si>
  <si>
    <t>Falta de informacion para un estudio mas adecuado</t>
  </si>
  <si>
    <t>La falta u opotunidad de aplicar los conocimientos</t>
  </si>
  <si>
    <t>Completo</t>
  </si>
  <si>
    <t>Imparciales</t>
  </si>
  <si>
    <t>Objetivo</t>
  </si>
  <si>
    <t>Confiables</t>
  </si>
  <si>
    <t>El tiempo del procesos entre la publicacion de la convocatoria, examen resultados</t>
  </si>
  <si>
    <t>Situaciones inesperadas unicas (con la red)</t>
  </si>
  <si>
    <t>Difusion de convocatorias</t>
  </si>
  <si>
    <t>Saturacion en la red de internet</t>
  </si>
  <si>
    <t>Convocatoria publica</t>
  </si>
  <si>
    <t>Se da a conocer temario</t>
  </si>
  <si>
    <t>Sedes con equipos que permiten un buen desarrollo</t>
  </si>
  <si>
    <t>Examenes Memoristicos</t>
  </si>
  <si>
    <t>Entrega de resultados fuera de tiempo</t>
  </si>
  <si>
    <t>Se evalua conocimientos no habilidades</t>
  </si>
  <si>
    <t>La RIEMS permite que el alumno sea evaluado con diversas formas a quienes evaluan de manera tradicional- contradictorio no?</t>
  </si>
  <si>
    <t>Oportunidad para todos de aspirar al concurso</t>
  </si>
  <si>
    <t>Imparcialidad en la evaluacion</t>
  </si>
  <si>
    <t>Transparencia en la evaluacion</t>
  </si>
  <si>
    <t>Las sedes de aplicacion</t>
  </si>
  <si>
    <t>El tiempo de aplicacion muy amplio</t>
  </si>
  <si>
    <t>No se evalua las capacidades directivas</t>
  </si>
  <si>
    <t>Cobertura</t>
  </si>
  <si>
    <t>En algunas ocaciones no respetan las fechas de las convocatorias. Por ejemplo : si los  resultados se publican el 31 de enero de 2015 que sean el 31 de enero de 2015</t>
  </si>
  <si>
    <t>Es un concurso en el que pueden participar muchas personas</t>
  </si>
  <si>
    <t>Permiten evaluar la mayoria de los conocimientos que se deben tener</t>
  </si>
  <si>
    <t>No se toman en cuenta algunas habilidades</t>
  </si>
  <si>
    <t>No se toman en cuenta los niveles academicos</t>
  </si>
  <si>
    <t>Seleccionar al mejor</t>
  </si>
  <si>
    <t>Dar oportunidad a la comunidad</t>
  </si>
  <si>
    <t>Ser transparente</t>
  </si>
  <si>
    <t>Docentes y directores mas capacitados</t>
  </si>
  <si>
    <t>El procesador que no permite dar mejor presentacion a los PMC</t>
  </si>
  <si>
    <t>Imparcialidad en el proceso</t>
  </si>
  <si>
    <t>El proceso es justo</t>
  </si>
  <si>
    <t>No hubo explicacion suficiente</t>
  </si>
  <si>
    <t>Mas herramientas en las computadoras</t>
  </si>
  <si>
    <t>Pluralidad</t>
  </si>
  <si>
    <t>Competitividad</t>
  </si>
  <si>
    <t>El lenguaje utilizado</t>
  </si>
  <si>
    <t>La distancia de las sedes de aplicacion</t>
  </si>
  <si>
    <t>Reactivos incompletos en sus opciones</t>
  </si>
  <si>
    <t>Que pueden participar los docentes que deseen</t>
  </si>
  <si>
    <t>Los materiales de apoyo</t>
  </si>
  <si>
    <t>La falta de comunicacion no son mas claros los resultados</t>
  </si>
  <si>
    <t>No dicen claramente la seleccion</t>
  </si>
  <si>
    <t>Se comenta antes de la publicacion de los ganadores</t>
  </si>
  <si>
    <t>Si en el plan de mejora concidero que nos limita ya que es muy complicado trabajar en la computadora sin las herramientas necesarias</t>
  </si>
  <si>
    <t>Equidad, transparencia, conocimientos</t>
  </si>
  <si>
    <t>Subjetividad en las evaluaciones</t>
  </si>
  <si>
    <t>Actualizacion de la guia de sustentantes</t>
  </si>
  <si>
    <t>Indicadores contradictorios y falsos</t>
  </si>
  <si>
    <t>Su imparcialidad</t>
  </si>
  <si>
    <t>Su equidad</t>
  </si>
  <si>
    <t>Su igualdad de condiciones</t>
  </si>
  <si>
    <t>Las sedes distintas al lugar de trabajo</t>
  </si>
  <si>
    <t>Conjuntar docentes y directores en una misma aula a diferente hora</t>
  </si>
  <si>
    <t>Explicacion confusa en el examen del plan de mejora</t>
  </si>
  <si>
    <t>En el examen se deben conciderar aspectos de las necesidades del plantel</t>
  </si>
  <si>
    <t>Que quien participa tiene la oportunidad de actualizarce</t>
  </si>
  <si>
    <t>Que son imparciales</t>
  </si>
  <si>
    <t>Los problemas que se tienen en el equipo de computo</t>
  </si>
  <si>
    <t>Que no se conoce el perfil psicoemocional del sustentante</t>
  </si>
  <si>
    <t>La falta de herramientas del computo para elaborar el plan de mejora, si no se implementan se debe dar mas tiempo</t>
  </si>
  <si>
    <t>Publicacion y difusion de convocatoria</t>
  </si>
  <si>
    <t>Resultados imparciales</t>
  </si>
  <si>
    <t>el preregistro y registro</t>
  </si>
  <si>
    <t>Fallas en el equipo de computo</t>
  </si>
  <si>
    <t>Afinar el tema del funsionamiento de los PC¨S gracias</t>
  </si>
  <si>
    <t>Redaccion de algunos reactivos (ambiguo)</t>
  </si>
  <si>
    <t>falta en mi opinion en algunas preguntas una o varias respuestas</t>
  </si>
  <si>
    <t>Faltan entrevistas con los participantes</t>
  </si>
  <si>
    <t>Pertinencia</t>
  </si>
  <si>
    <t>Contexto</t>
  </si>
  <si>
    <t>Distribucion de las sedes de aplicacion</t>
  </si>
  <si>
    <t>Abierto</t>
  </si>
  <si>
    <t>No se concidera otros aspectos como liderazgo, toma de decisiones, capacidad de negociacion etc.</t>
  </si>
  <si>
    <t>Que el sustentante se autoevalue</t>
  </si>
  <si>
    <t>Los saberes de todo lo indispensable en la EMS</t>
  </si>
  <si>
    <t>El fortalecimiento constante de capacitaciones</t>
  </si>
  <si>
    <t>La falta de organizacion</t>
  </si>
  <si>
    <t>A veces no respetar los tiempos</t>
  </si>
  <si>
    <t>A veces los aplicadores no estan capacitados al 100%</t>
  </si>
  <si>
    <t>La elaboracion del examen estuvo muy bien enfocado a las competencias de los sustentantes. felicidades a los encargados del mismo</t>
  </si>
  <si>
    <t>Imparcialidad q</t>
  </si>
  <si>
    <t>Procesos</t>
  </si>
  <si>
    <t>El acceso publico</t>
  </si>
  <si>
    <t>El personal de apoyo</t>
  </si>
  <si>
    <t>Clima de orden</t>
  </si>
  <si>
    <t>La distancia que hay que recorrer para llegar a la sede</t>
  </si>
  <si>
    <t>La poca frecuencia</t>
  </si>
  <si>
    <t>La poca transparencia sobre las plazas</t>
  </si>
  <si>
    <t>No, solo darle las gracias</t>
  </si>
  <si>
    <t>Acotacion al tipo de plaza</t>
  </si>
  <si>
    <t>Revision Institucional</t>
  </si>
  <si>
    <t>Etica, profesionalismo, claridad</t>
  </si>
  <si>
    <t>Tiempo, equipo</t>
  </si>
  <si>
    <t>La evaluacion</t>
  </si>
  <si>
    <t>La promocion de empleo</t>
  </si>
  <si>
    <t>Mejores oportunidades de empleo</t>
  </si>
  <si>
    <t>No existe una clara difusion de estos</t>
  </si>
  <si>
    <t>La informacion no es la edecuada</t>
  </si>
  <si>
    <t>La organizacion en cuanto a las sedes de aplicacion son irracionales</t>
  </si>
  <si>
    <t>Si, ¿Porque no se analisan a los concursantes sus lugares de recidencia y facilitar su aplicacion en la sede que le corresponde a su localidad? ¿ porque no se da mas informacion sobre el proceso de seleccion, que pasa con los que no obtuvieron plaza aun pasando el examen? ¿ porque no se facilita un solo sistema para concursar a todas las escuelas de media superior, es decir establecer una red de docentes idoneos para cubrir plazas vacantes. gracias</t>
  </si>
  <si>
    <t>Actualizar a docentes comprometidosen la educacion</t>
  </si>
  <si>
    <t>Filtrar al personal idoneo y capas para elaborar</t>
  </si>
  <si>
    <t>Unificar el MCC en el pais</t>
  </si>
  <si>
    <t>La falta de informacion de las autoridades de Michoacan</t>
  </si>
  <si>
    <t>La falta de comunicacion de coordinadores y directores</t>
  </si>
  <si>
    <t>La pena que da en lo personal en no a ver sido debidamente retroalimentado</t>
  </si>
  <si>
    <t>Mis espectativas se cumplieron, fueron dias de intenso trabajo pero regreso a Michoacan con la satisfaccion del deber cumplido</t>
  </si>
  <si>
    <t>Abiertas</t>
  </si>
  <si>
    <t>Convocatorias con caracteristicas bien marcadas</t>
  </si>
  <si>
    <t>Preguntas sin respuestas correctas</t>
  </si>
  <si>
    <t>Examenes largos-muchas preguntas</t>
  </si>
  <si>
    <t>examenes duplicados en preguntas</t>
  </si>
  <si>
    <t>Examenes muy seguidos, ya ni los alumnos se aplica esta manera</t>
  </si>
  <si>
    <t>¿Caul es tu experiencia docente?¿Estas trabajando actualmente en la docencia?¿porque?</t>
  </si>
  <si>
    <t>detectar las fortalezas y debilidades tanto de las instituciones como de los participantes</t>
  </si>
  <si>
    <t>El nivel de preparacion de los reactivos desde el punto de vista pedagogico</t>
  </si>
  <si>
    <t>Abundando  sobre la redaccion de los reactivos de los reactivos se plantean sin considerar que estamos debajo del paradigma del constructivismo y nos llevan al conductismo total exigiendo memorizacion al pie de la letra de los contenidos</t>
  </si>
  <si>
    <t>Que los cursos son de calidad y su desarrollo</t>
  </si>
  <si>
    <t>La seriedad de las evaluaciones</t>
  </si>
  <si>
    <t>La disponibilidad y conocimiento de observadores y supervisores para resolver problemas</t>
  </si>
  <si>
    <t>Comunicacion deficiente</t>
  </si>
  <si>
    <t>No se utilizan los canales adecuados para que llegue la informacion.</t>
  </si>
  <si>
    <t>Dejar clara toda la informacion y establecer tiempos que no se modifiquen, manejar desde el inicio la misma organizacion y fechas</t>
  </si>
  <si>
    <t>¿como me senti en la evaluacion? en general bien, pero la primera y segunda fase de hoy muy pesada porque habia muchas preguntas repetidas se podria reducir el numero de reactivos para hacerce mas corto y dinamico o alternar uno teorico y uno practico</t>
  </si>
  <si>
    <t>Contribuir a las instituciones publicas con docentes preparados</t>
  </si>
  <si>
    <t>Calificar de acuerdo a los conocimientos y habilidades</t>
  </si>
  <si>
    <t>Oportunidad de empleo en el area de cada docente</t>
  </si>
  <si>
    <t>Que no existen plazas suficientes</t>
  </si>
  <si>
    <t>No contar con una duracion vigente de mas de un año y seguir concursando con el mismo resultado obtenido en la evaluacion</t>
  </si>
  <si>
    <t>Orden</t>
  </si>
  <si>
    <t>Fallas del sistema</t>
  </si>
  <si>
    <t>Mayor participacion</t>
  </si>
  <si>
    <t>Mayor preparacion de los participantes</t>
  </si>
  <si>
    <t>Continua mejora en la forma de la evaluacion</t>
  </si>
  <si>
    <t>No se especifica toda la informacion necesaria para los temas</t>
  </si>
  <si>
    <t>En ocasiones los procesos son muy largos</t>
  </si>
  <si>
    <t>Pocas oportunidades de ingreso a los concursos</t>
  </si>
  <si>
    <t>Que la participacion es libre</t>
  </si>
  <si>
    <t>Que no se pierde tiempo de trabajo</t>
  </si>
  <si>
    <t>Que hay igualdad e imparcialidad</t>
  </si>
  <si>
    <t>Que son lentas</t>
  </si>
  <si>
    <t>Que hay errores en la comunicacion</t>
  </si>
  <si>
    <t>Que se siente algo de desorganizacion</t>
  </si>
  <si>
    <t>Que no se resuelven dudas</t>
  </si>
  <si>
    <t>Sandra Gisel Flores Gonzalez</t>
  </si>
  <si>
    <t>La apertura de oportunidades de forma equitativa</t>
  </si>
  <si>
    <t>El acceso de oportunidades para quienes participan</t>
  </si>
  <si>
    <t>Diseño de pruebas en linea es diferente a los modelos que de manera escrita se concideran para la elaboracion de algunas actividades</t>
  </si>
  <si>
    <t>Conocimientos y actualizaciones de las RIEMS</t>
  </si>
  <si>
    <t>Desarrollo de conocimientos</t>
  </si>
  <si>
    <t>La falta de preparacion</t>
  </si>
  <si>
    <t>La falta de capacitacion</t>
  </si>
  <si>
    <t>Los tiempos de comida</t>
  </si>
  <si>
    <t>El poco material de consulta</t>
  </si>
  <si>
    <t>Te hace prepararte</t>
  </si>
  <si>
    <t>Accederan a los puetos los mas aptos</t>
  </si>
  <si>
    <t>Muy poco tiempo de preparacion</t>
  </si>
  <si>
    <t>No estan alineados con las convocatorias (incongruentes)</t>
  </si>
  <si>
    <t>Demaciada profundidad de leyes y articulos</t>
  </si>
  <si>
    <t>Me parece que deberian implementar los formatos para la elaboracion del PMC en forma electronica y dejarnos meter los indicadores del mismo</t>
  </si>
  <si>
    <t>Seleccion de personal idoneo</t>
  </si>
  <si>
    <t>Se evaluan muy amplias y algunos con mucho detalle, se debe tener conocimiento a nivel articulo y parrafo</t>
  </si>
  <si>
    <t>Dos reactivos inconclusos</t>
  </si>
  <si>
    <t>La calidad en la educacion</t>
  </si>
  <si>
    <t>Que no hay una evaluacion sumativa</t>
  </si>
  <si>
    <t>Comentario: demaciado memoristico el examen el cual se contradice con lo que se refiere a la RIEMS ya que hay que aprenderse</t>
  </si>
  <si>
    <t>Habilidad</t>
  </si>
  <si>
    <t>El tiempo de ejecucion</t>
  </si>
  <si>
    <t>Mayor demanda</t>
  </si>
  <si>
    <t>Mejor evaluacion del conocimiento educacional</t>
  </si>
  <si>
    <t>Persite la idea que hay arreglos de indole</t>
  </si>
  <si>
    <t>Preguntas mal formuladas</t>
  </si>
  <si>
    <t>Parten de la idea que los actuales directivos ya estan capacitados</t>
  </si>
  <si>
    <t>Feliz inicio INEE, roma no se constroyo en un dia</t>
  </si>
  <si>
    <t>La certeza</t>
  </si>
  <si>
    <t>La experiencia</t>
  </si>
  <si>
    <t>No encontre ninguna debilidad</t>
  </si>
  <si>
    <t>Parcialidad</t>
  </si>
  <si>
    <t>Equidad de genero</t>
  </si>
  <si>
    <t>Nerviosismo</t>
  </si>
  <si>
    <t>Agotamiento</t>
  </si>
  <si>
    <t>Todo bien</t>
  </si>
  <si>
    <t>Participacion</t>
  </si>
  <si>
    <t>Tiempo para preparacion</t>
  </si>
  <si>
    <t>Mas preguntas sobre el liderazgo del director</t>
  </si>
  <si>
    <t>Mas problematicas sobre la funsion del director</t>
  </si>
  <si>
    <t>Sobre si hay alguien padecia de una enfermedad si necesitaba tomar algun medicamento, como nos sentimos, y animarnos, que de por si veniamos animados</t>
  </si>
  <si>
    <t>Que son parciales</t>
  </si>
  <si>
    <t>Informacion concreta</t>
  </si>
  <si>
    <t>Evaluaciones adecuadas</t>
  </si>
  <si>
    <t>Requisitos rigidos</t>
  </si>
  <si>
    <t>Los periodos o tiempos</t>
  </si>
  <si>
    <t>La demanda</t>
  </si>
  <si>
    <t>Los vacantes</t>
  </si>
  <si>
    <t>Lod medios no en todo los lugares hay internet</t>
  </si>
  <si>
    <t>Tension, nervios</t>
  </si>
  <si>
    <t>Oportunidades para todos</t>
  </si>
  <si>
    <t>UMM primero cursos</t>
  </si>
  <si>
    <t>Baterias de reactivos pesados</t>
  </si>
  <si>
    <t>Equipos en ocaciones fallaron</t>
  </si>
  <si>
    <t>En este tipo de concursos y en evaluaciones siempre preguntas y dudas pero bueno, lo importante es mejorar dia a dia. "Exito" gracias</t>
  </si>
  <si>
    <t>Verificar la calidad de desempeño</t>
  </si>
  <si>
    <t>Mejorar el proceso de asignacion de plazas</t>
  </si>
  <si>
    <t>Preguntas muy confusas</t>
  </si>
  <si>
    <t>No proporcionar guias de estudio</t>
  </si>
  <si>
    <t>Buenos resultados</t>
  </si>
  <si>
    <t>Identificar las diferencias de los evaluados</t>
  </si>
  <si>
    <t>Con los resultados es retroalimentar los contenidos</t>
  </si>
  <si>
    <t>Mejorar el servicio profesional docente</t>
  </si>
  <si>
    <t>Desconoce que personas realizan los reactivos</t>
  </si>
  <si>
    <t>Incertidumbre en la forma de evaluar</t>
  </si>
  <si>
    <t>No hubo una rubrica bien definida</t>
  </si>
  <si>
    <t>Que en proximos concursos se establesca los temas delimitados a estudiar y a evaluar ( temario bien definido ) Nota: Estoy en lo genral bien satisfecho con la forma del examen</t>
  </si>
  <si>
    <t>Las fallas del programa al inicio</t>
  </si>
  <si>
    <t>La convocatoria la publicaron dos dias antes del pre registro</t>
  </si>
  <si>
    <t>La difusion oportuna por la autoridades educativas locales</t>
  </si>
  <si>
    <t>No concidero que todo se llevo a cabo correctamente</t>
  </si>
  <si>
    <t>El uso de equipo tecnologico</t>
  </si>
  <si>
    <t>Control de los sutentantes " registro"</t>
  </si>
  <si>
    <t>Pluridad en las indicaciones</t>
  </si>
  <si>
    <t>La guia de la convocatoria no cubre algunos temas del examen</t>
  </si>
  <si>
    <t>Todo bien  felicidades por la forma tan discreta de conducir la evaluacion</t>
  </si>
  <si>
    <t>No existe preferencia por algun candidato</t>
  </si>
  <si>
    <t>Otorga la oportunidad a cualquier docente, no importando su area de conocimiento</t>
  </si>
  <si>
    <t>Contenido del examen</t>
  </si>
  <si>
    <t>Conplejidad en el planteamiento de las preguntas</t>
  </si>
  <si>
    <t>Numero excesivo de preguntas</t>
  </si>
  <si>
    <t>Mas que nada es inconformidad en la etapa del plan de mejora, ya que el manual nos hacia referencia a que se nos propocionaria formatos para su correspondiente llenado, pero al momento de entrar a esta etapa nunca aparecieron lo que causo un poco de complejidad el desarrollo del plan</t>
  </si>
  <si>
    <t>Totos pueden participar</t>
  </si>
  <si>
    <t>Que el proceso es transparente</t>
  </si>
  <si>
    <t>Que se selecciona  al mejor condidato</t>
  </si>
  <si>
    <t>Que se requiere de una guia para estudiar</t>
  </si>
  <si>
    <t>Requiere de mas tiempo para el examen</t>
  </si>
  <si>
    <t>Que el examen tiene muchos reactivos</t>
  </si>
  <si>
    <t>Mayor competencia</t>
  </si>
  <si>
    <t>Mayor responsabilidad</t>
  </si>
  <si>
    <t>Tedioso</t>
  </si>
  <si>
    <t>Falta de tiempo de preparacion</t>
  </si>
  <si>
    <t>Falta de informacion de la forma de evaluacion</t>
  </si>
  <si>
    <t>Si, tal vez la rubrica  seria de como mejora tu escuela desde tu p´ropia perspectiva no de las planteadas</t>
  </si>
  <si>
    <t>CCM</t>
  </si>
  <si>
    <t>REMS</t>
  </si>
  <si>
    <t>Las gestiones administrativas</t>
  </si>
  <si>
    <t>Que para hacer un plan de mejora continua nos tienen que capacitar y sobre todo que los docentes llevamos desventaja con los que ya son docentes y han sido directores</t>
  </si>
  <si>
    <t>Conocimientos de la RIEMS</t>
  </si>
  <si>
    <t>Normatividad ( hay que estudiar)</t>
  </si>
  <si>
    <t>Liderazgo directivo</t>
  </si>
  <si>
    <t>Ponerse nervioso</t>
  </si>
  <si>
    <t>Que somos muchos los aspirantes y pocas plazas</t>
  </si>
  <si>
    <t>Esperar los resultados</t>
  </si>
  <si>
    <t>Estuvo basado en los acuerdos de la RIEMS y son demasiados, concidero que falle en algunos porque cada acuerdo es extenso</t>
  </si>
  <si>
    <t>Los resultados deben ser transparentes</t>
  </si>
  <si>
    <t>Lo que se va a elevar conocerlo con las guias</t>
  </si>
  <si>
    <t>Tiempo de solucion del cuestionario</t>
  </si>
  <si>
    <t>Demasiada bibliografia</t>
  </si>
  <si>
    <t>Respecto a la bibliografia es demasiada y abarcan muchos conceptos, las guias deben ser quizas  no muy especificas , pero en verdad viene en la evaluacion.</t>
  </si>
  <si>
    <t>No ayudar a detectar debilidades</t>
  </si>
  <si>
    <t>Fomentan la competencia sana</t>
  </si>
  <si>
    <t>Determinan la idoneidad</t>
  </si>
  <si>
    <t>La cantidad de informacion que se maneja</t>
  </si>
  <si>
    <t>Tiempo destinado</t>
  </si>
  <si>
    <t>pueden ser los instrumentos de evaluacion sean confusos</t>
  </si>
  <si>
    <t>Los aspectos que se evaluan en el examen</t>
  </si>
  <si>
    <t>las formas para participar</t>
  </si>
  <si>
    <t>La oportunidad de desarrollo</t>
  </si>
  <si>
    <t>El programa debe dar mas opciones para el llenado</t>
  </si>
  <si>
    <t>Las instalaciones y omputadoras fallan</t>
  </si>
  <si>
    <t>La duracion de las aplicaciones</t>
  </si>
  <si>
    <t>La aplicacion normativa</t>
  </si>
  <si>
    <t>La igualdad de oportunidades</t>
  </si>
  <si>
    <t>Los recursos materiales</t>
  </si>
  <si>
    <t>Los tiempos de publicacion</t>
  </si>
  <si>
    <t>Los requerimentos</t>
  </si>
  <si>
    <t>Conocimiento de la herramienta n(estructura)</t>
  </si>
  <si>
    <t>Desarrollo de la habilidad y conocimiento directivo</t>
  </si>
  <si>
    <t>Oportunidad de estar al frente de una direccion EMS</t>
  </si>
  <si>
    <t>Pudo haberse dado un previo curso</t>
  </si>
  <si>
    <t>Reunion previa por autoridades del COBATAB</t>
  </si>
  <si>
    <t>no hubo</t>
  </si>
  <si>
    <t>Se comenta qye hubo curso para algunos suspicantes a director porque? a unos si y a otros no.</t>
  </si>
  <si>
    <t>La confianza de que la evaluacion en linea no sera manipulada por la institucion educativa</t>
  </si>
  <si>
    <t>Apego a las areas de conocimiento y nivel de dominio de los sustentantes</t>
  </si>
  <si>
    <t>Satisfaccion del servicio ofrecido</t>
  </si>
  <si>
    <t>En linea</t>
  </si>
  <si>
    <t>Evaluar conocimientos y habilidades</t>
  </si>
  <si>
    <t>aprenden mas sobre la reforma</t>
  </si>
  <si>
    <t>Ser mejor cada dia</t>
  </si>
  <si>
    <t>Si puedo llegar a cumplir mis metas</t>
  </si>
  <si>
    <t>Que no haya Transparencia</t>
  </si>
  <si>
    <t>Que no haya imparcialidad</t>
  </si>
  <si>
    <t>Todo agradable gracias por su apoyo y comprension</t>
  </si>
  <si>
    <t>La Informacion</t>
  </si>
  <si>
    <t>No dan la informaciona todo el personal</t>
  </si>
  <si>
    <t>Convocatorias las emiten con poco tiempo</t>
  </si>
  <si>
    <t>Continuidad</t>
  </si>
  <si>
    <t>Idoneidad</t>
  </si>
  <si>
    <t>Los lineamientos</t>
  </si>
  <si>
    <t>Estructura</t>
  </si>
  <si>
    <t>Falto el formato del PMI con columnas  y flas</t>
  </si>
  <si>
    <t>Los valores, los acuerdos, la mejora</t>
  </si>
  <si>
    <t>Conocimiento, la destresa y valores</t>
  </si>
  <si>
    <t>Rene Rodriguez Robles</t>
  </si>
  <si>
    <t>La necesidad de trabajo</t>
  </si>
  <si>
    <t>Busqueda de oportunidades</t>
  </si>
  <si>
    <t>Miedo a la perdida del trabajo</t>
  </si>
  <si>
    <t>Desgaste psicologico</t>
  </si>
  <si>
    <t>Saturacion de informacion</t>
  </si>
  <si>
    <t>Ver el metodo quue se utiliza para enseñar</t>
  </si>
  <si>
    <t>saber como se expresan los docentes</t>
  </si>
  <si>
    <t>conocer el area que manejan</t>
  </si>
  <si>
    <t>Que los docentes se les olvidan sus conocimientos</t>
  </si>
  <si>
    <t>subdirector docentes</t>
  </si>
  <si>
    <t>Etica profesional</t>
  </si>
  <si>
    <t>El tiempo en dar resultados</t>
  </si>
  <si>
    <t>No inician a la hora Acordada</t>
  </si>
  <si>
    <t>No brindan algun tipo de alimento o bebida</t>
  </si>
  <si>
    <t>Acceso oportuno y claro</t>
  </si>
  <si>
    <t>Son objetivos a todos los que cumplen con los requisitos minimos</t>
  </si>
  <si>
    <t>Duracion</t>
  </si>
  <si>
    <t>Extension de los examenes</t>
  </si>
  <si>
    <t>Contenido de los examenes</t>
  </si>
  <si>
    <t>Es publico y abierta</t>
  </si>
  <si>
    <t>Facilidad de uso de instalaciones</t>
  </si>
  <si>
    <t>Conexion de internet</t>
  </si>
  <si>
    <t>Divulgacion de las convocatorias</t>
  </si>
  <si>
    <t>Evaluacion de habilidades docentes es muy especifica</t>
  </si>
  <si>
    <t>De ser cierto esto es bueno porque se gana la plaza</t>
  </si>
  <si>
    <t>Existe poca credibilidad sobre los resultados</t>
  </si>
  <si>
    <t>Existen personas haciendo el examen y no existe plaza</t>
  </si>
  <si>
    <t>Aplicas para una materia en lo particular y meten conocimiento de otras</t>
  </si>
  <si>
    <t>Conocer el nivel optimo de los aprendizajes por el docente</t>
  </si>
  <si>
    <t>Evaluar el nivel de aprendizaje-conocimiento</t>
  </si>
  <si>
    <t>Darle oportunidad a los nuevos docentes</t>
  </si>
  <si>
    <t>Tiempo- incomodidad</t>
  </si>
  <si>
    <t>Lugar- jornada</t>
  </si>
  <si>
    <t>Nota: Yo tuve un problema en la cuestion de la maquina  numero 3 se trabo y el problema persistio por mas de 15 min y no hubo poder de regresar asi que me fue imposible terminar el primer examen (habilidades docentes) = por el tiempo de la maquina no es justo</t>
  </si>
  <si>
    <t>Igualdad en circunstancias de presentar la evaluacion</t>
  </si>
  <si>
    <t>Las distancias de la sede de aplicacion</t>
  </si>
  <si>
    <t>Me parece muy excelente y oportuno en metodo y la forma del concurso, muy agradable ambiente calida y no permitio entrada tension en ningun momento felicidades</t>
  </si>
  <si>
    <t>Que conoces tus fortalezas</t>
  </si>
  <si>
    <t>Conocer mas docentes</t>
  </si>
  <si>
    <t>Medir tu conocimiento</t>
  </si>
  <si>
    <t>La limitante del tiempo</t>
  </si>
  <si>
    <t>El leer directamente de la computadora</t>
  </si>
  <si>
    <t>Y el internet o la red es muy lenta</t>
  </si>
  <si>
    <t>La oportunidad laboral</t>
  </si>
  <si>
    <t>Actualizacion profesional</t>
  </si>
  <si>
    <t>Los tiempos extremantes de la aplicacion</t>
  </si>
  <si>
    <t>La poca oferta laboral</t>
  </si>
  <si>
    <t>Docente con perfil</t>
  </si>
  <si>
    <t>Seleccion imparcial</t>
  </si>
  <si>
    <t>Calidad educativa</t>
  </si>
  <si>
    <t>Exceso de material y horario</t>
  </si>
  <si>
    <t>Fracaso en la idoneidad porque  la mayor parte no son docentes</t>
  </si>
  <si>
    <t>Contenidos muy generalizados falta diversidad de cultura en regiones</t>
  </si>
  <si>
    <t>Evaluaciones mas concretas y especificas y porque a los docentes de talleres porque no los aplican examenes de habilidades disciplinares</t>
  </si>
  <si>
    <t>El examen tiene que ver con la practica docente</t>
  </si>
  <si>
    <t>Falta de instalaciones mas confortables</t>
  </si>
  <si>
    <t>Procesos faciles</t>
  </si>
  <si>
    <t>Accesibilidad</t>
  </si>
  <si>
    <t>No, gracias</t>
  </si>
  <si>
    <t>La evaluacion misma para la mejora continua</t>
  </si>
  <si>
    <t>Quizas la difusion</t>
  </si>
  <si>
    <t>La implementacion de la evaluacion docente de forma fugaz</t>
  </si>
  <si>
    <t>El tipo de examen</t>
  </si>
  <si>
    <t>La tencion</t>
  </si>
  <si>
    <t>En habilidades docente, el examen de habilidades profesional, ha dado muy poco tiempo para tantas preguntas.</t>
  </si>
  <si>
    <t>Mejor seria bajar el numero de preguntas, para contestarlo con mayor certeza.</t>
  </si>
  <si>
    <t>Hice el de matematicas y lo mismo paso con el de computo que aprove la ocacion anterior</t>
  </si>
  <si>
    <t>El examen de habilidades respecto a la RIEMS es muy cansado tambien. Son muy largas las preguntas y las posibles respuestas.</t>
  </si>
  <si>
    <t>Tal vez falto revisar la redaccion y diseño del examen, pues carecia de calidad en ciertas respuestas y preguntas en imagen no corrigieron los errores</t>
  </si>
  <si>
    <t>El proceso de evaluacion y acreditacion, no es claro en el examen de exprese y planeacion didactica.</t>
  </si>
  <si>
    <t>Una oportunidad de superacion</t>
  </si>
  <si>
    <t>Docentes comprometidos con la educacion</t>
  </si>
  <si>
    <t>Evaluacion educativa</t>
  </si>
  <si>
    <t>No mide las verdaderas capacidades</t>
  </si>
  <si>
    <t>No toma en cuenta El contexto social</t>
  </si>
  <si>
    <t>No con un examen se mide la capacidad educativa</t>
  </si>
  <si>
    <t>Por que nos limita el procesador de textos</t>
  </si>
  <si>
    <t>No existe la retroalimentacion</t>
  </si>
  <si>
    <t>El envio de maestros de un estado a otro</t>
  </si>
  <si>
    <t>Falta de transparencia al presentar resultados y las preguntas tienen errores</t>
  </si>
  <si>
    <t>Cuando envien el resultado no envien un machote envien la verdad con exactitud en donde nos equivocamos</t>
  </si>
  <si>
    <t>La buena disponibilidad de los aplicadores</t>
  </si>
  <si>
    <t>El tiempo de aplicacion</t>
  </si>
  <si>
    <t>Demasiada informacion para un dia</t>
  </si>
  <si>
    <t>Homogeneidad</t>
  </si>
  <si>
    <t>Examenes deficientes (falta de opciones en los reactivos, con muchos errores)</t>
  </si>
  <si>
    <t>Falta la aplicacion real del examen de campos disciplinares</t>
  </si>
  <si>
    <t>Los horarios de los examenes son muy pesados para hacerse en un solo dia</t>
  </si>
  <si>
    <t>Transparencia del proceso</t>
  </si>
  <si>
    <t>La apertura a los que no son docentes normalistas</t>
  </si>
  <si>
    <t>La generalidad de las guias de estudios</t>
  </si>
  <si>
    <t>Hay transparencia</t>
  </si>
  <si>
    <t>Se evaluan todos los aspectos docentes</t>
  </si>
  <si>
    <t>Que no se suman los resultados y tardan mucho en entregar los resultados</t>
  </si>
  <si>
    <t>Tiempo de aplicacion</t>
  </si>
  <si>
    <t>La forma de evaluar</t>
  </si>
  <si>
    <t>Motivan al estudio</t>
  </si>
  <si>
    <t>Te dan fuerzas para enfrentar otros retos</t>
  </si>
  <si>
    <t>Son estresantes</t>
  </si>
  <si>
    <t>Evaluan todo en un solo dia</t>
  </si>
  <si>
    <t>Los equipos pueden fallar</t>
  </si>
  <si>
    <t>No gracias</t>
  </si>
  <si>
    <t>Bien planeados</t>
  </si>
  <si>
    <t>Buena logistica</t>
  </si>
  <si>
    <t>Aceptable academicamente</t>
  </si>
  <si>
    <t>Receso</t>
  </si>
  <si>
    <t>Tiempo de examen</t>
  </si>
  <si>
    <t>Muy cansados</t>
  </si>
  <si>
    <t>Mejor organizacion</t>
  </si>
  <si>
    <t>Sara Muñoz Mejía</t>
  </si>
  <si>
    <t>Otros</t>
  </si>
  <si>
    <t>Tedioso, translados, poco tiempo de las convocatorias</t>
  </si>
  <si>
    <t>Los equipos de computo</t>
  </si>
  <si>
    <t>El entorno</t>
  </si>
  <si>
    <t>Las sedes del registro estan lejos</t>
  </si>
  <si>
    <t>La publicacion de las convocatorias</t>
  </si>
  <si>
    <t>Su difusion</t>
  </si>
  <si>
    <t>Tiempo en la elaboracion de una pregunta, es muy larga</t>
  </si>
  <si>
    <t>La pregunta y compleja la respuesta</t>
  </si>
  <si>
    <t>Practica</t>
  </si>
  <si>
    <t>Derechos humanos!!! No discriminacion</t>
  </si>
  <si>
    <t>Buen trato</t>
  </si>
  <si>
    <t>Acceso al examen</t>
  </si>
  <si>
    <t>Asignacion de plazas</t>
  </si>
  <si>
    <t>Evaluar el conocimiento general de los aspirantes</t>
  </si>
  <si>
    <t>Asignar areas de trabajo en base a los conocimientos</t>
  </si>
  <si>
    <t>Reforzar conocimiento previamente aprendidos</t>
  </si>
  <si>
    <t>Que no siempre se evalua de forma transparente y legal y muchos se quedan sin plaza por este motivo</t>
  </si>
  <si>
    <t>La mala coordinacion y mantenimiento de los equipos donde se realiza la evaluacion y se pide tiempo</t>
  </si>
  <si>
    <t>Considero que si es bueno evaluar pero no tantos requisitos necesario</t>
  </si>
  <si>
    <t>Ojala tomen en serio esta encuesta; pero yo estoy en desacuerdo la forma de evaluar, son muchos examenes en los cuales se pide tiempo, estoy totalmente de acuerdo en la evaluacion del conocimiento de la disciplina, en la que se puede desarrollar pero considero, inecesario el monto de examen, ademas la difusion de la restante. gracias</t>
  </si>
  <si>
    <t>Opotunidad</t>
  </si>
  <si>
    <t>Corrupcion</t>
  </si>
  <si>
    <t>Injusticia</t>
  </si>
  <si>
    <t>Examenes buenos</t>
  </si>
  <si>
    <t>Examenes claros</t>
  </si>
  <si>
    <t>Excelente aplicacion (sofware)</t>
  </si>
  <si>
    <t>Muy cansado para un dia</t>
  </si>
  <si>
    <t>Considero que existimos docentes con experiencia profesional comprobada, experiencia docente comprobada y especialidad docente; y que por solo un parametro nos quita de nuestro interinato y no nos den la oportunidad de capacitarnos, como sucede con los sindicalizados que no los quitan y casi la mayoria no tiene ni idea de lo que realizan en su practica docente o no tienen etica. "revisar los procesos para mejorar"</t>
  </si>
  <si>
    <t>La tecnologia apropiada</t>
  </si>
  <si>
    <t>Buenos planteamientos</t>
  </si>
  <si>
    <t>Creo que podria ser unas preguntas mas concretas</t>
  </si>
  <si>
    <t>Un poco mas de tiempo unas 15 min o menos preguntas</t>
  </si>
  <si>
    <t>Pero todo bien</t>
  </si>
  <si>
    <t>Yo opino que para algunas materias tales como fisica, matematicas, debemos considerar que las preguntas sean acorde a una fisica o matematicas especifica porque son para mi 3 ficas y estudian todas es muy dificil solo especificar cual viene para poder definir mis conocimientos</t>
  </si>
  <si>
    <t>Que es facil ingresar a registrarse</t>
  </si>
  <si>
    <t>El personal es accesible</t>
  </si>
  <si>
    <t>La forma de aplicacion es clara</t>
  </si>
  <si>
    <t>Que la bibliografia es mucha y en ocasiones repetitiva</t>
  </si>
  <si>
    <t>Buena</t>
  </si>
  <si>
    <t>Todo fue explicado sin ninguna duda</t>
  </si>
  <si>
    <t>Preguntas enredadas</t>
  </si>
  <si>
    <t>Dificiles</t>
  </si>
  <si>
    <t>Huy extenso</t>
  </si>
  <si>
    <t>Repiten algunas preguntas</t>
  </si>
  <si>
    <t>Aveces no hay transparencia</t>
  </si>
  <si>
    <t>No se cumple el horario</t>
  </si>
  <si>
    <t>La organizacion</t>
  </si>
  <si>
    <t>La discrecion</t>
  </si>
  <si>
    <t>Espero que la transparencia en los resultados</t>
  </si>
  <si>
    <t>La poca claridad en el area de informatica</t>
  </si>
  <si>
    <t>El aspecto concretamente lineamientos</t>
  </si>
  <si>
    <t>Los aspectos no contemplados en la conv.</t>
  </si>
  <si>
    <t>Genera competencia</t>
  </si>
  <si>
    <t>Resalta las areas de oportunidad</t>
  </si>
  <si>
    <t>Buscar al mejor</t>
  </si>
  <si>
    <t>Incertidumbre en la imparcialidad</t>
  </si>
  <si>
    <t>La programacion de los examenes ya que me hicieron esperar 4 horas sin poder slair</t>
  </si>
  <si>
    <t>Las sedes</t>
  </si>
  <si>
    <t>Un buen funcionamiento del equipo</t>
  </si>
  <si>
    <t>Examenes bien diseñados</t>
  </si>
  <si>
    <t>Mas oportunidades de empleo</t>
  </si>
  <si>
    <t>Que no haya sedes de eaplicacion cercanas</t>
  </si>
  <si>
    <t>El tiempo a veces no alcanza</t>
  </si>
  <si>
    <t>Las preguntas tienen demasida lectura</t>
  </si>
  <si>
    <t>Examen online</t>
  </si>
  <si>
    <t>Separar por materias</t>
  </si>
  <si>
    <t>Conocer el grado de aprendizaje  de los sustentantes</t>
  </si>
  <si>
    <t>Deficiencia en los observadores</t>
  </si>
  <si>
    <t>Favoritismo</t>
  </si>
  <si>
    <t>Oportunidades para el ingreso al servicio profesional docente</t>
  </si>
  <si>
    <t>Oportunidades para todos los sustentantes</t>
  </si>
  <si>
    <t>Se realiza con transparencia</t>
  </si>
  <si>
    <t>Las pocas vacantes que se ofrecen</t>
  </si>
  <si>
    <t>Pocas horas ofertadas</t>
  </si>
  <si>
    <t>Tener maestros de calidad</t>
  </si>
  <si>
    <t>Medir habilidades y conocimientos del sustentante</t>
  </si>
  <si>
    <t>Mejor preparacion para el campo laboral</t>
  </si>
  <si>
    <t>Con las nuevas reformas estas debilidades, han desaparecido, pues espero que exista la transparencia en los resultados y que el mas apto sea el que ocupe la plaza</t>
  </si>
  <si>
    <t>No, estoy satisfecho con la aplicacion del examen</t>
  </si>
  <si>
    <t>Discutir la cuestion sindical</t>
  </si>
  <si>
    <t>Caer en un punto en que no se tenga confianza en el INEE</t>
  </si>
  <si>
    <t>Esperarse mucho tiempo para concursar</t>
  </si>
  <si>
    <t>Lo quer tienen como diseño esta bien manifiesto que deben manejar los examenes durante todo el año no solo esperarse los inicios de semestre.</t>
  </si>
  <si>
    <t>Evaluar habilidades</t>
  </si>
  <si>
    <t>Selecciomar al mejoir candidato</t>
  </si>
  <si>
    <t>Un solo dia varios test</t>
  </si>
  <si>
    <t>Lentitud en sistemas</t>
  </si>
  <si>
    <t>Preguntas algunas veces confusas</t>
  </si>
  <si>
    <t>Me parese muy bien todo el proceso</t>
  </si>
  <si>
    <t>Permitir de manera equitativa la oportunidad del examen</t>
  </si>
  <si>
    <t>La frecuencia con la que se realiza</t>
  </si>
  <si>
    <t>Falta de una guia completa</t>
  </si>
  <si>
    <t>Evaluar los conocimientos</t>
  </si>
  <si>
    <t>Publicacion</t>
  </si>
  <si>
    <t>Propongo el proceso de publicacion y difusion de convocatorias sea , mas tiempo.</t>
  </si>
  <si>
    <t>Pone a prueba tus conocimientos</t>
  </si>
  <si>
    <t>Establece parametros fijos</t>
  </si>
  <si>
    <t>Uso de tecnologia para la aplicacion</t>
  </si>
  <si>
    <t>Poca difusion</t>
  </si>
  <si>
    <t>No muy facil de encontrar materiales de apoyo en la pagina</t>
  </si>
  <si>
    <t>Registro saturado</t>
  </si>
  <si>
    <t>El contenido a evaluar</t>
  </si>
  <si>
    <t>Las actividades  para elaborar</t>
  </si>
  <si>
    <t>No es una evaluacion integra</t>
  </si>
  <si>
    <t>¿cree que la prueba cumple con los estandares para evaluar la calidad educativa? tengo 12 años como docente en escuela publica y privada y preocupa que institucion como el INEE no esta apegado a varias cosas en el ambito academico,formativo y calidad institucional.</t>
  </si>
  <si>
    <t>Uso de la tecnologia</t>
  </si>
  <si>
    <t>Pone aprueba nuestros conocimientos</t>
  </si>
  <si>
    <t>Que al no tener contacto con la compu duele la cabeza</t>
  </si>
  <si>
    <t>Que sean tan intensos los examenes</t>
  </si>
  <si>
    <t>No, nada gracias muy amable de parte es todo.</t>
  </si>
  <si>
    <t>Elevar la calidad de los docente</t>
  </si>
  <si>
    <t>Convocatorias limitadas</t>
  </si>
  <si>
    <t>Publicacion de las convocatorias muy cercanas a la fecha de pre-registro</t>
  </si>
  <si>
    <t>Los requisitos a veces son dificiles de completar en un periodocorto de tiempo</t>
  </si>
  <si>
    <t>Igualdad para todos</t>
  </si>
  <si>
    <t>Instalaciones adecuadas</t>
  </si>
  <si>
    <t>Amabilidad del personal</t>
  </si>
  <si>
    <t>Desorganizacion</t>
  </si>
  <si>
    <t>No presenta resultados en forma clara</t>
  </si>
  <si>
    <t>La informacion no se envia con tiempo (sobre resultados y vacantes</t>
  </si>
  <si>
    <t>Rapidez para evaluar</t>
  </si>
  <si>
    <t>La mayotia puede tener acceso a concursar</t>
  </si>
  <si>
    <t>Y que creo que se evalua de una manera justa, sin favoritismo alguno</t>
  </si>
  <si>
    <t>La falla del internet provoca perdida de tiempos</t>
  </si>
  <si>
    <t>Estar demasiado  en la computadora provoca cansancio</t>
  </si>
  <si>
    <t>No concidero nunguna</t>
  </si>
  <si>
    <t>Todo perfecto gracias</t>
  </si>
  <si>
    <t>Conocer el contenido del examen ceneval</t>
  </si>
  <si>
    <t>Conocerme a mi mismo y demostrar las hanilidades que tengo para el examen</t>
  </si>
  <si>
    <t>Es un reto para ir persona haber conocido  los compañeros asistentes</t>
  </si>
  <si>
    <t>Conocer y haber leido poco con respecto a la RIEMS</t>
  </si>
  <si>
    <t>Con la experiencia que tengo para enfrentarme a la gestion</t>
  </si>
  <si>
    <t>Estoy conciente que mi acreditacion en el examen ceneval</t>
  </si>
  <si>
    <t>Los contenidos o aspectos a evaluar</t>
  </si>
  <si>
    <t>Funcionamiento optimno del equipo</t>
  </si>
  <si>
    <t>No veo debilidades hasta ahora</t>
  </si>
  <si>
    <t>Si, me senti limitado en el plan de mejora ya que el programa que utilizamos no contenia tablas para hacer nuetro cuadro. gracias</t>
  </si>
  <si>
    <t>La participacion abierta para cada docente interesado</t>
  </si>
  <si>
    <t>Obtener un puesto con la elaboracion de un examen de oposicion</t>
  </si>
  <si>
    <t>Capacitar a los docentes en estrategias para desarrollar proyectos de mejora continua en un dia</t>
  </si>
  <si>
    <t>Que todas las fases que consiste el examen se hacen</t>
  </si>
  <si>
    <t>Disponibilidad para salir a estirarse y desestrezarce</t>
  </si>
  <si>
    <t>Apuro de las directivas para prepararse mejor</t>
  </si>
  <si>
    <t>Es necesario tomar en cuenta la formacion academica y el desarrollo continuo de sustentante</t>
  </si>
  <si>
    <t>El candidato se prepara y aprende</t>
  </si>
  <si>
    <t>El nuevo director del plantel sera alguien capacitado</t>
  </si>
  <si>
    <t>El plantel seguramente funcionara mejor</t>
  </si>
  <si>
    <t>Es muy cansado</t>
  </si>
  <si>
    <t>El examen me parecio repetitivo en algunas preguntas</t>
  </si>
  <si>
    <t>Procesos de publicacion</t>
  </si>
  <si>
    <t>Difusion de convocatoria</t>
  </si>
  <si>
    <t>Dar oportunidad a los docentes de aspirar a concursos de director.</t>
  </si>
  <si>
    <t>La imparcialidad del proceso</t>
  </si>
  <si>
    <t>Los programas para el desarrollo de habilidades directivas</t>
  </si>
  <si>
    <t>Insertidumbre</t>
  </si>
  <si>
    <t>Considero que la jornada de aplicacion fue muy pesada ya que fue muy cansada y estresante</t>
  </si>
  <si>
    <t>El proceso de publicacion y difusion de convocatoria</t>
  </si>
  <si>
    <t>Los aspectos  que se le evaluan en el examen de conocimiento y habilidades para la practica docente</t>
  </si>
  <si>
    <t>Concidero necesario la entrevista para docentes que concursaran un cargo directivo, con ella podemos elaborar y tener una mejor evaluacion cualitativa de las caracteristicas fortalezas y oportunidades de los sutentantes</t>
  </si>
  <si>
    <t>Informacion a destiempo hacia los planteles</t>
  </si>
  <si>
    <t>Mejorar la calidad del servicio educativo</t>
  </si>
  <si>
    <t>Seleccionen a los mas capacitados</t>
  </si>
  <si>
    <t>Existe equidad en la participacion</t>
  </si>
  <si>
    <t>Seleccion de recurso humano idoneo</t>
  </si>
  <si>
    <t>Retroalimentacion de conocimientos de las evaluaciones</t>
  </si>
  <si>
    <t>Garantizar oportunidad a todo postulante</t>
  </si>
  <si>
    <t>Desconosco si haya veracidad</t>
  </si>
  <si>
    <t>Limita la informacion que se permite accesar para elaborar el plan de mejora</t>
  </si>
  <si>
    <t>Para elaborar el plan de mejora, es casi nula la posibilidad de contar con elementos para elaborarlo, pues no se permite casi en contraste a los que pugnen como directores se le proporcionara todo y en ciertas ocaciones no presentan, sus planes, que incongruencia.</t>
  </si>
  <si>
    <t>La aplicacion de la ley</t>
  </si>
  <si>
    <t>La difusion de los concursos</t>
  </si>
  <si>
    <t>La asignacion de recursos</t>
  </si>
  <si>
    <t>Examenes largos</t>
  </si>
  <si>
    <t>Los resultados tardados</t>
  </si>
  <si>
    <t>Felicidades es un concurso</t>
  </si>
  <si>
    <t>Es su principal fortaleza y virtud</t>
  </si>
  <si>
    <t>Que ninguna persona del INEE ha sido director</t>
  </si>
  <si>
    <t>Es su principal debilidad</t>
  </si>
  <si>
    <t>Tienen teoria p/ en la practica, en lo que aprenden hechan a perder</t>
  </si>
  <si>
    <t>La puntualidad</t>
  </si>
  <si>
    <t>Coordinacion</t>
  </si>
  <si>
    <t>Detallar aspectos a evaluar</t>
  </si>
  <si>
    <t>Algunas guias de estudio</t>
  </si>
  <si>
    <t>transparencia en el proceso de seleccion</t>
  </si>
  <si>
    <t>Oportunidad a cada sustentante</t>
  </si>
  <si>
    <t>Buscar el mejor  docente para las nuevas generaciones</t>
  </si>
  <si>
    <t>El tiempo que se toman en la aplicacion de las sesiones</t>
  </si>
  <si>
    <t>las tramites burocraticos</t>
  </si>
  <si>
    <t>El clima de incertidumbre social que se dio este dia</t>
  </si>
  <si>
    <t>No existe distincion entre participantes</t>
  </si>
  <si>
    <t>Que son en linea</t>
  </si>
  <si>
    <t>Satisfaccion de una sana competencia</t>
  </si>
  <si>
    <t>No veo ninguna</t>
  </si>
  <si>
    <t>Simplemente felicitarlos y que los resultados sean claros y transparentes</t>
  </si>
  <si>
    <t>Que todos los mexicanos tengamos la oportunidad de participar</t>
  </si>
  <si>
    <t>Que los profesionistas mejor capacitados estan frente a grupo</t>
  </si>
  <si>
    <t>Que la reforma integral esta completa</t>
  </si>
  <si>
    <t>La falta de difusion de convocatorias</t>
  </si>
  <si>
    <t>Las guias de examen</t>
  </si>
  <si>
    <t>Las horas por las que se concursa</t>
  </si>
  <si>
    <t>Brinda oportunidad a todos los docentes</t>
  </si>
  <si>
    <t>Los tiempos para el desarrollo del proceso de seleccion</t>
  </si>
  <si>
    <t>Poca participacion de los docentes</t>
  </si>
  <si>
    <t>Empleo</t>
  </si>
  <si>
    <t>Mas oportunidad</t>
  </si>
  <si>
    <t>Hacen falta mas plazas que otorgar</t>
  </si>
  <si>
    <t>Siento que no hay transparencia</t>
  </si>
  <si>
    <t>Publicacion de bibliografia</t>
  </si>
  <si>
    <t>Respuesta a redactar</t>
  </si>
  <si>
    <t>Tiempo para cada aplicacion</t>
  </si>
  <si>
    <t>Publicacion de convocatorias</t>
  </si>
  <si>
    <t>Transparencia de resultados</t>
  </si>
  <si>
    <t>Captar buenos profesores</t>
  </si>
  <si>
    <t>Mejorar la calidad academica</t>
  </si>
  <si>
    <t>Sus representantes</t>
  </si>
  <si>
    <t>La inseguridad</t>
  </si>
  <si>
    <t>Fomentar responsabilidad, compromiso y motivacion</t>
  </si>
  <si>
    <t>Las condiciones de equidad, los gastos que conllevan</t>
  </si>
  <si>
    <t>Maria del Refugio Guevara Vivero</t>
  </si>
  <si>
    <t>Desinformacion de las convocatorias</t>
  </si>
  <si>
    <t>Papeleo que sale caro (Carta de no habilitacion y carta de A.P.)</t>
  </si>
  <si>
    <t>Oposicion</t>
  </si>
  <si>
    <t>No publican el temario de habilidades docentes</t>
  </si>
  <si>
    <t>El lugar esta retirado</t>
  </si>
  <si>
    <t>El examen es repetitivo</t>
  </si>
  <si>
    <t>Que porfavor publiquen guia de estudio de habilidades docentes</t>
  </si>
  <si>
    <t>Falta de difucion</t>
  </si>
  <si>
    <t>Falta de planeacion</t>
  </si>
  <si>
    <t>Falta de logistica</t>
  </si>
  <si>
    <t>Tener mejor conocimiento</t>
  </si>
  <si>
    <t>Conseguir buena plaza docente</t>
  </si>
  <si>
    <t>Desemepeñarse bien como docente</t>
  </si>
  <si>
    <t>Mucho tiempo para la aplicacion de los examenes</t>
  </si>
  <si>
    <t>No estructuran bien sus guias para el estudio</t>
  </si>
  <si>
    <t>Mas sedes para la aplicacion del examen</t>
  </si>
  <si>
    <t>Mejora</t>
  </si>
  <si>
    <t>Parametros</t>
  </si>
  <si>
    <t>Que evaluar</t>
  </si>
  <si>
    <t>Porque evaluar</t>
  </si>
  <si>
    <t>Quienes son los encargados de realizar el examen son docentes. Porque no se evaluan ustedes</t>
  </si>
  <si>
    <t>Ideales</t>
  </si>
  <si>
    <t>Recomendaciones sindicales</t>
  </si>
  <si>
    <t>¿Porque siguen vendiendo plazas a escondidas? ¿porque hay tanta preferencia a hijos de maestros?</t>
  </si>
  <si>
    <t>Emitir convocatorias publicando plazas que al final son insuficientes para la demanda que el concurso tiene</t>
  </si>
  <si>
    <t>La oportunidad de tener una plaza</t>
  </si>
  <si>
    <t>La difusion de resultados individuales</t>
  </si>
  <si>
    <t>El mejoramiento y preparacion de los postulantes</t>
  </si>
  <si>
    <t>Lo cargado de la informacion</t>
  </si>
  <si>
    <t>la lejania para la aplicacion del examene</t>
  </si>
  <si>
    <t>El tiempo de duracion de la aplicacion de examen</t>
  </si>
  <si>
    <t>Que las publicaciones de resultados sean en el tiempo y forma que se mencionan</t>
  </si>
  <si>
    <t>Dar oportunidad a profesionales sin apoyo para ingresar al sistema educativo</t>
  </si>
  <si>
    <t>Evaluar a los aspirantes</t>
  </si>
  <si>
    <t>Las sedes de aplicacion demasiadas elajadas</t>
  </si>
  <si>
    <t>Un dia completo de examen demasiado extenso</t>
  </si>
  <si>
    <t>El diseño del examen de fisica se requiere mayor tiempo ya que hay que realizar bastante operaciones numericas</t>
  </si>
  <si>
    <t>Oportunidad de desarrollo</t>
  </si>
  <si>
    <t>Proceso mas justo</t>
  </si>
  <si>
    <t>Capacitacion de personal que realiza el preregistro</t>
  </si>
  <si>
    <t>Sedes de aplicacion por su distancia</t>
  </si>
  <si>
    <t>Capacitacion de personal que realiza el registro</t>
  </si>
  <si>
    <t>Sedes por la distancia</t>
  </si>
  <si>
    <t>Nivel convocatoria</t>
  </si>
  <si>
    <t>Desempeño a evaluar</t>
  </si>
  <si>
    <t>Ubicacion de sedes de aplicacion</t>
  </si>
  <si>
    <t>Poca oferta de plazas</t>
  </si>
  <si>
    <t>Tematica de evaluacion</t>
  </si>
  <si>
    <t>Tiempo y criterios de evaluacion</t>
  </si>
  <si>
    <t>Si, quisiera saber cuantas vacantes en si existen por nivel academico al que estoy concursando</t>
  </si>
  <si>
    <t>Oportunidad de ingresar de manera legal</t>
  </si>
  <si>
    <t>Sin familiares de pormedio</t>
  </si>
  <si>
    <t>Demasiado largos (tiempos)</t>
  </si>
  <si>
    <t>La sede de aplicacion fuera del estado para el que aplica deberian ser en el mismo estado no fuera de el.</t>
  </si>
  <si>
    <t>Objetivos</t>
  </si>
  <si>
    <t>Serios</t>
  </si>
  <si>
    <t>Deberian de tener mas</t>
  </si>
  <si>
    <t>El metodo de la aplicacion de examen (computadora)</t>
  </si>
  <si>
    <t>Aspectos evaluados</t>
  </si>
  <si>
    <t>Lugar o sede del examen</t>
  </si>
  <si>
    <t>Pocos ayudantes a los aplicadores</t>
  </si>
  <si>
    <t>La hora de inicio de cada examen</t>
  </si>
  <si>
    <t>No separar  los examenes de mas duracion</t>
  </si>
  <si>
    <t>Dividir los examenes fuertes porque se hace tedioso y muy largos.</t>
  </si>
  <si>
    <t>El preregistro</t>
  </si>
  <si>
    <t>La duracion de las jornadas</t>
  </si>
  <si>
    <t>La secuencia de los evaluaciones (no hay pasos)</t>
  </si>
  <si>
    <t>La sede fuera del lugar de la convocatoria</t>
  </si>
  <si>
    <t>Registro facil y oportuno</t>
  </si>
  <si>
    <t>Tramites legales</t>
  </si>
  <si>
    <t>Oportunidad de presentar examen con doc. faltantes</t>
  </si>
  <si>
    <t>La informacion de la sede de aplicacion</t>
  </si>
  <si>
    <t>La falta de guias de estudio para algunas asignaturas.</t>
  </si>
  <si>
    <t>Fallas en el sistema de computo y la red del programa</t>
  </si>
  <si>
    <t>Instrucciones concretas y claras</t>
  </si>
  <si>
    <t>Mayor rigor en el momneto de aplicacion con las prohibiciones, el horario no es estricto.</t>
  </si>
  <si>
    <t>Restriccion en material que seintroduce al aula.</t>
  </si>
  <si>
    <t>Comportamiento</t>
  </si>
  <si>
    <t>Negliencia</t>
  </si>
  <si>
    <t>Falta de radiodifucion</t>
  </si>
  <si>
    <t>Total general</t>
  </si>
  <si>
    <t>Total</t>
  </si>
  <si>
    <t>T1</t>
  </si>
  <si>
    <t>T2</t>
  </si>
  <si>
    <t>T3</t>
  </si>
  <si>
    <t>T4</t>
  </si>
  <si>
    <t>T5</t>
  </si>
  <si>
    <t>99</t>
  </si>
  <si>
    <t>Suma de 99</t>
  </si>
  <si>
    <t>Insatisfecho</t>
  </si>
  <si>
    <t>Satisfecho</t>
  </si>
  <si>
    <t>No contestó</t>
  </si>
  <si>
    <t>Aguascalientes</t>
  </si>
  <si>
    <t>Baja California Sur</t>
  </si>
  <si>
    <t>Chiapas</t>
  </si>
  <si>
    <t>Distrito Federal</t>
  </si>
  <si>
    <t>Durango</t>
  </si>
  <si>
    <t>Guanajuato</t>
  </si>
  <si>
    <t>Guerrero</t>
  </si>
  <si>
    <t>México</t>
  </si>
  <si>
    <t>Morelos</t>
  </si>
  <si>
    <t>Puebla</t>
  </si>
  <si>
    <t>Querétaro</t>
  </si>
  <si>
    <t>Quintana Roo</t>
  </si>
  <si>
    <t>Sinaloa</t>
  </si>
  <si>
    <t>Sonora</t>
  </si>
  <si>
    <t>Tabasco</t>
  </si>
  <si>
    <t>Tamaulipas</t>
  </si>
  <si>
    <t>Yucatán</t>
  </si>
  <si>
    <t>Entidad</t>
  </si>
  <si>
    <t>AGS</t>
  </si>
  <si>
    <t>BCS</t>
  </si>
  <si>
    <t>CHIS</t>
  </si>
  <si>
    <t>DF</t>
  </si>
  <si>
    <t>DGO</t>
  </si>
  <si>
    <t>GTO</t>
  </si>
  <si>
    <t>GRO</t>
  </si>
  <si>
    <t>MEX</t>
  </si>
  <si>
    <t>MOR</t>
  </si>
  <si>
    <t>PUE</t>
  </si>
  <si>
    <t>QRO</t>
  </si>
  <si>
    <t>QROO</t>
  </si>
  <si>
    <t>SIN</t>
  </si>
  <si>
    <t>SON</t>
  </si>
  <si>
    <t>TAB</t>
  </si>
  <si>
    <t>TAMS</t>
  </si>
  <si>
    <t>YUC</t>
  </si>
  <si>
    <t>Indiferente</t>
  </si>
  <si>
    <t>T11</t>
  </si>
  <si>
    <t>T33</t>
  </si>
  <si>
    <t>T55</t>
  </si>
  <si>
    <t>T99</t>
  </si>
  <si>
    <t>Suma de T11</t>
  </si>
  <si>
    <t>Suma de T33</t>
  </si>
  <si>
    <t>Suma de T55</t>
  </si>
  <si>
    <t>Suma de T99</t>
  </si>
  <si>
    <t>relativo</t>
  </si>
  <si>
    <t>absoluto</t>
  </si>
  <si>
    <t>Nacional</t>
  </si>
  <si>
    <t>(en blanco)</t>
  </si>
  <si>
    <t>Muy Insatisfecho</t>
  </si>
  <si>
    <t>Muy Satisfecho</t>
  </si>
  <si>
    <t>%</t>
  </si>
  <si>
    <t>¿Qué tan satisfecho está con el proceso de publicación y difusión de las convocatorias?</t>
  </si>
  <si>
    <t>Total 1</t>
  </si>
  <si>
    <t>Total 2</t>
  </si>
  <si>
    <t>Total (en blanco)</t>
  </si>
  <si>
    <t>Cuenta de p_14</t>
  </si>
  <si>
    <t>¿Qué tan satisfecho está con el proceso de pre-registro?</t>
  </si>
  <si>
    <t>¿Qué tan satisfecho está con el proceso de registro?</t>
  </si>
  <si>
    <t>¿Qué tan satisfecho está con la oportunidad con la que conoció la información sobre las sedes de aplicación?</t>
  </si>
  <si>
    <t>¿Qué tan satisfecho está con la oportunidad con las condiciones físicas de la sede de aplicación?</t>
  </si>
  <si>
    <t>¿Qué tan satisfecho está con la duración de las aplicaciones?</t>
  </si>
  <si>
    <t>¿Qué tan satisfecho está con el funcionamiento del equipo de cómputo utilizado para las aplicaciones?</t>
  </si>
  <si>
    <t>¿Qué tan satisfecho está con el desempeño de los aplicadores?</t>
  </si>
  <si>
    <t>¿Qué tan satisfecho está con el comportamiento de los observadores acreditados por el INEE?</t>
  </si>
  <si>
    <t>¿Qué tan satisfecho está con el comportamiento de los supervisores del INEE?</t>
  </si>
  <si>
    <t>¿Qué tan satisfecho está con el clima social en el que se desarrollan las aplicaciones?</t>
  </si>
  <si>
    <t>¿Qué tan satisfecho está con la transparencia e imparcialidad de los concursos?</t>
  </si>
  <si>
    <t>¿Qué tan satisfecho está con los aspectos que se evalúan en el examen de conocimientos y habilidades para la práctica docente?</t>
  </si>
  <si>
    <t>¿Qué tan satisfecho está con los aspectos que se evalúan en el examen de habilidades intelectuales y responsabilidades ético profesionales?</t>
  </si>
  <si>
    <t>Básica</t>
  </si>
  <si>
    <t>Media Superior</t>
  </si>
  <si>
    <t>Media superior</t>
  </si>
  <si>
    <t>o</t>
  </si>
  <si>
    <t>N° de encuestas</t>
  </si>
  <si>
    <t>Educación Básica</t>
  </si>
  <si>
    <t>Educación Media Superior</t>
  </si>
  <si>
    <t>Estado de México</t>
  </si>
  <si>
    <t>p_0_2
Tipo_evaluación</t>
  </si>
  <si>
    <t>#¡NULO!</t>
  </si>
  <si>
    <t>Total 3</t>
  </si>
  <si>
    <t>Total 4</t>
  </si>
  <si>
    <t>Total 5</t>
  </si>
  <si>
    <t>Total 99</t>
  </si>
  <si>
    <t>p_0_3
Tipo_educ</t>
  </si>
  <si>
    <t>p_0_4
Ent</t>
  </si>
  <si>
    <t>p_0_5
Sede</t>
  </si>
  <si>
    <t>No especificado</t>
  </si>
  <si>
    <t>Tipo_educ</t>
  </si>
  <si>
    <t>Ent</t>
  </si>
  <si>
    <t>p1</t>
  </si>
  <si>
    <t>p2</t>
  </si>
  <si>
    <t>p3</t>
  </si>
  <si>
    <t>p4</t>
  </si>
  <si>
    <t>p5</t>
  </si>
  <si>
    <t>p6</t>
  </si>
  <si>
    <t>p7</t>
  </si>
  <si>
    <t>p8</t>
  </si>
  <si>
    <t>p9</t>
  </si>
  <si>
    <t>p10</t>
  </si>
  <si>
    <t>p11</t>
  </si>
  <si>
    <t>p12</t>
  </si>
  <si>
    <t>p13</t>
  </si>
  <si>
    <t>p14</t>
  </si>
  <si>
    <t>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</si>
</sst>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_-;\-* #,##0_-;_-* &quot;-&quot;??_-;_-@_-"/>
    <numFmt numFmtId="165" formatCode="_-* #,##0.0_-;\-* #,##0.0_-;_-* &quot;-&quot;??_-;_-@_-"/>
    <numFmt numFmtId="166" formatCode="0.0000"/>
    <numFmt numFmtId="167" formatCode="0.000"/>
    <numFmt numFmtId="168" formatCode="0.0"/>
  </numFmts>
  <fonts count="8"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8"/>
      <color theme="1"/>
      <name val="Calibri"/>
      <family val="2"/>
      <scheme val="minor"/>
    </font>
    <font>
      <b/>
      <sz val="9"/>
      <color rgb="FF000000"/>
      <name val="Arial"/>
      <family val="2"/>
    </font>
    <font>
      <sz val="9"/>
      <color rgb="FF000000"/>
      <name val="Arial"/>
      <family val="2"/>
    </font>
    <font>
      <sz val="10"/>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F2F2F2"/>
        <bgColor indexed="64"/>
      </patternFill>
    </fill>
    <fill>
      <patternFill patternType="solid">
        <fgColor rgb="FFFFC000"/>
        <bgColor indexed="64"/>
      </patternFill>
    </fill>
  </fills>
  <borders count="8">
    <border>
      <left/>
      <right/>
      <top/>
      <bottom/>
      <diagonal/>
    </border>
    <border>
      <left/>
      <right/>
      <top/>
      <bottom style="thin">
        <color theme="4" tint="0.39997558519241921"/>
      </bottom>
      <diagonal/>
    </border>
    <border>
      <left/>
      <right/>
      <top style="thin">
        <color theme="4" tint="0.39997558519241921"/>
      </top>
      <bottom/>
      <diagonal/>
    </border>
    <border>
      <left/>
      <right/>
      <top style="thin">
        <color theme="4"/>
      </top>
      <bottom style="thin">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43" fontId="1" fillId="0" borderId="0" applyFont="0" applyFill="0" applyBorder="0" applyAlignment="0" applyProtection="0"/>
  </cellStyleXfs>
  <cellXfs count="59">
    <xf numFmtId="0" fontId="0" fillId="0" borderId="0" xfId="0"/>
    <xf numFmtId="2" fontId="0" fillId="0" borderId="0" xfId="0" applyNumberFormat="1"/>
    <xf numFmtId="0" fontId="0" fillId="2" borderId="0" xfId="0" applyFill="1"/>
    <xf numFmtId="0" fontId="0" fillId="0" borderId="0" xfId="0" pivotButton="1"/>
    <xf numFmtId="0" fontId="0" fillId="0" borderId="0" xfId="0" applyNumberFormat="1"/>
    <xf numFmtId="2" fontId="0" fillId="2" borderId="0" xfId="0" applyNumberFormat="1" applyFill="1"/>
    <xf numFmtId="0" fontId="2" fillId="4" borderId="1" xfId="0" applyFont="1" applyFill="1" applyBorder="1"/>
    <xf numFmtId="2" fontId="2" fillId="4" borderId="2" xfId="0" applyNumberFormat="1" applyFont="1" applyFill="1" applyBorder="1"/>
    <xf numFmtId="0" fontId="2" fillId="4" borderId="0" xfId="0" applyFont="1" applyFill="1" applyBorder="1"/>
    <xf numFmtId="164" fontId="0" fillId="0" borderId="0" xfId="1" applyNumberFormat="1" applyFont="1"/>
    <xf numFmtId="164" fontId="2" fillId="4" borderId="2" xfId="1" applyNumberFormat="1" applyFont="1" applyFill="1" applyBorder="1"/>
    <xf numFmtId="43" fontId="0" fillId="0" borderId="0" xfId="0" applyNumberFormat="1"/>
    <xf numFmtId="165" fontId="0" fillId="0" borderId="0" xfId="0" applyNumberFormat="1"/>
    <xf numFmtId="0" fontId="2" fillId="4" borderId="2" xfId="0" applyNumberFormat="1" applyFont="1" applyFill="1" applyBorder="1"/>
    <xf numFmtId="0" fontId="2" fillId="4" borderId="2" xfId="0" applyFont="1" applyFill="1" applyBorder="1"/>
    <xf numFmtId="43" fontId="0" fillId="0" borderId="0" xfId="1" applyNumberFormat="1" applyFont="1"/>
    <xf numFmtId="166" fontId="0" fillId="0" borderId="0" xfId="0" applyNumberFormat="1"/>
    <xf numFmtId="167" fontId="0" fillId="0" borderId="0" xfId="0" applyNumberFormat="1"/>
    <xf numFmtId="168" fontId="0" fillId="0" borderId="0" xfId="0" applyNumberFormat="1"/>
    <xf numFmtId="1" fontId="0" fillId="0" borderId="0" xfId="0" applyNumberFormat="1"/>
    <xf numFmtId="168" fontId="2" fillId="4" borderId="2" xfId="0" applyNumberFormat="1" applyFont="1" applyFill="1" applyBorder="1"/>
    <xf numFmtId="0" fontId="2" fillId="0" borderId="0" xfId="0" applyFont="1"/>
    <xf numFmtId="0" fontId="2" fillId="0" borderId="1" xfId="0" applyFont="1" applyBorder="1"/>
    <xf numFmtId="0" fontId="2" fillId="0" borderId="3" xfId="0" applyFont="1" applyBorder="1"/>
    <xf numFmtId="0" fontId="2" fillId="0" borderId="3" xfId="0" applyNumberFormat="1" applyFont="1" applyBorder="1"/>
    <xf numFmtId="0" fontId="0" fillId="0" borderId="0" xfId="0" applyFont="1" applyAlignment="1">
      <alignment horizontal="left" vertical="center"/>
    </xf>
    <xf numFmtId="0" fontId="0" fillId="5" borderId="0" xfId="0" applyFill="1"/>
    <xf numFmtId="0" fontId="0" fillId="6" borderId="0" xfId="0" applyFill="1"/>
    <xf numFmtId="0" fontId="0" fillId="7" borderId="0" xfId="0" applyFill="1"/>
    <xf numFmtId="0" fontId="0" fillId="0" borderId="0" xfId="0" applyFill="1"/>
    <xf numFmtId="0" fontId="0" fillId="8" borderId="0" xfId="0" applyFill="1"/>
    <xf numFmtId="0" fontId="0" fillId="9" borderId="0" xfId="0" applyFill="1"/>
    <xf numFmtId="0" fontId="5" fillId="10" borderId="5" xfId="0" applyFont="1" applyFill="1" applyBorder="1" applyAlignment="1">
      <alignment horizontal="center" vertical="center"/>
    </xf>
    <xf numFmtId="0" fontId="5" fillId="10" borderId="5" xfId="0" applyFont="1" applyFill="1" applyBorder="1" applyAlignment="1">
      <alignment horizontal="center" vertical="center" wrapText="1"/>
    </xf>
    <xf numFmtId="0" fontId="5" fillId="10" borderId="7" xfId="0" applyFont="1" applyFill="1" applyBorder="1" applyAlignment="1">
      <alignment horizontal="center" vertical="center"/>
    </xf>
    <xf numFmtId="0" fontId="5" fillId="10" borderId="7"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xf>
    <xf numFmtId="0" fontId="6" fillId="0" borderId="7" xfId="0" applyFont="1" applyBorder="1" applyAlignment="1">
      <alignment horizontal="center" vertical="center" wrapText="1"/>
    </xf>
    <xf numFmtId="168" fontId="6" fillId="0" borderId="7" xfId="0" applyNumberFormat="1" applyFont="1" applyBorder="1" applyAlignment="1">
      <alignment horizontal="center" vertical="center" wrapText="1"/>
    </xf>
    <xf numFmtId="0" fontId="0" fillId="11" borderId="0" xfId="0" applyFill="1"/>
    <xf numFmtId="2" fontId="0" fillId="11" borderId="0" xfId="0" applyNumberFormat="1" applyFill="1"/>
    <xf numFmtId="10" fontId="0" fillId="11" borderId="0" xfId="0" applyNumberFormat="1" applyFill="1"/>
    <xf numFmtId="0" fontId="7" fillId="11"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vertical="center"/>
    </xf>
    <xf numFmtId="0" fontId="7" fillId="11" borderId="0" xfId="0" applyFont="1" applyFill="1" applyAlignment="1">
      <alignment vertical="center"/>
    </xf>
    <xf numFmtId="0" fontId="7" fillId="11" borderId="0" xfId="0" quotePrefix="1" applyFont="1" applyFill="1" applyAlignment="1">
      <alignment vertical="center"/>
    </xf>
    <xf numFmtId="0" fontId="7" fillId="0" borderId="0" xfId="0" applyFont="1" applyAlignment="1">
      <alignment vertical="center"/>
    </xf>
    <xf numFmtId="0" fontId="7" fillId="0" borderId="0" xfId="0" applyFont="1" applyFill="1" applyAlignment="1">
      <alignment vertical="center"/>
    </xf>
    <xf numFmtId="0" fontId="3" fillId="0" borderId="0" xfId="0" applyFont="1" applyAlignment="1">
      <alignment horizontal="center"/>
    </xf>
    <xf numFmtId="0" fontId="4" fillId="2" borderId="0" xfId="0" applyFont="1" applyFill="1" applyAlignment="1">
      <alignment horizontal="center"/>
    </xf>
    <xf numFmtId="0" fontId="5" fillId="10" borderId="4"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5" fillId="10" borderId="4" xfId="0" applyFont="1" applyFill="1" applyBorder="1" applyAlignment="1">
      <alignment horizontal="center" vertical="center"/>
    </xf>
    <xf numFmtId="0" fontId="5" fillId="10" borderId="6" xfId="0" applyFont="1" applyFill="1" applyBorder="1" applyAlignment="1">
      <alignment horizontal="center" vertical="center"/>
    </xf>
    <xf numFmtId="1" fontId="7" fillId="0" borderId="0" xfId="0" applyNumberFormat="1" applyFont="1" applyFill="1" applyAlignment="1">
      <alignment horizontal="center" vertical="center" wrapText="1"/>
    </xf>
    <xf numFmtId="1" fontId="7" fillId="0" borderId="0" xfId="0" applyNumberFormat="1" applyFont="1" applyFill="1" applyAlignment="1">
      <alignment vertical="center"/>
    </xf>
    <xf numFmtId="1" fontId="0" fillId="0" borderId="0" xfId="0" applyNumberFormat="1" applyFill="1"/>
  </cellXfs>
  <cellStyles count="2">
    <cellStyle name="Millares" xfId="1" builtinId="3"/>
    <cellStyle name="Normal" xfId="0" builtinId="0"/>
  </cellStyles>
  <dxfs count="0"/>
  <tableStyles count="0" defaultTableStyle="TableStyleMedium9" defaultPivotStyle="PivotStyleLight16"/>
  <colors>
    <mruColors>
      <color rgb="FFD5D000"/>
      <color rgb="FFE16DDB"/>
      <color rgb="FF3693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Grado de satisfacción de los docentes</a:t>
            </a:r>
          </a:p>
        </c:rich>
      </c:tx>
      <c:layout>
        <c:manualLayout>
          <c:xMode val="edge"/>
          <c:yMode val="edge"/>
          <c:x val="0.22912489063867017"/>
          <c:y val="3.4833096744583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8437598425196853"/>
          <c:y val="0.23457302181228404"/>
          <c:w val="0.43958158355205601"/>
          <c:h val="0.61247951308023929"/>
        </c:manualLayout>
      </c:layout>
      <c:pieChart>
        <c:varyColors val="1"/>
        <c:ser>
          <c:idx val="0"/>
          <c:order val="0"/>
          <c:explosion val="3"/>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16E6-4331-B1A1-14EFECA8088D}"/>
              </c:ext>
            </c:extLst>
          </c:dPt>
          <c:dPt>
            <c:idx val="1"/>
            <c:bubble3D val="0"/>
            <c:spPr>
              <a:solidFill>
                <a:srgbClr val="FFFF00"/>
              </a:solidFill>
              <a:ln w="19050">
                <a:solidFill>
                  <a:sysClr val="windowText" lastClr="000000">
                    <a:lumMod val="25000"/>
                    <a:lumOff val="75000"/>
                  </a:sysClr>
                </a:solidFill>
              </a:ln>
              <a:effectLst/>
            </c:spPr>
            <c:extLst>
              <c:ext xmlns:c16="http://schemas.microsoft.com/office/drawing/2014/chart" uri="{C3380CC4-5D6E-409C-BE32-E72D297353CC}">
                <c16:uniqueId val="{00000003-16E6-4331-B1A1-14EFECA8088D}"/>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16E6-4331-B1A1-14EFECA8088D}"/>
              </c:ext>
            </c:extLst>
          </c:dPt>
          <c:dLbls>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dk1">
                        <a:lumMod val="65000"/>
                        <a:lumOff val="35000"/>
                      </a:schemeClr>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total!$C$3:$E$3</c:f>
              <c:strCache>
                <c:ptCount val="3"/>
                <c:pt idx="0">
                  <c:v>Insatisfecho</c:v>
                </c:pt>
                <c:pt idx="1">
                  <c:v>Indiferente</c:v>
                </c:pt>
                <c:pt idx="2">
                  <c:v>Satisfecho</c:v>
                </c:pt>
              </c:strCache>
            </c:strRef>
          </c:cat>
          <c:val>
            <c:numRef>
              <c:f>total!$C$21:$E$21</c:f>
              <c:numCache>
                <c:formatCode>_-* #,##0_-;\-* #,##0_-;_-* "-"??_-;_-@_-</c:formatCode>
                <c:ptCount val="3"/>
                <c:pt idx="0">
                  <c:v>915</c:v>
                </c:pt>
                <c:pt idx="1">
                  <c:v>1240</c:v>
                </c:pt>
                <c:pt idx="2">
                  <c:v>8747</c:v>
                </c:pt>
              </c:numCache>
            </c:numRef>
          </c:val>
          <c:extLst>
            <c:ext xmlns:c16="http://schemas.microsoft.com/office/drawing/2014/chart" uri="{C3380CC4-5D6E-409C-BE32-E72D297353CC}">
              <c16:uniqueId val="{00000006-16E6-4331-B1A1-14EFECA8088D}"/>
            </c:ext>
          </c:extLst>
        </c:ser>
        <c:dLbls>
          <c:showLegendKey val="0"/>
          <c:showVal val="0"/>
          <c:showCatName val="0"/>
          <c:showSerName val="0"/>
          <c:showPercent val="0"/>
          <c:showBubbleSize val="0"/>
          <c:showLeaderLines val="0"/>
        </c:dLbls>
        <c:firstSliceAng val="38"/>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la oportunidad con la que conoció la información sobre las sedes de aplicación?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687E-4012-A70F-D9406E9EA91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687E-4012-A70F-D9406E9EA91D}"/>
              </c:ext>
            </c:extLst>
          </c:dPt>
          <c:dLbls>
            <c:dLbl>
              <c:idx val="0"/>
              <c:layout>
                <c:manualLayout>
                  <c:x val="2.5000000000000001E-2"/>
                  <c:y val="-0.27041077214313725"/>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687E-4012-A70F-D9406E9EA91D}"/>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687E-4012-A70F-D9406E9EA91D}"/>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687E-4012-A70F-D9406E9EA91D}"/>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total!$E$148:$E$150</c:f>
              <c:strCache>
                <c:ptCount val="3"/>
                <c:pt idx="0">
                  <c:v>Satisfecho</c:v>
                </c:pt>
                <c:pt idx="1">
                  <c:v>Insatisfecho</c:v>
                </c:pt>
                <c:pt idx="2">
                  <c:v>Indiferente</c:v>
                </c:pt>
              </c:strCache>
            </c:strRef>
          </c:cat>
          <c:val>
            <c:numRef>
              <c:f>total!$G$148:$G$150</c:f>
              <c:numCache>
                <c:formatCode>0.0</c:formatCode>
                <c:ptCount val="3"/>
                <c:pt idx="0">
                  <c:v>0.71501272264631044</c:v>
                </c:pt>
                <c:pt idx="1">
                  <c:v>0.13231552162849872</c:v>
                </c:pt>
                <c:pt idx="2">
                  <c:v>0.15267175572519084</c:v>
                </c:pt>
              </c:numCache>
            </c:numRef>
          </c:val>
          <c:extLst>
            <c:ext xmlns:c16="http://schemas.microsoft.com/office/drawing/2014/chart" uri="{C3380CC4-5D6E-409C-BE32-E72D297353CC}">
              <c16:uniqueId val="{00000005-687E-4012-A70F-D9406E9EA91D}"/>
            </c:ext>
          </c:extLst>
        </c:ser>
        <c:dLbls>
          <c:showLegendKey val="0"/>
          <c:showVal val="0"/>
          <c:showCatName val="0"/>
          <c:showSerName val="0"/>
          <c:showPercent val="0"/>
          <c:showBubbleSize val="0"/>
        </c:dLbls>
        <c:gapWidth val="150"/>
        <c:shape val="box"/>
        <c:axId val="-849541920"/>
        <c:axId val="-849546816"/>
        <c:axId val="0"/>
      </c:bar3DChart>
      <c:catAx>
        <c:axId val="-849541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9546816"/>
        <c:crosses val="autoZero"/>
        <c:auto val="1"/>
        <c:lblAlgn val="ctr"/>
        <c:lblOffset val="100"/>
        <c:noMultiLvlLbl val="0"/>
      </c:catAx>
      <c:valAx>
        <c:axId val="-8495468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41920"/>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los aspectos que se evalúan en el examen de habilidades intelectuales y responsabilidades ético profesionales?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5E2D-4C12-9300-3D679B9FC410}"/>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5E2D-4C12-9300-3D679B9FC410}"/>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5E2D-4C12-9300-3D679B9FC410}"/>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5E2D-4C12-9300-3D679B9FC410}"/>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5E2D-4C12-9300-3D679B9FC410}"/>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Cuados!$U$397:$U$399</c:f>
              <c:strCache>
                <c:ptCount val="3"/>
                <c:pt idx="0">
                  <c:v>Satisfecho</c:v>
                </c:pt>
                <c:pt idx="1">
                  <c:v>Insatisfecho</c:v>
                </c:pt>
                <c:pt idx="2">
                  <c:v>Indiferente</c:v>
                </c:pt>
              </c:strCache>
            </c:strRef>
          </c:cat>
          <c:val>
            <c:numRef>
              <c:f>Cuados!$W$397:$W$399</c:f>
              <c:numCache>
                <c:formatCode>0.0</c:formatCode>
                <c:ptCount val="3"/>
                <c:pt idx="0">
                  <c:v>0.65568862275449102</c:v>
                </c:pt>
                <c:pt idx="1">
                  <c:v>0.10179640718562874</c:v>
                </c:pt>
                <c:pt idx="2">
                  <c:v>0.24251497005988024</c:v>
                </c:pt>
              </c:numCache>
            </c:numRef>
          </c:val>
          <c:extLst>
            <c:ext xmlns:c16="http://schemas.microsoft.com/office/drawing/2014/chart" uri="{C3380CC4-5D6E-409C-BE32-E72D297353CC}">
              <c16:uniqueId val="{00000005-5E2D-4C12-9300-3D679B9FC410}"/>
            </c:ext>
          </c:extLst>
        </c:ser>
        <c:dLbls>
          <c:showLegendKey val="0"/>
          <c:showVal val="0"/>
          <c:showCatName val="0"/>
          <c:showSerName val="0"/>
          <c:showPercent val="0"/>
          <c:showBubbleSize val="0"/>
        </c:dLbls>
        <c:gapWidth val="150"/>
        <c:shape val="box"/>
        <c:axId val="-839544496"/>
        <c:axId val="-839543952"/>
        <c:axId val="0"/>
      </c:bar3DChart>
      <c:catAx>
        <c:axId val="-8395444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43952"/>
        <c:crosses val="autoZero"/>
        <c:auto val="1"/>
        <c:lblAlgn val="ctr"/>
        <c:lblOffset val="100"/>
        <c:noMultiLvlLbl val="0"/>
      </c:catAx>
      <c:valAx>
        <c:axId val="-839543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4449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los aspectos que se evalúan en el examen de habilidades intelectuales y responsabilidades ético profesionales?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F0C-4842-A2D8-B810FC809A5C}"/>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9F0C-4842-A2D8-B810FC809A5C}"/>
              </c:ext>
            </c:extLst>
          </c:dPt>
          <c:dLbls>
            <c:dLbl>
              <c:idx val="0"/>
              <c:layout>
                <c:manualLayout>
                  <c:x val="2.5000000000000001E-2"/>
                  <c:y val="-0.2745709378684163"/>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9F0C-4842-A2D8-B810FC809A5C}"/>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9F0C-4842-A2D8-B810FC809A5C}"/>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9F0C-4842-A2D8-B810FC809A5C}"/>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Cuados!$U$397:$U$399</c:f>
              <c:strCache>
                <c:ptCount val="3"/>
                <c:pt idx="0">
                  <c:v>Satisfecho</c:v>
                </c:pt>
                <c:pt idx="1">
                  <c:v>Insatisfecho</c:v>
                </c:pt>
                <c:pt idx="2">
                  <c:v>Indiferente</c:v>
                </c:pt>
              </c:strCache>
            </c:strRef>
          </c:cat>
          <c:val>
            <c:numRef>
              <c:f>Cuados!$X$397:$X$399</c:f>
              <c:numCache>
                <c:formatCode>0.0</c:formatCode>
                <c:ptCount val="3"/>
                <c:pt idx="0">
                  <c:v>0.8029197080291971</c:v>
                </c:pt>
                <c:pt idx="1">
                  <c:v>6.569343065693431E-2</c:v>
                </c:pt>
                <c:pt idx="2">
                  <c:v>0.13138686131386862</c:v>
                </c:pt>
              </c:numCache>
            </c:numRef>
          </c:val>
          <c:extLst>
            <c:ext xmlns:c16="http://schemas.microsoft.com/office/drawing/2014/chart" uri="{C3380CC4-5D6E-409C-BE32-E72D297353CC}">
              <c16:uniqueId val="{00000005-9F0C-4842-A2D8-B810FC809A5C}"/>
            </c:ext>
          </c:extLst>
        </c:ser>
        <c:dLbls>
          <c:showLegendKey val="0"/>
          <c:showVal val="0"/>
          <c:showCatName val="0"/>
          <c:showSerName val="0"/>
          <c:showPercent val="0"/>
          <c:showBubbleSize val="0"/>
        </c:dLbls>
        <c:gapWidth val="150"/>
        <c:shape val="box"/>
        <c:axId val="-839542864"/>
        <c:axId val="-839559184"/>
        <c:axId val="0"/>
      </c:bar3DChart>
      <c:catAx>
        <c:axId val="-839542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59184"/>
        <c:crosses val="autoZero"/>
        <c:auto val="1"/>
        <c:lblAlgn val="ctr"/>
        <c:lblOffset val="100"/>
        <c:noMultiLvlLbl val="0"/>
      </c:catAx>
      <c:valAx>
        <c:axId val="-839559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428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los aspectos que se evalúan en el examen de habilidades intelectuales y responsabilidades ético profesionales?</a:t>
            </a:r>
            <a:endParaRPr lang="es-MX" sz="1200">
              <a:effectLst/>
            </a:endParaRPr>
          </a:p>
        </c:rich>
      </c:tx>
      <c:layout>
        <c:manualLayout>
          <c:xMode val="edge"/>
          <c:yMode val="edge"/>
          <c:x val="0.1295262372778942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Cuados!$U$397</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Cuados!$W$397:$Y$397</c:f>
              <c:numCache>
                <c:formatCode>0.0</c:formatCode>
                <c:ptCount val="3"/>
                <c:pt idx="0">
                  <c:v>0.65568862275449102</c:v>
                </c:pt>
                <c:pt idx="1">
                  <c:v>0.8029197080291971</c:v>
                </c:pt>
                <c:pt idx="2">
                  <c:v>0.73691275167785231</c:v>
                </c:pt>
              </c:numCache>
            </c:numRef>
          </c:val>
          <c:extLst>
            <c:ext xmlns:c16="http://schemas.microsoft.com/office/drawing/2014/chart" uri="{C3380CC4-5D6E-409C-BE32-E72D297353CC}">
              <c16:uniqueId val="{00000000-1DC1-4DF7-B1D0-669062264475}"/>
            </c:ext>
          </c:extLst>
        </c:ser>
        <c:ser>
          <c:idx val="1"/>
          <c:order val="1"/>
          <c:tx>
            <c:strRef>
              <c:f>Cuados!$U$398</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Cuados!$W$398:$Y$398</c:f>
              <c:numCache>
                <c:formatCode>0.0</c:formatCode>
                <c:ptCount val="3"/>
                <c:pt idx="0">
                  <c:v>0.10179640718562874</c:v>
                </c:pt>
                <c:pt idx="1">
                  <c:v>6.569343065693431E-2</c:v>
                </c:pt>
                <c:pt idx="2">
                  <c:v>8.1879194630872482E-2</c:v>
                </c:pt>
              </c:numCache>
            </c:numRef>
          </c:val>
          <c:extLst>
            <c:ext xmlns:c16="http://schemas.microsoft.com/office/drawing/2014/chart" uri="{C3380CC4-5D6E-409C-BE32-E72D297353CC}">
              <c16:uniqueId val="{00000001-1DC1-4DF7-B1D0-669062264475}"/>
            </c:ext>
          </c:extLst>
        </c:ser>
        <c:ser>
          <c:idx val="2"/>
          <c:order val="2"/>
          <c:tx>
            <c:strRef>
              <c:f>Cuados!$U$399</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Cuados!$W$399:$Y$399</c:f>
              <c:numCache>
                <c:formatCode>0.0</c:formatCode>
                <c:ptCount val="3"/>
                <c:pt idx="0">
                  <c:v>0.24251497005988024</c:v>
                </c:pt>
                <c:pt idx="1">
                  <c:v>0.13138686131386862</c:v>
                </c:pt>
                <c:pt idx="2">
                  <c:v>0.18120805369127516</c:v>
                </c:pt>
              </c:numCache>
            </c:numRef>
          </c:val>
          <c:extLst>
            <c:ext xmlns:c16="http://schemas.microsoft.com/office/drawing/2014/chart" uri="{C3380CC4-5D6E-409C-BE32-E72D297353CC}">
              <c16:uniqueId val="{00000002-1DC1-4DF7-B1D0-669062264475}"/>
            </c:ext>
          </c:extLst>
        </c:ser>
        <c:dLbls>
          <c:showLegendKey val="0"/>
          <c:showVal val="0"/>
          <c:showCatName val="0"/>
          <c:showSerName val="0"/>
          <c:showPercent val="0"/>
          <c:showBubbleSize val="0"/>
        </c:dLbls>
        <c:gapWidth val="148"/>
        <c:shape val="box"/>
        <c:axId val="-839541776"/>
        <c:axId val="-839538512"/>
        <c:axId val="0"/>
      </c:bar3DChart>
      <c:catAx>
        <c:axId val="-839541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38512"/>
        <c:crosses val="autoZero"/>
        <c:auto val="1"/>
        <c:lblAlgn val="ctr"/>
        <c:lblOffset val="100"/>
        <c:noMultiLvlLbl val="0"/>
      </c:catAx>
      <c:valAx>
        <c:axId val="-8395385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41776"/>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1" i="0" baseline="0">
                <a:effectLst/>
              </a:rPr>
              <a:t>Grado de satisfacción de los docentes según tipo educativo</a:t>
            </a:r>
            <a:endParaRPr lang="es-MX"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6268310028498"/>
          <c:y val="0.30570438869559907"/>
          <c:w val="0.86278317549487604"/>
          <c:h val="0.54791277543795402"/>
        </c:manualLayout>
      </c:layout>
      <c:bar3DChart>
        <c:barDir val="col"/>
        <c:grouping val="stacked"/>
        <c:varyColors val="0"/>
        <c:ser>
          <c:idx val="0"/>
          <c:order val="0"/>
          <c:tx>
            <c:strRef>
              <c:f>Cuados!$B$73</c:f>
              <c:strCache>
                <c:ptCount val="1"/>
                <c:pt idx="0">
                  <c:v>Satisfecho</c:v>
                </c:pt>
              </c:strCache>
            </c:strRef>
          </c:tx>
          <c:spPr>
            <a:solidFill>
              <a:schemeClr val="accent5">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Cuados!$C$72:$E$72</c:f>
              <c:strCache>
                <c:ptCount val="3"/>
                <c:pt idx="0">
                  <c:v>Nacional</c:v>
                </c:pt>
                <c:pt idx="1">
                  <c:v>Básica</c:v>
                </c:pt>
                <c:pt idx="2">
                  <c:v>Media Superior</c:v>
                </c:pt>
              </c:strCache>
            </c:strRef>
          </c:cat>
          <c:val>
            <c:numRef>
              <c:f>Cuados!$C$73:$E$73</c:f>
              <c:numCache>
                <c:formatCode>_(* #,##0.00_);_(* \(#,##0.00\);_(* "-"??_);_(@_)</c:formatCode>
                <c:ptCount val="3"/>
                <c:pt idx="0">
                  <c:v>0.802329847734361</c:v>
                </c:pt>
                <c:pt idx="1">
                  <c:v>0.73561836039286432</c:v>
                </c:pt>
                <c:pt idx="2">
                  <c:v>0.85861660747505497</c:v>
                </c:pt>
              </c:numCache>
            </c:numRef>
          </c:val>
          <c:extLst>
            <c:ext xmlns:c16="http://schemas.microsoft.com/office/drawing/2014/chart" uri="{C3380CC4-5D6E-409C-BE32-E72D297353CC}">
              <c16:uniqueId val="{00000000-AAE6-4CA2-A911-0DC1365BD9A3}"/>
            </c:ext>
          </c:extLst>
        </c:ser>
        <c:ser>
          <c:idx val="1"/>
          <c:order val="1"/>
          <c:tx>
            <c:strRef>
              <c:f>Cuados!$B$74</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Cuados!$C$72:$E$72</c:f>
              <c:strCache>
                <c:ptCount val="3"/>
                <c:pt idx="0">
                  <c:v>Nacional</c:v>
                </c:pt>
                <c:pt idx="1">
                  <c:v>Básica</c:v>
                </c:pt>
                <c:pt idx="2">
                  <c:v>Media Superior</c:v>
                </c:pt>
              </c:strCache>
            </c:strRef>
          </c:cat>
          <c:val>
            <c:numRef>
              <c:f>Cuados!$C$74:$E$74</c:f>
              <c:numCache>
                <c:formatCode>_(* #,##0.00_);_(* \(#,##0.00\);_(* "-"??_);_(@_)</c:formatCode>
                <c:ptCount val="3"/>
                <c:pt idx="0">
                  <c:v>8.3929554210236595E-2</c:v>
                </c:pt>
                <c:pt idx="1">
                  <c:v>0.1100420926037282</c:v>
                </c:pt>
                <c:pt idx="2">
                  <c:v>6.1897513952308469E-2</c:v>
                </c:pt>
              </c:numCache>
            </c:numRef>
          </c:val>
          <c:extLst>
            <c:ext xmlns:c16="http://schemas.microsoft.com/office/drawing/2014/chart" uri="{C3380CC4-5D6E-409C-BE32-E72D297353CC}">
              <c16:uniqueId val="{00000001-AAE6-4CA2-A911-0DC1365BD9A3}"/>
            </c:ext>
          </c:extLst>
        </c:ser>
        <c:ser>
          <c:idx val="2"/>
          <c:order val="2"/>
          <c:tx>
            <c:strRef>
              <c:f>Cuados!$B$75</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Cuados!$C$72:$E$72</c:f>
              <c:strCache>
                <c:ptCount val="3"/>
                <c:pt idx="0">
                  <c:v>Nacional</c:v>
                </c:pt>
                <c:pt idx="1">
                  <c:v>Básica</c:v>
                </c:pt>
                <c:pt idx="2">
                  <c:v>Media Superior</c:v>
                </c:pt>
              </c:strCache>
            </c:strRef>
          </c:cat>
          <c:val>
            <c:numRef>
              <c:f>Cuados!$C$75:$E$75</c:f>
              <c:numCache>
                <c:formatCode>_(* #,##0.00_);_(* \(#,##0.00\);_(* "-"??_);_(@_)</c:formatCode>
                <c:ptCount val="3"/>
                <c:pt idx="0">
                  <c:v>0.113740598055403</c:v>
                </c:pt>
                <c:pt idx="1">
                  <c:v>0.15433954700340749</c:v>
                </c:pt>
                <c:pt idx="2">
                  <c:v>7.9485878572636559E-2</c:v>
                </c:pt>
              </c:numCache>
            </c:numRef>
          </c:val>
          <c:extLst>
            <c:ext xmlns:c16="http://schemas.microsoft.com/office/drawing/2014/chart" uri="{C3380CC4-5D6E-409C-BE32-E72D297353CC}">
              <c16:uniqueId val="{00000002-AAE6-4CA2-A911-0DC1365BD9A3}"/>
            </c:ext>
          </c:extLst>
        </c:ser>
        <c:dLbls>
          <c:showLegendKey val="0"/>
          <c:showVal val="0"/>
          <c:showCatName val="0"/>
          <c:showSerName val="0"/>
          <c:showPercent val="0"/>
          <c:showBubbleSize val="0"/>
        </c:dLbls>
        <c:gapWidth val="150"/>
        <c:shape val="box"/>
        <c:axId val="-839537424"/>
        <c:axId val="-839540144"/>
        <c:axId val="0"/>
      </c:bar3DChart>
      <c:catAx>
        <c:axId val="-8395374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40144"/>
        <c:crosses val="autoZero"/>
        <c:auto val="1"/>
        <c:lblAlgn val="ctr"/>
        <c:lblOffset val="100"/>
        <c:noMultiLvlLbl val="0"/>
      </c:catAx>
      <c:valAx>
        <c:axId val="-839540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37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Educación Básica: Grado de satisfacción de los docentes</a:t>
            </a:r>
            <a:endParaRPr lang="es-MX">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56239880975171275"/>
          <c:y val="0.16197482015829953"/>
          <c:w val="0.4002652271917671"/>
          <c:h val="0.7929743599386333"/>
        </c:manualLayout>
      </c:layout>
      <c:barChart>
        <c:barDir val="bar"/>
        <c:grouping val="percentStacked"/>
        <c:varyColors val="0"/>
        <c:ser>
          <c:idx val="0"/>
          <c:order val="0"/>
          <c:tx>
            <c:strRef>
              <c:f>Cuados!$B$318</c:f>
              <c:strCache>
                <c:ptCount val="1"/>
                <c:pt idx="0">
                  <c:v>Satisfecho</c:v>
                </c:pt>
              </c:strCache>
            </c:strRef>
          </c:tx>
          <c:spPr>
            <a:solidFill>
              <a:schemeClr val="accent5">
                <a:lumMod val="75000"/>
              </a:schemeClr>
            </a:solidFill>
            <a:ln>
              <a:noFill/>
            </a:ln>
            <a:effectLst/>
          </c:spPr>
          <c:invertIfNegative val="0"/>
          <c:cat>
            <c:strRef>
              <c:f>Cuados!$A$319:$A$332</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Cuados!$B$319:$B$332</c:f>
              <c:numCache>
                <c:formatCode>General</c:formatCode>
                <c:ptCount val="14"/>
                <c:pt idx="0">
                  <c:v>199</c:v>
                </c:pt>
                <c:pt idx="1">
                  <c:v>276</c:v>
                </c:pt>
                <c:pt idx="2">
                  <c:v>279</c:v>
                </c:pt>
                <c:pt idx="3">
                  <c:v>223</c:v>
                </c:pt>
                <c:pt idx="4">
                  <c:v>298</c:v>
                </c:pt>
                <c:pt idx="5">
                  <c:v>274</c:v>
                </c:pt>
                <c:pt idx="6">
                  <c:v>296</c:v>
                </c:pt>
                <c:pt idx="7">
                  <c:v>293</c:v>
                </c:pt>
                <c:pt idx="8">
                  <c:v>292</c:v>
                </c:pt>
                <c:pt idx="9">
                  <c:v>289</c:v>
                </c:pt>
                <c:pt idx="10">
                  <c:v>287</c:v>
                </c:pt>
                <c:pt idx="11">
                  <c:v>198</c:v>
                </c:pt>
                <c:pt idx="12">
                  <c:v>247</c:v>
                </c:pt>
                <c:pt idx="13">
                  <c:v>219</c:v>
                </c:pt>
              </c:numCache>
            </c:numRef>
          </c:val>
          <c:extLst>
            <c:ext xmlns:c16="http://schemas.microsoft.com/office/drawing/2014/chart" uri="{C3380CC4-5D6E-409C-BE32-E72D297353CC}">
              <c16:uniqueId val="{00000000-AE38-4D1B-BDD0-9A01448A69CD}"/>
            </c:ext>
          </c:extLst>
        </c:ser>
        <c:ser>
          <c:idx val="1"/>
          <c:order val="1"/>
          <c:tx>
            <c:strRef>
              <c:f>Cuados!$C$318</c:f>
              <c:strCache>
                <c:ptCount val="1"/>
                <c:pt idx="0">
                  <c:v>Insatisfecho</c:v>
                </c:pt>
              </c:strCache>
            </c:strRef>
          </c:tx>
          <c:spPr>
            <a:solidFill>
              <a:schemeClr val="accent6">
                <a:lumMod val="75000"/>
              </a:schemeClr>
            </a:solidFill>
            <a:ln>
              <a:noFill/>
            </a:ln>
            <a:effectLst/>
          </c:spPr>
          <c:invertIfNegative val="0"/>
          <c:cat>
            <c:strRef>
              <c:f>Cuados!$A$319:$A$332</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Cuados!$C$319:$C$332</c:f>
              <c:numCache>
                <c:formatCode>0</c:formatCode>
                <c:ptCount val="14"/>
                <c:pt idx="0">
                  <c:v>66</c:v>
                </c:pt>
                <c:pt idx="1">
                  <c:v>42</c:v>
                </c:pt>
                <c:pt idx="2">
                  <c:v>44</c:v>
                </c:pt>
                <c:pt idx="3">
                  <c:v>66</c:v>
                </c:pt>
                <c:pt idx="4">
                  <c:v>32</c:v>
                </c:pt>
                <c:pt idx="5">
                  <c:v>42</c:v>
                </c:pt>
                <c:pt idx="6">
                  <c:v>26</c:v>
                </c:pt>
                <c:pt idx="7">
                  <c:v>26</c:v>
                </c:pt>
                <c:pt idx="8">
                  <c:v>23</c:v>
                </c:pt>
                <c:pt idx="9">
                  <c:v>21</c:v>
                </c:pt>
                <c:pt idx="10">
                  <c:v>22</c:v>
                </c:pt>
                <c:pt idx="11">
                  <c:v>65</c:v>
                </c:pt>
                <c:pt idx="12">
                  <c:v>40</c:v>
                </c:pt>
                <c:pt idx="13">
                  <c:v>34</c:v>
                </c:pt>
              </c:numCache>
            </c:numRef>
          </c:val>
          <c:extLst>
            <c:ext xmlns:c16="http://schemas.microsoft.com/office/drawing/2014/chart" uri="{C3380CC4-5D6E-409C-BE32-E72D297353CC}">
              <c16:uniqueId val="{00000001-AE38-4D1B-BDD0-9A01448A69CD}"/>
            </c:ext>
          </c:extLst>
        </c:ser>
        <c:ser>
          <c:idx val="2"/>
          <c:order val="2"/>
          <c:tx>
            <c:strRef>
              <c:f>Cuados!$D$318</c:f>
              <c:strCache>
                <c:ptCount val="1"/>
                <c:pt idx="0">
                  <c:v>Indiferente</c:v>
                </c:pt>
              </c:strCache>
            </c:strRef>
          </c:tx>
          <c:spPr>
            <a:solidFill>
              <a:srgbClr val="FFFF00"/>
            </a:solidFill>
            <a:ln>
              <a:solidFill>
                <a:srgbClr val="D5D000"/>
              </a:solidFill>
            </a:ln>
            <a:effectLst/>
          </c:spPr>
          <c:invertIfNegative val="0"/>
          <c:cat>
            <c:strRef>
              <c:f>Cuados!$A$319:$A$332</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Cuados!$D$319:$D$332</c:f>
              <c:numCache>
                <c:formatCode>General</c:formatCode>
                <c:ptCount val="14"/>
                <c:pt idx="0">
                  <c:v>96</c:v>
                </c:pt>
                <c:pt idx="1">
                  <c:v>45</c:v>
                </c:pt>
                <c:pt idx="2">
                  <c:v>39</c:v>
                </c:pt>
                <c:pt idx="3">
                  <c:v>72</c:v>
                </c:pt>
                <c:pt idx="4">
                  <c:v>29</c:v>
                </c:pt>
                <c:pt idx="5">
                  <c:v>40</c:v>
                </c:pt>
                <c:pt idx="6">
                  <c:v>31</c:v>
                </c:pt>
                <c:pt idx="7">
                  <c:v>38</c:v>
                </c:pt>
                <c:pt idx="8">
                  <c:v>41</c:v>
                </c:pt>
                <c:pt idx="9">
                  <c:v>48</c:v>
                </c:pt>
                <c:pt idx="10">
                  <c:v>47</c:v>
                </c:pt>
                <c:pt idx="11">
                  <c:v>88</c:v>
                </c:pt>
                <c:pt idx="12">
                  <c:v>75</c:v>
                </c:pt>
                <c:pt idx="13">
                  <c:v>81</c:v>
                </c:pt>
              </c:numCache>
            </c:numRef>
          </c:val>
          <c:extLst>
            <c:ext xmlns:c16="http://schemas.microsoft.com/office/drawing/2014/chart" uri="{C3380CC4-5D6E-409C-BE32-E72D297353CC}">
              <c16:uniqueId val="{00000002-AE38-4D1B-BDD0-9A01448A69CD}"/>
            </c:ext>
          </c:extLst>
        </c:ser>
        <c:dLbls>
          <c:showLegendKey val="0"/>
          <c:showVal val="0"/>
          <c:showCatName val="0"/>
          <c:showSerName val="0"/>
          <c:showPercent val="0"/>
          <c:showBubbleSize val="0"/>
        </c:dLbls>
        <c:gapWidth val="80"/>
        <c:overlap val="100"/>
        <c:axId val="-839536880"/>
        <c:axId val="-839536336"/>
      </c:barChart>
      <c:catAx>
        <c:axId val="-839536880"/>
        <c:scaling>
          <c:orientation val="maxMin"/>
        </c:scaling>
        <c:delete val="0"/>
        <c:axPos val="l"/>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1000" b="0" i="0" u="none" strike="noStrike" kern="1200" baseline="0">
                <a:ln>
                  <a:noFill/>
                </a:ln>
                <a:solidFill>
                  <a:schemeClr val="tx1">
                    <a:lumMod val="65000"/>
                    <a:lumOff val="35000"/>
                  </a:schemeClr>
                </a:solidFill>
                <a:latin typeface="+mn-lt"/>
                <a:ea typeface="+mn-ea"/>
                <a:cs typeface="+mn-cs"/>
              </a:defRPr>
            </a:pPr>
            <a:endParaRPr lang="es-MX"/>
          </a:p>
        </c:txPr>
        <c:crossAx val="-839536336"/>
        <c:crosses val="autoZero"/>
        <c:auto val="0"/>
        <c:lblAlgn val="ctr"/>
        <c:lblOffset val="100"/>
        <c:noMultiLvlLbl val="0"/>
      </c:catAx>
      <c:valAx>
        <c:axId val="-8395363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839536880"/>
        <c:crosses val="autoZero"/>
        <c:crossBetween val="between"/>
        <c:majorUnit val="0.1"/>
      </c:valAx>
      <c:spPr>
        <a:noFill/>
        <a:ln>
          <a:noFill/>
        </a:ln>
        <a:effectLst/>
      </c:spPr>
    </c:plotArea>
    <c:legend>
      <c:legendPos val="t"/>
      <c:layout>
        <c:manualLayout>
          <c:xMode val="edge"/>
          <c:yMode val="edge"/>
          <c:x val="0.58197278044326084"/>
          <c:y val="8.1212125508961952E-2"/>
          <c:w val="0.34821472903844047"/>
          <c:h val="4.028495377947394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Educación Media Superior: Grado de satisfacción de los docentes</a:t>
            </a:r>
            <a:endParaRPr lang="es-MX">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56239880975171275"/>
          <c:y val="0.16980441126561022"/>
          <c:w val="0.4002652271917671"/>
          <c:h val="0.78514476883132256"/>
        </c:manualLayout>
      </c:layout>
      <c:barChart>
        <c:barDir val="bar"/>
        <c:grouping val="percentStacked"/>
        <c:varyColors val="0"/>
        <c:ser>
          <c:idx val="0"/>
          <c:order val="0"/>
          <c:tx>
            <c:strRef>
              <c:f>Cuados!$B$318</c:f>
              <c:strCache>
                <c:ptCount val="1"/>
                <c:pt idx="0">
                  <c:v>Satisfecho</c:v>
                </c:pt>
              </c:strCache>
            </c:strRef>
          </c:tx>
          <c:spPr>
            <a:solidFill>
              <a:schemeClr val="accent5">
                <a:lumMod val="75000"/>
              </a:schemeClr>
            </a:solidFill>
            <a:ln>
              <a:noFill/>
            </a:ln>
            <a:effectLst/>
          </c:spPr>
          <c:invertIfNegative val="0"/>
          <c:cat>
            <c:strRef>
              <c:f>Cuados!$A$337:$A$350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Cuados!$B$337:$B$350</c:f>
              <c:numCache>
                <c:formatCode>General</c:formatCode>
                <c:ptCount val="14"/>
                <c:pt idx="0">
                  <c:v>340</c:v>
                </c:pt>
                <c:pt idx="1">
                  <c:v>264</c:v>
                </c:pt>
                <c:pt idx="2">
                  <c:v>365</c:v>
                </c:pt>
                <c:pt idx="3">
                  <c:v>339</c:v>
                </c:pt>
                <c:pt idx="4">
                  <c:v>384</c:v>
                </c:pt>
                <c:pt idx="5">
                  <c:v>353</c:v>
                </c:pt>
                <c:pt idx="6">
                  <c:v>366</c:v>
                </c:pt>
                <c:pt idx="7">
                  <c:v>413</c:v>
                </c:pt>
                <c:pt idx="8">
                  <c:v>371</c:v>
                </c:pt>
                <c:pt idx="9">
                  <c:v>376</c:v>
                </c:pt>
                <c:pt idx="10">
                  <c:v>401</c:v>
                </c:pt>
                <c:pt idx="11">
                  <c:v>337</c:v>
                </c:pt>
                <c:pt idx="12">
                  <c:v>325</c:v>
                </c:pt>
                <c:pt idx="13">
                  <c:v>330</c:v>
                </c:pt>
              </c:numCache>
            </c:numRef>
          </c:val>
          <c:extLst>
            <c:ext xmlns:c16="http://schemas.microsoft.com/office/drawing/2014/chart" uri="{C3380CC4-5D6E-409C-BE32-E72D297353CC}">
              <c16:uniqueId val="{00000000-3B54-44DF-A5FB-95B5B56E127D}"/>
            </c:ext>
          </c:extLst>
        </c:ser>
        <c:ser>
          <c:idx val="1"/>
          <c:order val="1"/>
          <c:tx>
            <c:strRef>
              <c:f>Cuados!$C$318</c:f>
              <c:strCache>
                <c:ptCount val="1"/>
                <c:pt idx="0">
                  <c:v>Insatisfecho</c:v>
                </c:pt>
              </c:strCache>
            </c:strRef>
          </c:tx>
          <c:spPr>
            <a:solidFill>
              <a:schemeClr val="accent6">
                <a:lumMod val="75000"/>
              </a:schemeClr>
            </a:solidFill>
            <a:ln>
              <a:noFill/>
            </a:ln>
            <a:effectLst/>
          </c:spPr>
          <c:invertIfNegative val="0"/>
          <c:cat>
            <c:strRef>
              <c:f>Cuados!$A$337:$A$350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Cuados!$C$337:$C$350</c:f>
              <c:numCache>
                <c:formatCode>0</c:formatCode>
                <c:ptCount val="14"/>
                <c:pt idx="0">
                  <c:v>47</c:v>
                </c:pt>
                <c:pt idx="1">
                  <c:v>39</c:v>
                </c:pt>
                <c:pt idx="2">
                  <c:v>29</c:v>
                </c:pt>
                <c:pt idx="3">
                  <c:v>38</c:v>
                </c:pt>
                <c:pt idx="4">
                  <c:v>14</c:v>
                </c:pt>
                <c:pt idx="5">
                  <c:v>40</c:v>
                </c:pt>
                <c:pt idx="6">
                  <c:v>24</c:v>
                </c:pt>
                <c:pt idx="7">
                  <c:v>8</c:v>
                </c:pt>
                <c:pt idx="8">
                  <c:v>14</c:v>
                </c:pt>
                <c:pt idx="9">
                  <c:v>13</c:v>
                </c:pt>
                <c:pt idx="10">
                  <c:v>14</c:v>
                </c:pt>
                <c:pt idx="11">
                  <c:v>34</c:v>
                </c:pt>
                <c:pt idx="12">
                  <c:v>37</c:v>
                </c:pt>
                <c:pt idx="13">
                  <c:v>27</c:v>
                </c:pt>
              </c:numCache>
            </c:numRef>
          </c:val>
          <c:extLst>
            <c:ext xmlns:c16="http://schemas.microsoft.com/office/drawing/2014/chart" uri="{C3380CC4-5D6E-409C-BE32-E72D297353CC}">
              <c16:uniqueId val="{00000001-3B54-44DF-A5FB-95B5B56E127D}"/>
            </c:ext>
          </c:extLst>
        </c:ser>
        <c:ser>
          <c:idx val="2"/>
          <c:order val="2"/>
          <c:tx>
            <c:strRef>
              <c:f>Cuados!$D$318</c:f>
              <c:strCache>
                <c:ptCount val="1"/>
                <c:pt idx="0">
                  <c:v>Indiferente</c:v>
                </c:pt>
              </c:strCache>
            </c:strRef>
          </c:tx>
          <c:spPr>
            <a:solidFill>
              <a:srgbClr val="FFFF00"/>
            </a:solidFill>
            <a:ln>
              <a:solidFill>
                <a:srgbClr val="D5D000"/>
              </a:solidFill>
            </a:ln>
            <a:effectLst/>
          </c:spPr>
          <c:invertIfNegative val="0"/>
          <c:cat>
            <c:strRef>
              <c:f>Cuados!$A$337:$A$350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Cuados!$D$337:$D$350</c:f>
              <c:numCache>
                <c:formatCode>General</c:formatCode>
                <c:ptCount val="14"/>
                <c:pt idx="0">
                  <c:v>41</c:v>
                </c:pt>
                <c:pt idx="1">
                  <c:v>114</c:v>
                </c:pt>
                <c:pt idx="2">
                  <c:v>33</c:v>
                </c:pt>
                <c:pt idx="3">
                  <c:v>48</c:v>
                </c:pt>
                <c:pt idx="4">
                  <c:v>27</c:v>
                </c:pt>
                <c:pt idx="5">
                  <c:v>33</c:v>
                </c:pt>
                <c:pt idx="6">
                  <c:v>34</c:v>
                </c:pt>
                <c:pt idx="7">
                  <c:v>7</c:v>
                </c:pt>
                <c:pt idx="8">
                  <c:v>33</c:v>
                </c:pt>
                <c:pt idx="9">
                  <c:v>29</c:v>
                </c:pt>
                <c:pt idx="10">
                  <c:v>12</c:v>
                </c:pt>
                <c:pt idx="11">
                  <c:v>39</c:v>
                </c:pt>
                <c:pt idx="12">
                  <c:v>56</c:v>
                </c:pt>
                <c:pt idx="13">
                  <c:v>54</c:v>
                </c:pt>
              </c:numCache>
            </c:numRef>
          </c:val>
          <c:extLst>
            <c:ext xmlns:c16="http://schemas.microsoft.com/office/drawing/2014/chart" uri="{C3380CC4-5D6E-409C-BE32-E72D297353CC}">
              <c16:uniqueId val="{00000002-3B54-44DF-A5FB-95B5B56E127D}"/>
            </c:ext>
          </c:extLst>
        </c:ser>
        <c:dLbls>
          <c:showLegendKey val="0"/>
          <c:showVal val="0"/>
          <c:showCatName val="0"/>
          <c:showSerName val="0"/>
          <c:showPercent val="0"/>
          <c:showBubbleSize val="0"/>
        </c:dLbls>
        <c:gapWidth val="80"/>
        <c:overlap val="100"/>
        <c:axId val="-839534704"/>
        <c:axId val="-851608640"/>
      </c:barChart>
      <c:catAx>
        <c:axId val="-839534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0" i="0" u="none" strike="noStrike" kern="1200" baseline="0">
                <a:ln>
                  <a:noFill/>
                </a:ln>
                <a:solidFill>
                  <a:schemeClr val="tx1">
                    <a:lumMod val="65000"/>
                    <a:lumOff val="35000"/>
                  </a:schemeClr>
                </a:solidFill>
                <a:latin typeface="+mn-lt"/>
                <a:ea typeface="+mn-ea"/>
                <a:cs typeface="+mn-cs"/>
              </a:defRPr>
            </a:pPr>
            <a:endParaRPr lang="es-MX"/>
          </a:p>
        </c:txPr>
        <c:crossAx val="-851608640"/>
        <c:crosses val="autoZero"/>
        <c:auto val="1"/>
        <c:lblAlgn val="ctr"/>
        <c:lblOffset val="100"/>
        <c:noMultiLvlLbl val="0"/>
      </c:catAx>
      <c:valAx>
        <c:axId val="-8516086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839534704"/>
        <c:crosses val="autoZero"/>
        <c:crossBetween val="between"/>
        <c:majorUnit val="0.1"/>
        <c:minorUnit val="0.1"/>
      </c:valAx>
      <c:spPr>
        <a:noFill/>
        <a:ln>
          <a:noFill/>
        </a:ln>
        <a:effectLst/>
      </c:spPr>
    </c:plotArea>
    <c:legend>
      <c:legendPos val="t"/>
      <c:layout>
        <c:manualLayout>
          <c:xMode val="edge"/>
          <c:yMode val="edge"/>
          <c:x val="0.60946271885597114"/>
          <c:y val="8.1212125508961952E-2"/>
          <c:w val="0.34821472903844047"/>
          <c:h val="4.028495377947394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la oportunidad con las condiciones físicas de la sede de aplicación?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310-4977-9F9C-679C0F4716C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D310-4977-9F9C-679C0F4716C7}"/>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D310-4977-9F9C-679C0F4716C7}"/>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D310-4977-9F9C-679C0F4716C7}"/>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D310-4977-9F9C-679C0F4716C7}"/>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total!$E$159:$E$161</c:f>
              <c:strCache>
                <c:ptCount val="3"/>
                <c:pt idx="0">
                  <c:v>Satisfecho</c:v>
                </c:pt>
                <c:pt idx="1">
                  <c:v>Insatisfecho</c:v>
                </c:pt>
                <c:pt idx="2">
                  <c:v>Indiferente</c:v>
                </c:pt>
              </c:strCache>
            </c:strRef>
          </c:cat>
          <c:val>
            <c:numRef>
              <c:f>total!$G$159:$G$161</c:f>
              <c:numCache>
                <c:formatCode>0.0</c:formatCode>
                <c:ptCount val="3"/>
                <c:pt idx="0">
                  <c:v>0.86989795918367352</c:v>
                </c:pt>
                <c:pt idx="1">
                  <c:v>5.8673469387755105E-2</c:v>
                </c:pt>
                <c:pt idx="2">
                  <c:v>7.1428571428571425E-2</c:v>
                </c:pt>
              </c:numCache>
            </c:numRef>
          </c:val>
          <c:extLst>
            <c:ext xmlns:c16="http://schemas.microsoft.com/office/drawing/2014/chart" uri="{C3380CC4-5D6E-409C-BE32-E72D297353CC}">
              <c16:uniqueId val="{00000005-D310-4977-9F9C-679C0F4716C7}"/>
            </c:ext>
          </c:extLst>
        </c:ser>
        <c:dLbls>
          <c:showLegendKey val="0"/>
          <c:showVal val="0"/>
          <c:showCatName val="0"/>
          <c:showSerName val="0"/>
          <c:showPercent val="0"/>
          <c:showBubbleSize val="0"/>
        </c:dLbls>
        <c:gapWidth val="150"/>
        <c:shape val="box"/>
        <c:axId val="-849551168"/>
        <c:axId val="-849552800"/>
        <c:axId val="0"/>
      </c:bar3DChart>
      <c:catAx>
        <c:axId val="-849551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9552800"/>
        <c:crosses val="autoZero"/>
        <c:auto val="1"/>
        <c:lblAlgn val="ctr"/>
        <c:lblOffset val="100"/>
        <c:noMultiLvlLbl val="0"/>
      </c:catAx>
      <c:valAx>
        <c:axId val="-849552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51168"/>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la duración de las aplicaciones?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395-4E7C-9F9B-79020EC27F18}"/>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C395-4E7C-9F9B-79020EC27F18}"/>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C395-4E7C-9F9B-79020EC27F18}"/>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C395-4E7C-9F9B-79020EC27F18}"/>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C395-4E7C-9F9B-79020EC27F18}"/>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total!$E$170:$E$172</c:f>
              <c:strCache>
                <c:ptCount val="3"/>
                <c:pt idx="0">
                  <c:v>Satisfecho</c:v>
                </c:pt>
                <c:pt idx="1">
                  <c:v>Insatisfecho</c:v>
                </c:pt>
                <c:pt idx="2">
                  <c:v>Indiferente</c:v>
                </c:pt>
              </c:strCache>
            </c:strRef>
          </c:cat>
          <c:val>
            <c:numRef>
              <c:f>total!$G$170:$G$172</c:f>
              <c:numCache>
                <c:formatCode>0.0</c:formatCode>
                <c:ptCount val="3"/>
                <c:pt idx="0">
                  <c:v>0.80179028132992325</c:v>
                </c:pt>
                <c:pt idx="1">
                  <c:v>0.10485933503836317</c:v>
                </c:pt>
                <c:pt idx="2">
                  <c:v>9.3350383631713552E-2</c:v>
                </c:pt>
              </c:numCache>
            </c:numRef>
          </c:val>
          <c:extLst>
            <c:ext xmlns:c16="http://schemas.microsoft.com/office/drawing/2014/chart" uri="{C3380CC4-5D6E-409C-BE32-E72D297353CC}">
              <c16:uniqueId val="{00000005-C395-4E7C-9F9B-79020EC27F18}"/>
            </c:ext>
          </c:extLst>
        </c:ser>
        <c:dLbls>
          <c:showLegendKey val="0"/>
          <c:showVal val="0"/>
          <c:showCatName val="0"/>
          <c:showSerName val="0"/>
          <c:showPercent val="0"/>
          <c:showBubbleSize val="0"/>
        </c:dLbls>
        <c:gapWidth val="150"/>
        <c:shape val="box"/>
        <c:axId val="-849544096"/>
        <c:axId val="-849542464"/>
        <c:axId val="0"/>
      </c:bar3DChart>
      <c:catAx>
        <c:axId val="-8495440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9542464"/>
        <c:crosses val="autoZero"/>
        <c:auto val="1"/>
        <c:lblAlgn val="ctr"/>
        <c:lblOffset val="100"/>
        <c:noMultiLvlLbl val="0"/>
      </c:catAx>
      <c:valAx>
        <c:axId val="-849542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44096"/>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funcionamiento del equipo de cómputo utilizado para las aplicaciones?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272-4E6D-8AA9-CA55CC0E5536}"/>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0272-4E6D-8AA9-CA55CC0E5536}"/>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0272-4E6D-8AA9-CA55CC0E5536}"/>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0272-4E6D-8AA9-CA55CC0E5536}"/>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0272-4E6D-8AA9-CA55CC0E5536}"/>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total!$E$181:$E$183</c:f>
              <c:strCache>
                <c:ptCount val="3"/>
                <c:pt idx="0">
                  <c:v>Satisfecho</c:v>
                </c:pt>
                <c:pt idx="1">
                  <c:v>Insatisfecho</c:v>
                </c:pt>
                <c:pt idx="2">
                  <c:v>Indiferente</c:v>
                </c:pt>
              </c:strCache>
            </c:strRef>
          </c:cat>
          <c:val>
            <c:numRef>
              <c:f>total!$G$181:$G$183</c:f>
              <c:numCache>
                <c:formatCode>0.0</c:formatCode>
                <c:ptCount val="3"/>
                <c:pt idx="0">
                  <c:v>0.85199485199485203</c:v>
                </c:pt>
                <c:pt idx="1">
                  <c:v>6.4350064350064351E-2</c:v>
                </c:pt>
                <c:pt idx="2">
                  <c:v>8.3655083655083659E-2</c:v>
                </c:pt>
              </c:numCache>
            </c:numRef>
          </c:val>
          <c:extLst>
            <c:ext xmlns:c16="http://schemas.microsoft.com/office/drawing/2014/chart" uri="{C3380CC4-5D6E-409C-BE32-E72D297353CC}">
              <c16:uniqueId val="{00000005-0272-4E6D-8AA9-CA55CC0E5536}"/>
            </c:ext>
          </c:extLst>
        </c:ser>
        <c:dLbls>
          <c:showLegendKey val="0"/>
          <c:showVal val="0"/>
          <c:showCatName val="0"/>
          <c:showSerName val="0"/>
          <c:showPercent val="0"/>
          <c:showBubbleSize val="0"/>
        </c:dLbls>
        <c:gapWidth val="150"/>
        <c:shape val="box"/>
        <c:axId val="-849543008"/>
        <c:axId val="-848884096"/>
        <c:axId val="0"/>
      </c:bar3DChart>
      <c:catAx>
        <c:axId val="-8495430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8884096"/>
        <c:crosses val="autoZero"/>
        <c:auto val="1"/>
        <c:lblAlgn val="ctr"/>
        <c:lblOffset val="100"/>
        <c:noMultiLvlLbl val="0"/>
      </c:catAx>
      <c:valAx>
        <c:axId val="-8488840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43008"/>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desempeño de los aplicadores?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1B21-43ED-A9F2-6BDCB5E2E558}"/>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1B21-43ED-A9F2-6BDCB5E2E558}"/>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1B21-43ED-A9F2-6BDCB5E2E558}"/>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1B21-43ED-A9F2-6BDCB5E2E558}"/>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1B21-43ED-A9F2-6BDCB5E2E558}"/>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total!$E$192:$E$194</c:f>
              <c:strCache>
                <c:ptCount val="3"/>
                <c:pt idx="0">
                  <c:v>Satisfecho</c:v>
                </c:pt>
                <c:pt idx="1">
                  <c:v>Insatisfecho</c:v>
                </c:pt>
                <c:pt idx="2">
                  <c:v>Indiferente</c:v>
                </c:pt>
              </c:strCache>
            </c:strRef>
          </c:cat>
          <c:val>
            <c:numRef>
              <c:f>total!$G$192:$G$194</c:f>
              <c:numCache>
                <c:formatCode>0.0</c:formatCode>
                <c:ptCount val="3"/>
                <c:pt idx="0">
                  <c:v>0.89936305732484079</c:v>
                </c:pt>
                <c:pt idx="1">
                  <c:v>4.3312101910828023E-2</c:v>
                </c:pt>
                <c:pt idx="2">
                  <c:v>5.7324840764331211E-2</c:v>
                </c:pt>
              </c:numCache>
            </c:numRef>
          </c:val>
          <c:extLst>
            <c:ext xmlns:c16="http://schemas.microsoft.com/office/drawing/2014/chart" uri="{C3380CC4-5D6E-409C-BE32-E72D297353CC}">
              <c16:uniqueId val="{00000005-1B21-43ED-A9F2-6BDCB5E2E558}"/>
            </c:ext>
          </c:extLst>
        </c:ser>
        <c:dLbls>
          <c:showLegendKey val="0"/>
          <c:showVal val="0"/>
          <c:showCatName val="0"/>
          <c:showSerName val="0"/>
          <c:showPercent val="0"/>
          <c:showBubbleSize val="0"/>
        </c:dLbls>
        <c:gapWidth val="150"/>
        <c:shape val="box"/>
        <c:axId val="-848886816"/>
        <c:axId val="-848890080"/>
        <c:axId val="0"/>
      </c:bar3DChart>
      <c:catAx>
        <c:axId val="-8488868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8890080"/>
        <c:crosses val="autoZero"/>
        <c:auto val="1"/>
        <c:lblAlgn val="ctr"/>
        <c:lblOffset val="100"/>
        <c:noMultiLvlLbl val="0"/>
      </c:catAx>
      <c:valAx>
        <c:axId val="-8488900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8886816"/>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comportamiento de los observadores acreditados por el INEE?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7F1-4C96-B54F-052624D0E55A}"/>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97F1-4C96-B54F-052624D0E55A}"/>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97F1-4C96-B54F-052624D0E55A}"/>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97F1-4C96-B54F-052624D0E55A}"/>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97F1-4C96-B54F-052624D0E55A}"/>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total!$E$203:$E$205</c:f>
              <c:strCache>
                <c:ptCount val="3"/>
                <c:pt idx="0">
                  <c:v>Satisfecho</c:v>
                </c:pt>
                <c:pt idx="1">
                  <c:v>Insatisfecho</c:v>
                </c:pt>
                <c:pt idx="2">
                  <c:v>Indiferente</c:v>
                </c:pt>
              </c:strCache>
            </c:strRef>
          </c:cat>
          <c:val>
            <c:numRef>
              <c:f>total!$G$203:$G$205</c:f>
              <c:numCache>
                <c:formatCode>0.0</c:formatCode>
                <c:ptCount val="3"/>
                <c:pt idx="0">
                  <c:v>0.85658914728682167</c:v>
                </c:pt>
                <c:pt idx="1">
                  <c:v>4.7803617571059429E-2</c:v>
                </c:pt>
                <c:pt idx="2">
                  <c:v>9.5607235142118857E-2</c:v>
                </c:pt>
              </c:numCache>
            </c:numRef>
          </c:val>
          <c:extLst>
            <c:ext xmlns:c16="http://schemas.microsoft.com/office/drawing/2014/chart" uri="{C3380CC4-5D6E-409C-BE32-E72D297353CC}">
              <c16:uniqueId val="{00000005-97F1-4C96-B54F-052624D0E55A}"/>
            </c:ext>
          </c:extLst>
        </c:ser>
        <c:dLbls>
          <c:showLegendKey val="0"/>
          <c:showVal val="0"/>
          <c:showCatName val="0"/>
          <c:showSerName val="0"/>
          <c:showPercent val="0"/>
          <c:showBubbleSize val="0"/>
        </c:dLbls>
        <c:gapWidth val="150"/>
        <c:shape val="box"/>
        <c:axId val="-848883552"/>
        <c:axId val="-848891168"/>
        <c:axId val="0"/>
      </c:bar3DChart>
      <c:catAx>
        <c:axId val="-848883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8891168"/>
        <c:crosses val="autoZero"/>
        <c:auto val="1"/>
        <c:lblAlgn val="ctr"/>
        <c:lblOffset val="100"/>
        <c:noMultiLvlLbl val="0"/>
      </c:catAx>
      <c:valAx>
        <c:axId val="-848891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888355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comportamiento de los supervisores del INEE?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6656-4B7F-BA8B-027641B95714}"/>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6656-4B7F-BA8B-027641B95714}"/>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6656-4B7F-BA8B-027641B95714}"/>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6656-4B7F-BA8B-027641B95714}"/>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6656-4B7F-BA8B-027641B95714}"/>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total!$E$214:$E$216</c:f>
              <c:strCache>
                <c:ptCount val="3"/>
                <c:pt idx="0">
                  <c:v>Satisfecho</c:v>
                </c:pt>
                <c:pt idx="1">
                  <c:v>Insatisfecho</c:v>
                </c:pt>
                <c:pt idx="2">
                  <c:v>Indiferente</c:v>
                </c:pt>
              </c:strCache>
            </c:strRef>
          </c:cat>
          <c:val>
            <c:numRef>
              <c:f>total!$G$214:$G$216</c:f>
              <c:numCache>
                <c:formatCode>0.0</c:formatCode>
                <c:ptCount val="3"/>
                <c:pt idx="0">
                  <c:v>0.85695876288659789</c:v>
                </c:pt>
                <c:pt idx="1">
                  <c:v>4.3814432989690719E-2</c:v>
                </c:pt>
                <c:pt idx="2">
                  <c:v>9.9226804123711335E-2</c:v>
                </c:pt>
              </c:numCache>
            </c:numRef>
          </c:val>
          <c:extLst>
            <c:ext xmlns:c16="http://schemas.microsoft.com/office/drawing/2014/chart" uri="{C3380CC4-5D6E-409C-BE32-E72D297353CC}">
              <c16:uniqueId val="{00000005-6656-4B7F-BA8B-027641B95714}"/>
            </c:ext>
          </c:extLst>
        </c:ser>
        <c:dLbls>
          <c:showLegendKey val="0"/>
          <c:showVal val="0"/>
          <c:showCatName val="0"/>
          <c:showSerName val="0"/>
          <c:showPercent val="0"/>
          <c:showBubbleSize val="0"/>
        </c:dLbls>
        <c:gapWidth val="150"/>
        <c:shape val="box"/>
        <c:axId val="-848886272"/>
        <c:axId val="-848882464"/>
        <c:axId val="0"/>
      </c:bar3DChart>
      <c:catAx>
        <c:axId val="-8488862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8882464"/>
        <c:crosses val="autoZero"/>
        <c:auto val="1"/>
        <c:lblAlgn val="ctr"/>
        <c:lblOffset val="100"/>
        <c:noMultiLvlLbl val="0"/>
      </c:catAx>
      <c:valAx>
        <c:axId val="-848882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888627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clima social en el que se desarrollan las aplicaciones?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F41-4479-B8A8-65A96AE717B2}"/>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0F41-4479-B8A8-65A96AE717B2}"/>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0F41-4479-B8A8-65A96AE717B2}"/>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0F41-4479-B8A8-65A96AE717B2}"/>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0F41-4479-B8A8-65A96AE717B2}"/>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total!$E$225:$E$227</c:f>
              <c:strCache>
                <c:ptCount val="3"/>
                <c:pt idx="0">
                  <c:v>Satisfecho</c:v>
                </c:pt>
                <c:pt idx="1">
                  <c:v>Insatisfecho</c:v>
                </c:pt>
                <c:pt idx="2">
                  <c:v>Indiferente</c:v>
                </c:pt>
              </c:strCache>
            </c:strRef>
          </c:cat>
          <c:val>
            <c:numRef>
              <c:f>total!$G$225:$G$227</c:f>
              <c:numCache>
                <c:formatCode>0.0</c:formatCode>
                <c:ptCount val="3"/>
                <c:pt idx="0">
                  <c:v>0.87867177522349937</c:v>
                </c:pt>
                <c:pt idx="1">
                  <c:v>4.5977011494252873E-2</c:v>
                </c:pt>
                <c:pt idx="2">
                  <c:v>7.5351213282247767E-2</c:v>
                </c:pt>
              </c:numCache>
            </c:numRef>
          </c:val>
          <c:extLst>
            <c:ext xmlns:c16="http://schemas.microsoft.com/office/drawing/2014/chart" uri="{C3380CC4-5D6E-409C-BE32-E72D297353CC}">
              <c16:uniqueId val="{00000005-0F41-4479-B8A8-65A96AE717B2}"/>
            </c:ext>
          </c:extLst>
        </c:ser>
        <c:dLbls>
          <c:showLegendKey val="0"/>
          <c:showVal val="0"/>
          <c:showCatName val="0"/>
          <c:showSerName val="0"/>
          <c:showPercent val="0"/>
          <c:showBubbleSize val="0"/>
        </c:dLbls>
        <c:gapWidth val="150"/>
        <c:shape val="box"/>
        <c:axId val="-848881376"/>
        <c:axId val="-848885184"/>
        <c:axId val="0"/>
      </c:bar3DChart>
      <c:catAx>
        <c:axId val="-848881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8885184"/>
        <c:crosses val="autoZero"/>
        <c:auto val="1"/>
        <c:lblAlgn val="ctr"/>
        <c:lblOffset val="100"/>
        <c:noMultiLvlLbl val="0"/>
      </c:catAx>
      <c:valAx>
        <c:axId val="-848885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8881376"/>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la transparencia e imparcialidad de los concursos?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253D-49A4-99B4-D39F32463A5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253D-49A4-99B4-D39F32463A57}"/>
              </c:ext>
            </c:extLst>
          </c:dPt>
          <c:dLbls>
            <c:dLbl>
              <c:idx val="0"/>
              <c:layout>
                <c:manualLayout>
                  <c:x val="2.7777777777777776E-2"/>
                  <c:y val="-0.2620904406925791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253D-49A4-99B4-D39F32463A57}"/>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253D-49A4-99B4-D39F32463A57}"/>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253D-49A4-99B4-D39F32463A57}"/>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total!$E$236:$E$238</c:f>
              <c:strCache>
                <c:ptCount val="3"/>
                <c:pt idx="0">
                  <c:v>Satisfecho</c:v>
                </c:pt>
                <c:pt idx="1">
                  <c:v>Insatisfecho</c:v>
                </c:pt>
                <c:pt idx="2">
                  <c:v>Indiferente</c:v>
                </c:pt>
              </c:strCache>
            </c:strRef>
          </c:cat>
          <c:val>
            <c:numRef>
              <c:f>total!$G$236:$G$238</c:f>
              <c:numCache>
                <c:formatCode>0.0</c:formatCode>
                <c:ptCount val="3"/>
                <c:pt idx="0">
                  <c:v>0.70302233902759526</c:v>
                </c:pt>
                <c:pt idx="1">
                  <c:v>0.13009198423127463</c:v>
                </c:pt>
                <c:pt idx="2">
                  <c:v>0.16688567674113008</c:v>
                </c:pt>
              </c:numCache>
            </c:numRef>
          </c:val>
          <c:extLst>
            <c:ext xmlns:c16="http://schemas.microsoft.com/office/drawing/2014/chart" uri="{C3380CC4-5D6E-409C-BE32-E72D297353CC}">
              <c16:uniqueId val="{00000005-253D-49A4-99B4-D39F32463A57}"/>
            </c:ext>
          </c:extLst>
        </c:ser>
        <c:dLbls>
          <c:showLegendKey val="0"/>
          <c:showVal val="0"/>
          <c:showCatName val="0"/>
          <c:showSerName val="0"/>
          <c:showPercent val="0"/>
          <c:showBubbleSize val="0"/>
        </c:dLbls>
        <c:gapWidth val="150"/>
        <c:shape val="box"/>
        <c:axId val="-848892256"/>
        <c:axId val="-848890624"/>
        <c:axId val="0"/>
      </c:bar3DChart>
      <c:catAx>
        <c:axId val="-848892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8890624"/>
        <c:crosses val="autoZero"/>
        <c:auto val="1"/>
        <c:lblAlgn val="ctr"/>
        <c:lblOffset val="100"/>
        <c:noMultiLvlLbl val="0"/>
      </c:catAx>
      <c:valAx>
        <c:axId val="-848890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8892256"/>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MX" sz="1300"/>
              <a:t>¿Qué tan satisfecho está con los aspectos que se evalúan en el examen de conocimientos y habilidades para la práctica docente?</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A562-4C68-87F2-B7D493A01AF6}"/>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A562-4C68-87F2-B7D493A01AF6}"/>
              </c:ext>
            </c:extLst>
          </c:dPt>
          <c:dLbls>
            <c:dLbl>
              <c:idx val="0"/>
              <c:layout>
                <c:manualLayout>
                  <c:x val="2.7777777777777776E-2"/>
                  <c:y val="-0.2620904406925791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A562-4C68-87F2-B7D493A01AF6}"/>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A562-4C68-87F2-B7D493A01AF6}"/>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A562-4C68-87F2-B7D493A01AF6}"/>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total!$E$247:$E$249</c:f>
              <c:strCache>
                <c:ptCount val="3"/>
                <c:pt idx="0">
                  <c:v>Satisfecho</c:v>
                </c:pt>
                <c:pt idx="1">
                  <c:v>Insatisfecho</c:v>
                </c:pt>
                <c:pt idx="2">
                  <c:v>Indiferente</c:v>
                </c:pt>
              </c:strCache>
            </c:strRef>
          </c:cat>
          <c:val>
            <c:numRef>
              <c:f>total!$G$247:$G$249</c:f>
              <c:numCache>
                <c:formatCode>0.0</c:formatCode>
                <c:ptCount val="3"/>
                <c:pt idx="0">
                  <c:v>0.73333333333333328</c:v>
                </c:pt>
                <c:pt idx="1">
                  <c:v>9.8717948717948714E-2</c:v>
                </c:pt>
                <c:pt idx="2">
                  <c:v>0.16794871794871793</c:v>
                </c:pt>
              </c:numCache>
            </c:numRef>
          </c:val>
          <c:extLst>
            <c:ext xmlns:c16="http://schemas.microsoft.com/office/drawing/2014/chart" uri="{C3380CC4-5D6E-409C-BE32-E72D297353CC}">
              <c16:uniqueId val="{00000005-A562-4C68-87F2-B7D493A01AF6}"/>
            </c:ext>
          </c:extLst>
        </c:ser>
        <c:dLbls>
          <c:showLegendKey val="0"/>
          <c:showVal val="0"/>
          <c:showCatName val="0"/>
          <c:showSerName val="0"/>
          <c:showPercent val="0"/>
          <c:showBubbleSize val="0"/>
        </c:dLbls>
        <c:gapWidth val="150"/>
        <c:shape val="box"/>
        <c:axId val="-848880288"/>
        <c:axId val="-848895520"/>
        <c:axId val="0"/>
      </c:bar3DChart>
      <c:catAx>
        <c:axId val="-848880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8895520"/>
        <c:crosses val="autoZero"/>
        <c:auto val="1"/>
        <c:lblAlgn val="ctr"/>
        <c:lblOffset val="100"/>
        <c:noMultiLvlLbl val="0"/>
      </c:catAx>
      <c:valAx>
        <c:axId val="-8488955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8880288"/>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Respuesta de docentes:</a:t>
            </a:r>
            <a:r>
              <a:rPr lang="es-MX" b="1" baseline="0"/>
              <a:t> </a:t>
            </a:r>
            <a:r>
              <a:rPr lang="es-MX" b="1"/>
              <a:t>Satisfecho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8.5483402340166409E-2"/>
          <c:y val="0.14806391879671171"/>
          <c:w val="0.75720491768856757"/>
          <c:h val="0.75932819693783993"/>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5.3531461437010819E-2"/>
                  <c:y val="6.0379417662130119E-2"/>
                </c:manualLayout>
              </c:layout>
              <c:tx>
                <c:rich>
                  <a:bodyPr/>
                  <a:lstStyle/>
                  <a:p>
                    <a:fld id="{8599F591-84C6-4D52-A8E9-DDA7974F5779}" type="XVALUE">
                      <a:rPr lang="en-US">
                        <a:solidFill>
                          <a:srgbClr val="FF0000"/>
                        </a:solidFill>
                      </a:rPr>
                      <a:pPr/>
                      <a:t>[VALOR DE X]</a:t>
                    </a:fld>
                    <a:endParaRPr lang="en-US" baseline="0">
                      <a:solidFill>
                        <a:srgbClr val="FF0000"/>
                      </a:solidFill>
                    </a:endParaRPr>
                  </a:p>
                  <a:p>
                    <a:fld id="{AD099379-488F-40D9-BA57-29F73931F9C3}"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95B-4094-84DC-D62333DCAD48}"/>
                </c:ext>
              </c:extLst>
            </c:dLbl>
            <c:dLbl>
              <c:idx val="1"/>
              <c:layout>
                <c:manualLayout>
                  <c:x val="-3.1231807149936397E-2"/>
                  <c:y val="6.4371434885012541E-2"/>
                </c:manualLayout>
              </c:layout>
              <c:tx>
                <c:rich>
                  <a:bodyPr/>
                  <a:lstStyle/>
                  <a:p>
                    <a:fld id="{8268AF10-946E-49EB-8B6B-30303DD972C2}" type="XVALUE">
                      <a:rPr lang="en-US">
                        <a:solidFill>
                          <a:srgbClr val="FF0000"/>
                        </a:solidFill>
                      </a:rPr>
                      <a:pPr/>
                      <a:t>[VALOR DE X]</a:t>
                    </a:fld>
                    <a:endParaRPr lang="en-US" baseline="0">
                      <a:solidFill>
                        <a:srgbClr val="FF0000"/>
                      </a:solidFill>
                    </a:endParaRPr>
                  </a:p>
                  <a:p>
                    <a:fld id="{58D34159-6F15-4F18-BAF0-B7EEE4D63CC2}"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95B-4094-84DC-D62333DCAD48}"/>
                </c:ext>
              </c:extLst>
            </c:dLbl>
            <c:dLbl>
              <c:idx val="2"/>
              <c:tx>
                <c:rich>
                  <a:bodyPr/>
                  <a:lstStyle/>
                  <a:p>
                    <a:fld id="{7FBA1590-DB67-4399-9171-66992A929A93}" type="XVALUE">
                      <a:rPr lang="en-US">
                        <a:solidFill>
                          <a:srgbClr val="FF0000"/>
                        </a:solidFill>
                      </a:rPr>
                      <a:pPr/>
                      <a:t>[VALOR DE X]</a:t>
                    </a:fld>
                    <a:endParaRPr lang="en-US" baseline="0">
                      <a:solidFill>
                        <a:srgbClr val="FF0000"/>
                      </a:solidFill>
                    </a:endParaRPr>
                  </a:p>
                  <a:p>
                    <a:fld id="{5977B247-475A-4B03-AD22-33E28F516688}"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95B-4094-84DC-D62333DCAD48}"/>
                </c:ext>
              </c:extLst>
            </c:dLbl>
            <c:dLbl>
              <c:idx val="3"/>
              <c:tx>
                <c:rich>
                  <a:bodyPr/>
                  <a:lstStyle/>
                  <a:p>
                    <a:fld id="{2A361FA7-D3F4-47FA-9BA8-C526FD0F195D}" type="XVALUE">
                      <a:rPr lang="en-US">
                        <a:solidFill>
                          <a:srgbClr val="FF0000"/>
                        </a:solidFill>
                      </a:rPr>
                      <a:pPr/>
                      <a:t>[VALOR DE X]</a:t>
                    </a:fld>
                    <a:endParaRPr lang="en-US" baseline="0">
                      <a:solidFill>
                        <a:srgbClr val="FF0000"/>
                      </a:solidFill>
                    </a:endParaRPr>
                  </a:p>
                  <a:p>
                    <a:fld id="{5B1BF101-EF5E-4FC8-9C4A-5898BA5D02FA}"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95B-4094-84DC-D62333DCAD48}"/>
                </c:ext>
              </c:extLst>
            </c:dLbl>
            <c:dLbl>
              <c:idx val="4"/>
              <c:tx>
                <c:rich>
                  <a:bodyPr/>
                  <a:lstStyle/>
                  <a:p>
                    <a:fld id="{5AD6B4EF-4565-4A2C-9DCB-6AB8CFA7B677}" type="XVALUE">
                      <a:rPr lang="en-US">
                        <a:solidFill>
                          <a:srgbClr val="FF0000"/>
                        </a:solidFill>
                      </a:rPr>
                      <a:pPr/>
                      <a:t>[VALOR DE X]</a:t>
                    </a:fld>
                    <a:endParaRPr lang="en-US" baseline="0">
                      <a:solidFill>
                        <a:srgbClr val="FF0000"/>
                      </a:solidFill>
                    </a:endParaRPr>
                  </a:p>
                  <a:p>
                    <a:fld id="{289D7011-1004-47B1-A455-31D003C40B3B}"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95B-4094-84DC-D62333DCAD48}"/>
                </c:ext>
              </c:extLst>
            </c:dLbl>
            <c:dLbl>
              <c:idx val="5"/>
              <c:tx>
                <c:rich>
                  <a:bodyPr/>
                  <a:lstStyle/>
                  <a:p>
                    <a:fld id="{A6EECAD2-7C6F-44F9-B76F-8F1ABC5692D6}" type="XVALUE">
                      <a:rPr lang="en-US">
                        <a:solidFill>
                          <a:srgbClr val="FF0000"/>
                        </a:solidFill>
                      </a:rPr>
                      <a:pPr/>
                      <a:t>[VALOR DE X]</a:t>
                    </a:fld>
                    <a:endParaRPr lang="en-US" baseline="0">
                      <a:solidFill>
                        <a:srgbClr val="FF0000"/>
                      </a:solidFill>
                    </a:endParaRPr>
                  </a:p>
                  <a:p>
                    <a:fld id="{AA6EC25C-3581-4734-A998-6C9D51FB604E}"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F95B-4094-84DC-D62333DCAD48}"/>
                </c:ext>
              </c:extLst>
            </c:dLbl>
            <c:dLbl>
              <c:idx val="6"/>
              <c:tx>
                <c:rich>
                  <a:bodyPr/>
                  <a:lstStyle/>
                  <a:p>
                    <a:fld id="{13674108-66BB-4416-AB3E-CCE81DE2E5BF}" type="XVALUE">
                      <a:rPr lang="en-US">
                        <a:solidFill>
                          <a:srgbClr val="FF0000"/>
                        </a:solidFill>
                      </a:rPr>
                      <a:pPr/>
                      <a:t>[VALOR DE X]</a:t>
                    </a:fld>
                    <a:endParaRPr lang="en-US" baseline="0">
                      <a:solidFill>
                        <a:srgbClr val="FF0000"/>
                      </a:solidFill>
                    </a:endParaRPr>
                  </a:p>
                  <a:p>
                    <a:fld id="{3175C3C7-08E1-4110-AC3A-A7B82A3F46B1}"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F95B-4094-84DC-D62333DCAD48}"/>
                </c:ext>
              </c:extLst>
            </c:dLbl>
            <c:dLbl>
              <c:idx val="7"/>
              <c:layout>
                <c:manualLayout>
                  <c:x val="-5.3531461437010791E-2"/>
                  <c:y val="5.6387400439247552E-2"/>
                </c:manualLayout>
              </c:layout>
              <c:tx>
                <c:rich>
                  <a:bodyPr/>
                  <a:lstStyle/>
                  <a:p>
                    <a:fld id="{01F42A2E-7996-4493-AA90-8ACC5DE54DF4}" type="XVALUE">
                      <a:rPr lang="en-US">
                        <a:solidFill>
                          <a:srgbClr val="FF0000"/>
                        </a:solidFill>
                      </a:rPr>
                      <a:pPr/>
                      <a:t>[VALOR DE X]</a:t>
                    </a:fld>
                    <a:endParaRPr lang="en-US" baseline="0">
                      <a:solidFill>
                        <a:srgbClr val="FF0000"/>
                      </a:solidFill>
                    </a:endParaRPr>
                  </a:p>
                  <a:p>
                    <a:fld id="{A94957C4-AD31-4AA4-90C8-5BA9B533BCF8}"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F95B-4094-84DC-D62333DCAD48}"/>
                </c:ext>
              </c:extLst>
            </c:dLbl>
            <c:dLbl>
              <c:idx val="8"/>
              <c:tx>
                <c:rich>
                  <a:bodyPr/>
                  <a:lstStyle/>
                  <a:p>
                    <a:fld id="{3D277C32-5D77-4D71-B6F8-6AD888F22D64}" type="XVALUE">
                      <a:rPr lang="en-US">
                        <a:solidFill>
                          <a:srgbClr val="FF0000"/>
                        </a:solidFill>
                      </a:rPr>
                      <a:pPr/>
                      <a:t>[VALOR DE X]</a:t>
                    </a:fld>
                    <a:endParaRPr lang="en-US" baseline="0">
                      <a:solidFill>
                        <a:srgbClr val="FF0000"/>
                      </a:solidFill>
                    </a:endParaRPr>
                  </a:p>
                  <a:p>
                    <a:fld id="{F1440DFE-AE79-46E8-BEB4-B5153A8F89B9}"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F95B-4094-84DC-D62333DCAD48}"/>
                </c:ext>
              </c:extLst>
            </c:dLbl>
            <c:dLbl>
              <c:idx val="9"/>
              <c:layout>
                <c:manualLayout>
                  <c:x val="-4.6098243341319331E-2"/>
                  <c:y val="6.037941766213005E-2"/>
                </c:manualLayout>
              </c:layout>
              <c:tx>
                <c:rich>
                  <a:bodyPr/>
                  <a:lstStyle/>
                  <a:p>
                    <a:fld id="{EEECA032-F2C4-49FD-A3E9-E6BD28E0C787}" type="XVALUE">
                      <a:rPr lang="en-US">
                        <a:solidFill>
                          <a:srgbClr val="FF0000"/>
                        </a:solidFill>
                      </a:rPr>
                      <a:pPr/>
                      <a:t>[VALOR DE X]</a:t>
                    </a:fld>
                    <a:endParaRPr lang="en-US" baseline="0">
                      <a:solidFill>
                        <a:srgbClr val="FF0000"/>
                      </a:solidFill>
                    </a:endParaRPr>
                  </a:p>
                  <a:p>
                    <a:fld id="{FD3BE388-5BE2-4B49-956D-4626A794AB1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F95B-4094-84DC-D62333DCAD48}"/>
                </c:ext>
              </c:extLst>
            </c:dLbl>
            <c:dLbl>
              <c:idx val="10"/>
              <c:layout>
                <c:manualLayout>
                  <c:x val="-3.3709546515166888E-2"/>
                  <c:y val="-7.1357150692992186E-2"/>
                </c:manualLayout>
              </c:layout>
              <c:tx>
                <c:rich>
                  <a:bodyPr/>
                  <a:lstStyle/>
                  <a:p>
                    <a:fld id="{082BF238-A7B8-409D-8CFD-88C48E2081B2}" type="XVALUE">
                      <a:rPr lang="en-US">
                        <a:solidFill>
                          <a:srgbClr val="FF0000"/>
                        </a:solidFill>
                      </a:rPr>
                      <a:pPr/>
                      <a:t>[VALOR DE X]</a:t>
                    </a:fld>
                    <a:endParaRPr lang="en-US" baseline="0">
                      <a:solidFill>
                        <a:srgbClr val="FF0000"/>
                      </a:solidFill>
                    </a:endParaRPr>
                  </a:p>
                  <a:p>
                    <a:fld id="{61735E3A-404E-4B32-BB97-F0DCA4587196}"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F95B-4094-84DC-D62333DCAD48}"/>
                </c:ext>
              </c:extLst>
            </c:dLbl>
            <c:dLbl>
              <c:idx val="11"/>
              <c:layout>
                <c:manualLayout>
                  <c:x val="-2.9208840261899002E-2"/>
                  <c:y val="5.6387400439247629E-2"/>
                </c:manualLayout>
              </c:layout>
              <c:tx>
                <c:rich>
                  <a:bodyPr/>
                  <a:lstStyle/>
                  <a:p>
                    <a:fld id="{AE2D910E-A5E3-46D9-84C0-B846CDF9776F}" type="XVALUE">
                      <a:rPr lang="en-US">
                        <a:solidFill>
                          <a:srgbClr val="FF0000"/>
                        </a:solidFill>
                      </a:rPr>
                      <a:pPr/>
                      <a:t>[VALOR DE X]</a:t>
                    </a:fld>
                    <a:endParaRPr lang="en-US" baseline="0">
                      <a:solidFill>
                        <a:srgbClr val="FF0000"/>
                      </a:solidFill>
                    </a:endParaRPr>
                  </a:p>
                  <a:p>
                    <a:fld id="{33110062-4D37-4244-8418-1033743B6DAD}"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F95B-4094-84DC-D62333DCAD48}"/>
                </c:ext>
              </c:extLst>
            </c:dLbl>
            <c:dLbl>
              <c:idx val="12"/>
              <c:layout>
                <c:manualLayout>
                  <c:x val="-4.1142764610858348E-2"/>
                  <c:y val="6.0379417662129974E-2"/>
                </c:manualLayout>
              </c:layout>
              <c:tx>
                <c:rich>
                  <a:bodyPr/>
                  <a:lstStyle/>
                  <a:p>
                    <a:fld id="{61024B01-EB72-46BE-9D1D-A6AF6137EBA4}" type="XVALUE">
                      <a:rPr lang="en-US">
                        <a:solidFill>
                          <a:srgbClr val="FF0000"/>
                        </a:solidFill>
                      </a:rPr>
                      <a:pPr/>
                      <a:t>[VALOR DE X]</a:t>
                    </a:fld>
                    <a:endParaRPr lang="en-US" baseline="0">
                      <a:solidFill>
                        <a:srgbClr val="FF0000"/>
                      </a:solidFill>
                    </a:endParaRPr>
                  </a:p>
                  <a:p>
                    <a:fld id="{6A85AF0F-71A4-487D-8780-409B4A7E61BF}"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F95B-4094-84DC-D62333DCAD48}"/>
                </c:ext>
              </c:extLst>
            </c:dLbl>
            <c:dLbl>
              <c:idx val="13"/>
              <c:layout>
                <c:manualLayout>
                  <c:x val="-8.0786594454546168E-2"/>
                  <c:y val="-6.3373116247227232E-2"/>
                </c:manualLayout>
              </c:layout>
              <c:tx>
                <c:rich>
                  <a:bodyPr/>
                  <a:lstStyle/>
                  <a:p>
                    <a:fld id="{4F2181F7-4B79-4087-80C0-9E4E7D87CE27}" type="XVALUE">
                      <a:rPr lang="en-US">
                        <a:solidFill>
                          <a:srgbClr val="FF0000"/>
                        </a:solidFill>
                      </a:rPr>
                      <a:pPr/>
                      <a:t>[VALOR DE X]</a:t>
                    </a:fld>
                    <a:endParaRPr lang="en-US" baseline="0">
                      <a:solidFill>
                        <a:srgbClr val="FF0000"/>
                      </a:solidFill>
                    </a:endParaRPr>
                  </a:p>
                  <a:p>
                    <a:fld id="{2B3F3B28-BC7A-4CD5-9DF6-D154F49F8261}"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F95B-4094-84DC-D62333DCAD48}"/>
                </c:ext>
              </c:extLst>
            </c:dLbl>
            <c:dLbl>
              <c:idx val="14"/>
              <c:tx>
                <c:rich>
                  <a:bodyPr/>
                  <a:lstStyle/>
                  <a:p>
                    <a:fld id="{56B4AE44-15B0-4FFA-8262-AA2B66C288B6}" type="XVALUE">
                      <a:rPr lang="en-US">
                        <a:solidFill>
                          <a:srgbClr val="FF0000"/>
                        </a:solidFill>
                      </a:rPr>
                      <a:pPr/>
                      <a:t>[VALOR DE X]</a:t>
                    </a:fld>
                    <a:endParaRPr lang="en-US" baseline="0">
                      <a:solidFill>
                        <a:srgbClr val="FF0000"/>
                      </a:solidFill>
                    </a:endParaRPr>
                  </a:p>
                  <a:p>
                    <a:fld id="{440E58AB-DC51-4817-9A7E-4011EEB8B49E}"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F95B-4094-84DC-D62333DCAD48}"/>
                </c:ext>
              </c:extLst>
            </c:dLbl>
            <c:dLbl>
              <c:idx val="15"/>
              <c:tx>
                <c:rich>
                  <a:bodyPr/>
                  <a:lstStyle/>
                  <a:p>
                    <a:fld id="{181A3862-16BC-4D8A-802F-50F67491EA7B}" type="XVALUE">
                      <a:rPr lang="en-US">
                        <a:solidFill>
                          <a:srgbClr val="FF0000"/>
                        </a:solidFill>
                      </a:rPr>
                      <a:pPr/>
                      <a:t>[VALOR DE X]</a:t>
                    </a:fld>
                    <a:endParaRPr lang="en-US" baseline="0">
                      <a:solidFill>
                        <a:srgbClr val="FF0000"/>
                      </a:solidFill>
                    </a:endParaRPr>
                  </a:p>
                  <a:p>
                    <a:fld id="{66AC8360-9FE4-4329-827C-1393983ACF45}"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F95B-4094-84DC-D62333DCAD48}"/>
                </c:ext>
              </c:extLst>
            </c:dLbl>
            <c:dLbl>
              <c:idx val="16"/>
              <c:layout>
                <c:manualLayout>
                  <c:x val="-2.8754067784705909E-2"/>
                  <c:y val="-6.7365133470109695E-2"/>
                </c:manualLayout>
              </c:layout>
              <c:tx>
                <c:rich>
                  <a:bodyPr/>
                  <a:lstStyle/>
                  <a:p>
                    <a:fld id="{07B2E072-C3E1-4313-8A36-C8FFB7E0A26C}" type="XVALUE">
                      <a:rPr lang="en-US">
                        <a:solidFill>
                          <a:srgbClr val="FF0000"/>
                        </a:solidFill>
                      </a:rPr>
                      <a:pPr/>
                      <a:t>[VALOR DE X]</a:t>
                    </a:fld>
                    <a:endParaRPr lang="en-US" baseline="0">
                      <a:solidFill>
                        <a:srgbClr val="FF0000"/>
                      </a:solidFill>
                    </a:endParaRPr>
                  </a:p>
                  <a:p>
                    <a:fld id="{8FD590DD-B46B-42D1-BE30-E217D92B8474}"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F95B-4094-84DC-D62333DCAD48}"/>
                </c:ext>
              </c:extLst>
            </c:dLbl>
            <c:numFmt formatCode="_-* #,##0.0_-;\-* #,##0.0_-;_-* &quot;-&quot;??_-;_-@_-" sourceLinked="0"/>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es-MX"/>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total!$A$26:$A$42</c:f>
              <c:strCache>
                <c:ptCount val="17"/>
                <c:pt idx="0">
                  <c:v>AGS</c:v>
                </c:pt>
                <c:pt idx="1">
                  <c:v>BCS</c:v>
                </c:pt>
                <c:pt idx="2">
                  <c:v>CHIS</c:v>
                </c:pt>
                <c:pt idx="3">
                  <c:v>DF</c:v>
                </c:pt>
                <c:pt idx="4">
                  <c:v>DGO</c:v>
                </c:pt>
                <c:pt idx="5">
                  <c:v>GTO</c:v>
                </c:pt>
                <c:pt idx="6">
                  <c:v>GRO</c:v>
                </c:pt>
                <c:pt idx="7">
                  <c:v>MEX</c:v>
                </c:pt>
                <c:pt idx="8">
                  <c:v>MOR</c:v>
                </c:pt>
                <c:pt idx="9">
                  <c:v>PUE</c:v>
                </c:pt>
                <c:pt idx="10">
                  <c:v>QRO</c:v>
                </c:pt>
                <c:pt idx="11">
                  <c:v>QROO</c:v>
                </c:pt>
                <c:pt idx="12">
                  <c:v>SIN</c:v>
                </c:pt>
                <c:pt idx="13">
                  <c:v>SON</c:v>
                </c:pt>
                <c:pt idx="14">
                  <c:v>TAB</c:v>
                </c:pt>
                <c:pt idx="15">
                  <c:v>TAMS</c:v>
                </c:pt>
                <c:pt idx="16">
                  <c:v>YUC</c:v>
                </c:pt>
              </c:strCache>
            </c:strRef>
          </c:xVal>
          <c:yVal>
            <c:numRef>
              <c:f>total!$E$26:$E$42</c:f>
              <c:numCache>
                <c:formatCode>_-* #,##0.0_-;\-* #,##0.0_-;_-* "-"??_-;_-@_-</c:formatCode>
                <c:ptCount val="17"/>
                <c:pt idx="0">
                  <c:v>78.828828828828833</c:v>
                </c:pt>
                <c:pt idx="1">
                  <c:v>76.470588235294116</c:v>
                </c:pt>
                <c:pt idx="2">
                  <c:v>87.466666666666669</c:v>
                </c:pt>
                <c:pt idx="3">
                  <c:v>80.750521195274487</c:v>
                </c:pt>
                <c:pt idx="4">
                  <c:v>90.063424947145876</c:v>
                </c:pt>
                <c:pt idx="5">
                  <c:v>86.171761280931591</c:v>
                </c:pt>
                <c:pt idx="6">
                  <c:v>82.331730769230774</c:v>
                </c:pt>
                <c:pt idx="7">
                  <c:v>71.128107074569797</c:v>
                </c:pt>
                <c:pt idx="8">
                  <c:v>77.832512315270947</c:v>
                </c:pt>
                <c:pt idx="9">
                  <c:v>73.008849557522126</c:v>
                </c:pt>
                <c:pt idx="10">
                  <c:v>77.386934673366838</c:v>
                </c:pt>
                <c:pt idx="11">
                  <c:v>75.450081833060551</c:v>
                </c:pt>
                <c:pt idx="12">
                  <c:v>62.213740458015266</c:v>
                </c:pt>
                <c:pt idx="13">
                  <c:v>89.106145251396654</c:v>
                </c:pt>
                <c:pt idx="14">
                  <c:v>85.875706214689259</c:v>
                </c:pt>
                <c:pt idx="15">
                  <c:v>91.534391534391531</c:v>
                </c:pt>
                <c:pt idx="16">
                  <c:v>86.00682593856655</c:v>
                </c:pt>
              </c:numCache>
            </c:numRef>
          </c:yVal>
          <c:smooth val="0"/>
          <c:extLst>
            <c:ext xmlns:c16="http://schemas.microsoft.com/office/drawing/2014/chart" uri="{C3380CC4-5D6E-409C-BE32-E72D297353CC}">
              <c16:uniqueId val="{00000011-F95B-4094-84DC-D62333DCAD48}"/>
            </c:ext>
          </c:extLst>
        </c:ser>
        <c:dLbls>
          <c:showLegendKey val="0"/>
          <c:showVal val="0"/>
          <c:showCatName val="0"/>
          <c:showSerName val="0"/>
          <c:showPercent val="0"/>
          <c:showBubbleSize val="0"/>
        </c:dLbls>
        <c:axId val="-1057243312"/>
        <c:axId val="-1057240592"/>
      </c:scatterChart>
      <c:valAx>
        <c:axId val="-1057243312"/>
        <c:scaling>
          <c:orientation val="minMax"/>
        </c:scaling>
        <c:delete val="0"/>
        <c:axPos val="b"/>
        <c:majorGridlines>
          <c:spPr>
            <a:ln w="9525" cap="flat" cmpd="sng" algn="ctr">
              <a:solidFill>
                <a:schemeClr val="tx1">
                  <a:lumMod val="15000"/>
                  <a:lumOff val="85000"/>
                </a:schemeClr>
              </a:solidFill>
              <a:prstDash val="sysDash"/>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7240592"/>
        <c:crosses val="autoZero"/>
        <c:crossBetween val="midCat"/>
      </c:valAx>
      <c:valAx>
        <c:axId val="-1057240592"/>
        <c:scaling>
          <c:orientation val="minMax"/>
          <c:max val="100"/>
          <c:min val="50"/>
        </c:scaling>
        <c:delete val="0"/>
        <c:axPos val="l"/>
        <c:majorGridlines>
          <c:spPr>
            <a:ln w="9525" cap="flat" cmpd="sng" algn="ctr">
              <a:solidFill>
                <a:schemeClr val="tx1">
                  <a:lumMod val="15000"/>
                  <a:lumOff val="85000"/>
                </a:schemeClr>
              </a:solidFill>
              <a:prstDash val="sysDash"/>
              <a:round/>
            </a:ln>
            <a:effectLst/>
          </c:spPr>
        </c:majorGridlines>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7243312"/>
        <c:crosses val="autoZero"/>
        <c:crossBetween val="midCat"/>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MX" sz="1300"/>
              <a:t>¿Qué tan satisfecho está con los aspectos que se evalúan en el examen de habilidades intelectuales y responsabilidades ético profesionales?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E3D-4FAB-BD32-491328E7328F}"/>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EE3D-4FAB-BD32-491328E7328F}"/>
              </c:ext>
            </c:extLst>
          </c:dPt>
          <c:dLbls>
            <c:dLbl>
              <c:idx val="0"/>
              <c:layout>
                <c:manualLayout>
                  <c:x val="2.7777777777777776E-2"/>
                  <c:y val="-0.2620904406925791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EE3D-4FAB-BD32-491328E7328F}"/>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EE3D-4FAB-BD32-491328E7328F}"/>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EE3D-4FAB-BD32-491328E7328F}"/>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total!$E$258:$E$260</c:f>
              <c:strCache>
                <c:ptCount val="3"/>
                <c:pt idx="0">
                  <c:v>Satisfecho</c:v>
                </c:pt>
                <c:pt idx="1">
                  <c:v>Insatisfecho</c:v>
                </c:pt>
                <c:pt idx="2">
                  <c:v>Indiferente</c:v>
                </c:pt>
              </c:strCache>
            </c:strRef>
          </c:cat>
          <c:val>
            <c:numRef>
              <c:f>total!$G$258:$G$260</c:f>
              <c:numCache>
                <c:formatCode>0.0</c:formatCode>
                <c:ptCount val="3"/>
                <c:pt idx="0">
                  <c:v>0.73691275167785231</c:v>
                </c:pt>
                <c:pt idx="1">
                  <c:v>8.1879194630872482E-2</c:v>
                </c:pt>
                <c:pt idx="2">
                  <c:v>0.18120805369127516</c:v>
                </c:pt>
              </c:numCache>
            </c:numRef>
          </c:val>
          <c:extLst>
            <c:ext xmlns:c16="http://schemas.microsoft.com/office/drawing/2014/chart" uri="{C3380CC4-5D6E-409C-BE32-E72D297353CC}">
              <c16:uniqueId val="{00000005-EE3D-4FAB-BD32-491328E7328F}"/>
            </c:ext>
          </c:extLst>
        </c:ser>
        <c:dLbls>
          <c:showLegendKey val="0"/>
          <c:showVal val="0"/>
          <c:showCatName val="0"/>
          <c:showSerName val="0"/>
          <c:showPercent val="0"/>
          <c:showBubbleSize val="0"/>
        </c:dLbls>
        <c:gapWidth val="150"/>
        <c:shape val="box"/>
        <c:axId val="-848888992"/>
        <c:axId val="-848887360"/>
        <c:axId val="0"/>
      </c:bar3DChart>
      <c:catAx>
        <c:axId val="-848888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8887360"/>
        <c:crosses val="autoZero"/>
        <c:auto val="1"/>
        <c:lblAlgn val="ctr"/>
        <c:lblOffset val="100"/>
        <c:noMultiLvlLbl val="0"/>
      </c:catAx>
      <c:valAx>
        <c:axId val="-848887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888899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MX" sz="1800" b="1"/>
              <a:t>Grado de satisfacción</a:t>
            </a:r>
            <a:r>
              <a:rPr lang="es-MX" sz="1800" b="1" baseline="0"/>
              <a:t> de los docentes</a:t>
            </a:r>
            <a:endParaRPr lang="es-MX" sz="1800" b="1"/>
          </a:p>
        </c:rich>
      </c:tx>
      <c:layout>
        <c:manualLayout>
          <c:xMode val="edge"/>
          <c:yMode val="edge"/>
          <c:x val="0.33170471841704718"/>
          <c:y val="2.166553055316051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52415896643056603"/>
          <c:y val="0.14572855677570279"/>
          <c:w val="0.4057383238054148"/>
          <c:h val="0.80132381509521677"/>
        </c:manualLayout>
      </c:layout>
      <c:bar3DChart>
        <c:barDir val="bar"/>
        <c:grouping val="percentStacked"/>
        <c:varyColors val="0"/>
        <c:ser>
          <c:idx val="0"/>
          <c:order val="0"/>
          <c:tx>
            <c:strRef>
              <c:f>total!$B$375</c:f>
              <c:strCache>
                <c:ptCount val="1"/>
                <c:pt idx="0">
                  <c:v>Satisfecho</c:v>
                </c:pt>
              </c:strCache>
            </c:strRef>
          </c:tx>
          <c:spPr>
            <a:solidFill>
              <a:schemeClr val="accent1"/>
            </a:solidFill>
            <a:ln>
              <a:noFill/>
            </a:ln>
            <a:effectLst/>
            <a:sp3d/>
          </c:spPr>
          <c:invertIfNegative val="0"/>
          <c:cat>
            <c:strRef>
              <c:f>total!$A$376:$A$389</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total!$B$376:$B$389</c:f>
              <c:numCache>
                <c:formatCode>General</c:formatCode>
                <c:ptCount val="14"/>
                <c:pt idx="0">
                  <c:v>539</c:v>
                </c:pt>
                <c:pt idx="1">
                  <c:v>653</c:v>
                </c:pt>
                <c:pt idx="2">
                  <c:v>644</c:v>
                </c:pt>
                <c:pt idx="3">
                  <c:v>562</c:v>
                </c:pt>
                <c:pt idx="4">
                  <c:v>682</c:v>
                </c:pt>
                <c:pt idx="5">
                  <c:v>627</c:v>
                </c:pt>
                <c:pt idx="6">
                  <c:v>662</c:v>
                </c:pt>
                <c:pt idx="7">
                  <c:v>706</c:v>
                </c:pt>
                <c:pt idx="8">
                  <c:v>663</c:v>
                </c:pt>
                <c:pt idx="9">
                  <c:v>665</c:v>
                </c:pt>
                <c:pt idx="10">
                  <c:v>688</c:v>
                </c:pt>
                <c:pt idx="11">
                  <c:v>535</c:v>
                </c:pt>
                <c:pt idx="12">
                  <c:v>572</c:v>
                </c:pt>
                <c:pt idx="13">
                  <c:v>549</c:v>
                </c:pt>
              </c:numCache>
            </c:numRef>
          </c:val>
          <c:extLst>
            <c:ext xmlns:c16="http://schemas.microsoft.com/office/drawing/2014/chart" uri="{C3380CC4-5D6E-409C-BE32-E72D297353CC}">
              <c16:uniqueId val="{00000000-191E-470F-BB40-06569C9A7A01}"/>
            </c:ext>
          </c:extLst>
        </c:ser>
        <c:ser>
          <c:idx val="1"/>
          <c:order val="1"/>
          <c:tx>
            <c:strRef>
              <c:f>total!$C$375</c:f>
              <c:strCache>
                <c:ptCount val="1"/>
                <c:pt idx="0">
                  <c:v>Insatisfecho</c:v>
                </c:pt>
              </c:strCache>
            </c:strRef>
          </c:tx>
          <c:spPr>
            <a:solidFill>
              <a:schemeClr val="accent6">
                <a:lumMod val="75000"/>
              </a:schemeClr>
            </a:solidFill>
            <a:ln>
              <a:noFill/>
            </a:ln>
            <a:effectLst/>
            <a:sp3d/>
          </c:spPr>
          <c:invertIfNegative val="0"/>
          <c:cat>
            <c:strRef>
              <c:f>total!$A$376:$A$389</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total!$C$376:$C$389</c:f>
              <c:numCache>
                <c:formatCode>General</c:formatCode>
                <c:ptCount val="14"/>
                <c:pt idx="0">
                  <c:v>113</c:v>
                </c:pt>
                <c:pt idx="1">
                  <c:v>69</c:v>
                </c:pt>
                <c:pt idx="2">
                  <c:v>73</c:v>
                </c:pt>
                <c:pt idx="3">
                  <c:v>104</c:v>
                </c:pt>
                <c:pt idx="4">
                  <c:v>46</c:v>
                </c:pt>
                <c:pt idx="5">
                  <c:v>82</c:v>
                </c:pt>
                <c:pt idx="6">
                  <c:v>50</c:v>
                </c:pt>
                <c:pt idx="7">
                  <c:v>34</c:v>
                </c:pt>
                <c:pt idx="8">
                  <c:v>37</c:v>
                </c:pt>
                <c:pt idx="9">
                  <c:v>34</c:v>
                </c:pt>
                <c:pt idx="10">
                  <c:v>36</c:v>
                </c:pt>
                <c:pt idx="11">
                  <c:v>99</c:v>
                </c:pt>
                <c:pt idx="12">
                  <c:v>77</c:v>
                </c:pt>
                <c:pt idx="13">
                  <c:v>61</c:v>
                </c:pt>
              </c:numCache>
            </c:numRef>
          </c:val>
          <c:extLst>
            <c:ext xmlns:c16="http://schemas.microsoft.com/office/drawing/2014/chart" uri="{C3380CC4-5D6E-409C-BE32-E72D297353CC}">
              <c16:uniqueId val="{00000001-191E-470F-BB40-06569C9A7A01}"/>
            </c:ext>
          </c:extLst>
        </c:ser>
        <c:ser>
          <c:idx val="2"/>
          <c:order val="2"/>
          <c:tx>
            <c:strRef>
              <c:f>total!$D$375</c:f>
              <c:strCache>
                <c:ptCount val="1"/>
                <c:pt idx="0">
                  <c:v>Indiferente</c:v>
                </c:pt>
              </c:strCache>
            </c:strRef>
          </c:tx>
          <c:spPr>
            <a:solidFill>
              <a:srgbClr val="FFFF00"/>
            </a:solidFill>
            <a:ln>
              <a:noFill/>
            </a:ln>
            <a:effectLst/>
            <a:sp3d/>
          </c:spPr>
          <c:invertIfNegative val="0"/>
          <c:cat>
            <c:strRef>
              <c:f>total!$A$376:$A$389</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total!$D$376:$D$389</c:f>
              <c:numCache>
                <c:formatCode>General</c:formatCode>
                <c:ptCount val="14"/>
                <c:pt idx="0">
                  <c:v>137</c:v>
                </c:pt>
                <c:pt idx="1">
                  <c:v>69</c:v>
                </c:pt>
                <c:pt idx="2">
                  <c:v>72</c:v>
                </c:pt>
                <c:pt idx="3">
                  <c:v>120</c:v>
                </c:pt>
                <c:pt idx="4">
                  <c:v>56</c:v>
                </c:pt>
                <c:pt idx="5">
                  <c:v>73</c:v>
                </c:pt>
                <c:pt idx="6">
                  <c:v>65</c:v>
                </c:pt>
                <c:pt idx="7">
                  <c:v>45</c:v>
                </c:pt>
                <c:pt idx="8">
                  <c:v>74</c:v>
                </c:pt>
                <c:pt idx="9">
                  <c:v>77</c:v>
                </c:pt>
                <c:pt idx="10">
                  <c:v>59</c:v>
                </c:pt>
                <c:pt idx="11">
                  <c:v>127</c:v>
                </c:pt>
                <c:pt idx="12">
                  <c:v>131</c:v>
                </c:pt>
                <c:pt idx="13">
                  <c:v>135</c:v>
                </c:pt>
              </c:numCache>
            </c:numRef>
          </c:val>
          <c:extLst>
            <c:ext xmlns:c16="http://schemas.microsoft.com/office/drawing/2014/chart" uri="{C3380CC4-5D6E-409C-BE32-E72D297353CC}">
              <c16:uniqueId val="{00000002-191E-470F-BB40-06569C9A7A01}"/>
            </c:ext>
          </c:extLst>
        </c:ser>
        <c:dLbls>
          <c:showLegendKey val="0"/>
          <c:showVal val="0"/>
          <c:showCatName val="0"/>
          <c:showSerName val="0"/>
          <c:showPercent val="0"/>
          <c:showBubbleSize val="0"/>
        </c:dLbls>
        <c:gapWidth val="150"/>
        <c:shape val="box"/>
        <c:axId val="-921970176"/>
        <c:axId val="-921972896"/>
        <c:axId val="0"/>
      </c:bar3DChart>
      <c:catAx>
        <c:axId val="-921970176"/>
        <c:scaling>
          <c:orientation val="minMax"/>
        </c:scaling>
        <c:delete val="0"/>
        <c:axPos val="l"/>
        <c:numFmt formatCode="General" sourceLinked="0"/>
        <c:majorTickMark val="in"/>
        <c:minorTickMark val="none"/>
        <c:tickLblPos val="nextTo"/>
        <c:spPr>
          <a:noFill/>
          <a:ln>
            <a:solidFill>
              <a:sysClr val="windowText" lastClr="000000">
                <a:lumMod val="25000"/>
                <a:lumOff val="75000"/>
              </a:sysClr>
            </a:solidFill>
          </a:ln>
          <a:effectLst/>
        </c:spPr>
        <c:txPr>
          <a:bodyPr rot="0" spcFirstLastPara="1" vertOverflow="ellipsis" wrap="square" anchor="ctr" anchorCtr="0"/>
          <a:lstStyle/>
          <a:p>
            <a:pPr>
              <a:defRPr sz="1000" b="0" i="0" u="none" strike="noStrike" kern="1200" baseline="0">
                <a:ln>
                  <a:noFill/>
                </a:ln>
                <a:solidFill>
                  <a:schemeClr val="tx1">
                    <a:lumMod val="65000"/>
                    <a:lumOff val="35000"/>
                  </a:schemeClr>
                </a:solidFill>
                <a:latin typeface="+mn-lt"/>
                <a:ea typeface="+mn-ea"/>
                <a:cs typeface="+mn-cs"/>
              </a:defRPr>
            </a:pPr>
            <a:endParaRPr lang="es-MX"/>
          </a:p>
        </c:txPr>
        <c:crossAx val="-921972896"/>
        <c:crosses val="autoZero"/>
        <c:auto val="0"/>
        <c:lblAlgn val="ctr"/>
        <c:lblOffset val="100"/>
        <c:tickLblSkip val="1"/>
        <c:noMultiLvlLbl val="0"/>
      </c:catAx>
      <c:valAx>
        <c:axId val="-9219728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1970176"/>
        <c:crosses val="autoZero"/>
        <c:crossBetween val="between"/>
      </c:valAx>
      <c:spPr>
        <a:noFill/>
        <a:ln>
          <a:noFill/>
        </a:ln>
        <a:effectLst/>
      </c:spPr>
    </c:plotArea>
    <c:legend>
      <c:legendPos val="b"/>
      <c:layout>
        <c:manualLayout>
          <c:xMode val="edge"/>
          <c:yMode val="edge"/>
          <c:x val="0.33986900610026488"/>
          <c:y val="9.4249891423563256E-2"/>
          <c:w val="0.33932717314445282"/>
          <c:h val="3.168990998593929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¿Qué tan satisfecho está con el proceso de publicación y difusión de las convocatorias?</a:t>
            </a:r>
            <a:endParaRPr lang="es-MX"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518B-4AF7-9EFB-1A36F02CD2D6}"/>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518B-4AF7-9EFB-1A36F02CD2D6}"/>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518B-4AF7-9EFB-1A36F02CD2D6}"/>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518B-4AF7-9EFB-1A36F02CD2D6}"/>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518B-4AF7-9EFB-1A36F02CD2D6}"/>
              </c:ext>
            </c:extLst>
          </c:dPt>
          <c:dLbls>
            <c:dLbl>
              <c:idx val="0"/>
              <c:layout>
                <c:manualLayout>
                  <c:x val="1.3495276653171415E-2"/>
                  <c:y val="-0.27543031468455648"/>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8B-4AF7-9EFB-1A36F02CD2D6}"/>
                </c:ext>
              </c:extLst>
            </c:dLbl>
            <c:dLbl>
              <c:idx val="1"/>
              <c:layout>
                <c:manualLayout>
                  <c:x val="1.349527665317134E-2"/>
                  <c:y val="-0.296296247615204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8B-4AF7-9EFB-1A36F02CD2D6}"/>
                </c:ext>
              </c:extLst>
            </c:dLbl>
            <c:dLbl>
              <c:idx val="2"/>
              <c:layout>
                <c:manualLayout>
                  <c:x val="1.6194331983805668E-2"/>
                  <c:y val="-0.20865932930648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8B-4AF7-9EFB-1A36F02CD2D6}"/>
                </c:ext>
              </c:extLst>
            </c:dLbl>
            <c:dLbl>
              <c:idx val="3"/>
              <c:layout>
                <c:manualLayout>
                  <c:x val="1.8893387314439947E-2"/>
                  <c:y val="-0.137715157342278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8B-4AF7-9EFB-1A36F02CD2D6}"/>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8B-4AF7-9EFB-1A36F02CD2D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total!$H$115:$H$119</c:f>
              <c:strCache>
                <c:ptCount val="5"/>
                <c:pt idx="0">
                  <c:v>Muy Satisfecho</c:v>
                </c:pt>
                <c:pt idx="1">
                  <c:v>Satisfecho</c:v>
                </c:pt>
                <c:pt idx="2">
                  <c:v>Indiferente</c:v>
                </c:pt>
                <c:pt idx="3">
                  <c:v>Insatisfecho</c:v>
                </c:pt>
                <c:pt idx="4">
                  <c:v>Muy Insatisfecho</c:v>
                </c:pt>
              </c:strCache>
            </c:strRef>
          </c:cat>
          <c:val>
            <c:numRef>
              <c:f>total!$J$115:$J$119</c:f>
              <c:numCache>
                <c:formatCode>0.000</c:formatCode>
                <c:ptCount val="5"/>
                <c:pt idx="0">
                  <c:v>0.32319391634980987</c:v>
                </c:pt>
                <c:pt idx="1">
                  <c:v>0.35994930291508237</c:v>
                </c:pt>
                <c:pt idx="2">
                  <c:v>0.17363751584283904</c:v>
                </c:pt>
                <c:pt idx="3">
                  <c:v>8.3650190114068435E-2</c:v>
                </c:pt>
                <c:pt idx="4">
                  <c:v>5.9569074778200254E-2</c:v>
                </c:pt>
              </c:numCache>
            </c:numRef>
          </c:val>
          <c:extLst>
            <c:ext xmlns:c16="http://schemas.microsoft.com/office/drawing/2014/chart" uri="{C3380CC4-5D6E-409C-BE32-E72D297353CC}">
              <c16:uniqueId val="{0000000A-518B-4AF7-9EFB-1A36F02CD2D6}"/>
            </c:ext>
          </c:extLst>
        </c:ser>
        <c:dLbls>
          <c:showLegendKey val="0"/>
          <c:showVal val="0"/>
          <c:showCatName val="0"/>
          <c:showSerName val="0"/>
          <c:showPercent val="0"/>
          <c:showBubbleSize val="0"/>
        </c:dLbls>
        <c:gapWidth val="150"/>
        <c:shape val="box"/>
        <c:axId val="-921974528"/>
        <c:axId val="-921969632"/>
        <c:axId val="0"/>
      </c:bar3DChart>
      <c:catAx>
        <c:axId val="-921974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921969632"/>
        <c:crosses val="autoZero"/>
        <c:auto val="1"/>
        <c:lblAlgn val="ctr"/>
        <c:lblOffset val="100"/>
        <c:noMultiLvlLbl val="0"/>
      </c:catAx>
      <c:valAx>
        <c:axId val="-92196963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1974528"/>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¿Qué tan satisfecho está con el proceso de pre-registro?</a:t>
            </a:r>
            <a:endParaRPr lang="es-MX"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E022-4032-9B0B-F48B600D050D}"/>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E022-4032-9B0B-F48B600D050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E022-4032-9B0B-F48B600D050D}"/>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E022-4032-9B0B-F48B600D050D}"/>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E022-4032-9B0B-F48B600D050D}"/>
              </c:ext>
            </c:extLst>
          </c:dPt>
          <c:dLbls>
            <c:dLbl>
              <c:idx val="0"/>
              <c:layout>
                <c:manualLayout>
                  <c:x val="1.3495329212880647E-2"/>
                  <c:y val="-0.32968174030424174"/>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2-4032-9B0B-F48B600D050D}"/>
                </c:ext>
              </c:extLst>
            </c:dLbl>
            <c:dLbl>
              <c:idx val="1"/>
              <c:layout>
                <c:manualLayout>
                  <c:x val="1.3495329212880647E-2"/>
                  <c:y val="-0.275430314684556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22-4032-9B0B-F48B600D050D}"/>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22-4032-9B0B-F48B600D050D}"/>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22-4032-9B0B-F48B600D050D}"/>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22-4032-9B0B-F48B600D05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total!$H$126:$H$130</c:f>
              <c:strCache>
                <c:ptCount val="5"/>
                <c:pt idx="0">
                  <c:v>Muy Satisfecho</c:v>
                </c:pt>
                <c:pt idx="1">
                  <c:v>Satisfecho</c:v>
                </c:pt>
                <c:pt idx="2">
                  <c:v>Indiferente</c:v>
                </c:pt>
                <c:pt idx="3">
                  <c:v>Insatisfecho</c:v>
                </c:pt>
                <c:pt idx="4">
                  <c:v>Muy Insatisfecho</c:v>
                </c:pt>
              </c:strCache>
            </c:strRef>
          </c:cat>
          <c:val>
            <c:numRef>
              <c:f>total!$J$126:$J$130</c:f>
              <c:numCache>
                <c:formatCode>0.000</c:formatCode>
                <c:ptCount val="5"/>
                <c:pt idx="0">
                  <c:v>0.45891276864728192</c:v>
                </c:pt>
                <c:pt idx="1">
                  <c:v>0.36662452591656131</c:v>
                </c:pt>
                <c:pt idx="2">
                  <c:v>8.7231352718078387E-2</c:v>
                </c:pt>
                <c:pt idx="3">
                  <c:v>5.4361567635903919E-2</c:v>
                </c:pt>
                <c:pt idx="4">
                  <c:v>3.286978508217446E-2</c:v>
                </c:pt>
              </c:numCache>
            </c:numRef>
          </c:val>
          <c:extLst>
            <c:ext xmlns:c16="http://schemas.microsoft.com/office/drawing/2014/chart" uri="{C3380CC4-5D6E-409C-BE32-E72D297353CC}">
              <c16:uniqueId val="{0000000A-E022-4032-9B0B-F48B600D050D}"/>
            </c:ext>
          </c:extLst>
        </c:ser>
        <c:dLbls>
          <c:showLegendKey val="0"/>
          <c:showVal val="0"/>
          <c:showCatName val="0"/>
          <c:showSerName val="0"/>
          <c:showPercent val="0"/>
          <c:showBubbleSize val="0"/>
        </c:dLbls>
        <c:gapWidth val="150"/>
        <c:shape val="box"/>
        <c:axId val="-921979968"/>
        <c:axId val="-921968000"/>
        <c:axId val="0"/>
      </c:bar3DChart>
      <c:catAx>
        <c:axId val="-921979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921968000"/>
        <c:crosses val="autoZero"/>
        <c:auto val="1"/>
        <c:lblAlgn val="ctr"/>
        <c:lblOffset val="100"/>
        <c:noMultiLvlLbl val="0"/>
      </c:catAx>
      <c:valAx>
        <c:axId val="-921968000"/>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1979968"/>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¿Qué tan satisfecho está con el proceso de registro?</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6B27-4CD3-9BFF-327691B56F2C}"/>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6B27-4CD3-9BFF-327691B56F2C}"/>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6B27-4CD3-9BFF-327691B56F2C}"/>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6B27-4CD3-9BFF-327691B56F2C}"/>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6B27-4CD3-9BFF-327691B56F2C}"/>
              </c:ext>
            </c:extLst>
          </c:dPt>
          <c:dLbls>
            <c:dLbl>
              <c:idx val="0"/>
              <c:layout>
                <c:manualLayout>
                  <c:x val="1.1105842952426602E-2"/>
                  <c:y val="-0.32968174030424174"/>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27-4CD3-9BFF-327691B56F2C}"/>
                </c:ext>
              </c:extLst>
            </c:dLbl>
            <c:dLbl>
              <c:idx val="1"/>
              <c:layout>
                <c:manualLayout>
                  <c:x val="1.5884815473334649E-2"/>
                  <c:y val="-0.287949874442945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27-4CD3-9BFF-327691B56F2C}"/>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27-4CD3-9BFF-327691B56F2C}"/>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27-4CD3-9BFF-327691B56F2C}"/>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27-4CD3-9BFF-327691B56F2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total!$H$137:$H$141</c:f>
              <c:strCache>
                <c:ptCount val="5"/>
                <c:pt idx="0">
                  <c:v>Muy Satisfecho</c:v>
                </c:pt>
                <c:pt idx="1">
                  <c:v>Satisfecho</c:v>
                </c:pt>
                <c:pt idx="2">
                  <c:v>Indiferente</c:v>
                </c:pt>
                <c:pt idx="3">
                  <c:v>Insatisfecho</c:v>
                </c:pt>
                <c:pt idx="4">
                  <c:v>Muy Insatisfecho</c:v>
                </c:pt>
              </c:strCache>
            </c:strRef>
          </c:cat>
          <c:val>
            <c:numRef>
              <c:f>total!$J$137:$J$141</c:f>
              <c:numCache>
                <c:formatCode>0.000</c:formatCode>
                <c:ptCount val="5"/>
                <c:pt idx="0">
                  <c:v>0.45754119138149557</c:v>
                </c:pt>
                <c:pt idx="1">
                  <c:v>0.35868187579214195</c:v>
                </c:pt>
                <c:pt idx="2">
                  <c:v>9.125475285171103E-2</c:v>
                </c:pt>
                <c:pt idx="3">
                  <c:v>5.1964512040557666E-2</c:v>
                </c:pt>
                <c:pt idx="4">
                  <c:v>4.0557667934093787E-2</c:v>
                </c:pt>
              </c:numCache>
            </c:numRef>
          </c:val>
          <c:extLst>
            <c:ext xmlns:c16="http://schemas.microsoft.com/office/drawing/2014/chart" uri="{C3380CC4-5D6E-409C-BE32-E72D297353CC}">
              <c16:uniqueId val="{0000000A-6B27-4CD3-9BFF-327691B56F2C}"/>
            </c:ext>
          </c:extLst>
        </c:ser>
        <c:dLbls>
          <c:showLegendKey val="0"/>
          <c:showVal val="0"/>
          <c:showCatName val="0"/>
          <c:showSerName val="0"/>
          <c:showPercent val="0"/>
          <c:showBubbleSize val="0"/>
        </c:dLbls>
        <c:gapWidth val="150"/>
        <c:shape val="box"/>
        <c:axId val="-921979424"/>
        <c:axId val="-921977792"/>
        <c:axId val="0"/>
      </c:bar3DChart>
      <c:catAx>
        <c:axId val="-9219794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921977792"/>
        <c:crosses val="autoZero"/>
        <c:auto val="1"/>
        <c:lblAlgn val="ctr"/>
        <c:lblOffset val="100"/>
        <c:noMultiLvlLbl val="0"/>
      </c:catAx>
      <c:valAx>
        <c:axId val="-92197779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1979424"/>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la oportunidad con la que conoció la información sobre las sedes de aplicación</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5130-4330-9352-14F38887CCD9}"/>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5130-4330-9352-14F38887CCD9}"/>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5130-4330-9352-14F38887CCD9}"/>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5130-4330-9352-14F38887CCD9}"/>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5130-4330-9352-14F38887CCD9}"/>
              </c:ext>
            </c:extLst>
          </c:dPt>
          <c:dLbls>
            <c:dLbl>
              <c:idx val="0"/>
              <c:layout>
                <c:manualLayout>
                  <c:x val="1.1105842952426623E-2"/>
                  <c:y val="-0.25873756834003786"/>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30-4330-9352-14F38887CCD9}"/>
                </c:ext>
              </c:extLst>
            </c:dLbl>
            <c:dLbl>
              <c:idx val="1"/>
              <c:layout>
                <c:manualLayout>
                  <c:x val="1.5884815473334649E-2"/>
                  <c:y val="-0.287949874442945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30-4330-9352-14F38887CCD9}"/>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30-4330-9352-14F38887CCD9}"/>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30-4330-9352-14F38887CCD9}"/>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30-4330-9352-14F38887CCD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total!$H$148:$H$152</c:f>
              <c:strCache>
                <c:ptCount val="5"/>
                <c:pt idx="0">
                  <c:v>Muy Satisfecho</c:v>
                </c:pt>
                <c:pt idx="1">
                  <c:v>Satisfecho</c:v>
                </c:pt>
                <c:pt idx="2">
                  <c:v>Indiferente</c:v>
                </c:pt>
                <c:pt idx="3">
                  <c:v>Insatisfecho</c:v>
                </c:pt>
                <c:pt idx="4">
                  <c:v>Muy Insatisfecho</c:v>
                </c:pt>
              </c:strCache>
            </c:strRef>
          </c:cat>
          <c:val>
            <c:numRef>
              <c:f>total!$J$148:$J$152</c:f>
              <c:numCache>
                <c:formatCode>0.000</c:formatCode>
                <c:ptCount val="5"/>
                <c:pt idx="0">
                  <c:v>0.34478371501272265</c:v>
                </c:pt>
                <c:pt idx="1">
                  <c:v>0.37022900763358779</c:v>
                </c:pt>
                <c:pt idx="2">
                  <c:v>0.15267175572519084</c:v>
                </c:pt>
                <c:pt idx="3">
                  <c:v>7.8880407124681931E-2</c:v>
                </c:pt>
                <c:pt idx="4">
                  <c:v>5.3435114503816793E-2</c:v>
                </c:pt>
              </c:numCache>
            </c:numRef>
          </c:val>
          <c:extLst>
            <c:ext xmlns:c16="http://schemas.microsoft.com/office/drawing/2014/chart" uri="{C3380CC4-5D6E-409C-BE32-E72D297353CC}">
              <c16:uniqueId val="{0000000A-5130-4330-9352-14F38887CCD9}"/>
            </c:ext>
          </c:extLst>
        </c:ser>
        <c:dLbls>
          <c:showLegendKey val="0"/>
          <c:showVal val="0"/>
          <c:showCatName val="0"/>
          <c:showSerName val="0"/>
          <c:showPercent val="0"/>
          <c:showBubbleSize val="0"/>
        </c:dLbls>
        <c:gapWidth val="150"/>
        <c:shape val="box"/>
        <c:axId val="-921983232"/>
        <c:axId val="-921976160"/>
        <c:axId val="0"/>
      </c:bar3DChart>
      <c:catAx>
        <c:axId val="-921983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921976160"/>
        <c:crosses val="autoZero"/>
        <c:auto val="1"/>
        <c:lblAlgn val="ctr"/>
        <c:lblOffset val="100"/>
        <c:noMultiLvlLbl val="0"/>
      </c:catAx>
      <c:valAx>
        <c:axId val="-921976160"/>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1983232"/>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MX" sz="1400" b="0" i="0" baseline="0">
                <a:effectLst/>
              </a:rPr>
              <a:t>¿Qué tan satisfecho está con la oportunidad con las condiciones físicas de la sede de aplicación?</a:t>
            </a:r>
            <a:endParaRPr lang="es-MX" sz="14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BDF1-4A25-97EC-94E28D341BCA}"/>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BDF1-4A25-97EC-94E28D341BCA}"/>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BDF1-4A25-97EC-94E28D341BCA}"/>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BDF1-4A25-97EC-94E28D341BCA}"/>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BDF1-4A25-97EC-94E28D341BCA}"/>
              </c:ext>
            </c:extLst>
          </c:dPt>
          <c:dLbls>
            <c:dLbl>
              <c:idx val="0"/>
              <c:layout>
                <c:manualLayout>
                  <c:x val="1.1105842952426623E-2"/>
                  <c:y val="-0.29629624761520462"/>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F1-4A25-97EC-94E28D341BCA}"/>
                </c:ext>
              </c:extLst>
            </c:dLbl>
            <c:dLbl>
              <c:idx val="1"/>
              <c:layout>
                <c:manualLayout>
                  <c:x val="1.3495329212880647E-2"/>
                  <c:y val="-0.221178889064871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F1-4A25-97EC-94E28D341BCA}"/>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F1-4A25-97EC-94E28D341BCA}"/>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F1-4A25-97EC-94E28D341BCA}"/>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F1-4A25-97EC-94E28D341BC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total!$H$159:$H$163</c:f>
              <c:strCache>
                <c:ptCount val="5"/>
                <c:pt idx="0">
                  <c:v>Muy Satisfecho</c:v>
                </c:pt>
                <c:pt idx="1">
                  <c:v>Satisfecho</c:v>
                </c:pt>
                <c:pt idx="2">
                  <c:v>Indiferente</c:v>
                </c:pt>
                <c:pt idx="3">
                  <c:v>Insatisfecho</c:v>
                </c:pt>
                <c:pt idx="4">
                  <c:v>Muy Insatisfecho</c:v>
                </c:pt>
              </c:strCache>
            </c:strRef>
          </c:cat>
          <c:val>
            <c:numRef>
              <c:f>total!$J$159:$J$163</c:f>
              <c:numCache>
                <c:formatCode>0.000</c:formatCode>
                <c:ptCount val="5"/>
                <c:pt idx="0">
                  <c:v>0.5446428571428571</c:v>
                </c:pt>
                <c:pt idx="1">
                  <c:v>0.32525510204081631</c:v>
                </c:pt>
                <c:pt idx="2">
                  <c:v>7.1428571428571425E-2</c:v>
                </c:pt>
                <c:pt idx="3">
                  <c:v>2.6785714285714284E-2</c:v>
                </c:pt>
                <c:pt idx="4">
                  <c:v>3.1887755102040817E-2</c:v>
                </c:pt>
              </c:numCache>
            </c:numRef>
          </c:val>
          <c:extLst>
            <c:ext xmlns:c16="http://schemas.microsoft.com/office/drawing/2014/chart" uri="{C3380CC4-5D6E-409C-BE32-E72D297353CC}">
              <c16:uniqueId val="{0000000A-BDF1-4A25-97EC-94E28D341BCA}"/>
            </c:ext>
          </c:extLst>
        </c:ser>
        <c:dLbls>
          <c:showLegendKey val="0"/>
          <c:showVal val="0"/>
          <c:showCatName val="0"/>
          <c:showSerName val="0"/>
          <c:showPercent val="0"/>
          <c:showBubbleSize val="0"/>
        </c:dLbls>
        <c:gapWidth val="150"/>
        <c:shape val="box"/>
        <c:axId val="-921978880"/>
        <c:axId val="-921973984"/>
        <c:axId val="0"/>
      </c:bar3DChart>
      <c:catAx>
        <c:axId val="-921978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921973984"/>
        <c:crosses val="autoZero"/>
        <c:auto val="1"/>
        <c:lblAlgn val="ctr"/>
        <c:lblOffset val="100"/>
        <c:noMultiLvlLbl val="0"/>
      </c:catAx>
      <c:valAx>
        <c:axId val="-921973984"/>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1978880"/>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la duración de las aplicaciones</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2761-469C-B1C0-ADA0B1B7E3B7}"/>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2761-469C-B1C0-ADA0B1B7E3B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2761-469C-B1C0-ADA0B1B7E3B7}"/>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2761-469C-B1C0-ADA0B1B7E3B7}"/>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2761-469C-B1C0-ADA0B1B7E3B7}"/>
              </c:ext>
            </c:extLst>
          </c:dPt>
          <c:dLbls>
            <c:dLbl>
              <c:idx val="0"/>
              <c:layout>
                <c:manualLayout>
                  <c:x val="1.1105842952426623E-2"/>
                  <c:y val="-0.27125712809842673"/>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61-469C-B1C0-ADA0B1B7E3B7}"/>
                </c:ext>
              </c:extLst>
            </c:dLbl>
            <c:dLbl>
              <c:idx val="1"/>
              <c:layout>
                <c:manualLayout>
                  <c:x val="1.5884815473334649E-2"/>
                  <c:y val="-0.287949874442945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61-469C-B1C0-ADA0B1B7E3B7}"/>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61-469C-B1C0-ADA0B1B7E3B7}"/>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61-469C-B1C0-ADA0B1B7E3B7}"/>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61-469C-B1C0-ADA0B1B7E3B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total!$H$170:$H$174</c:f>
              <c:strCache>
                <c:ptCount val="5"/>
                <c:pt idx="0">
                  <c:v>Muy Satisfecho</c:v>
                </c:pt>
                <c:pt idx="1">
                  <c:v>Satisfecho</c:v>
                </c:pt>
                <c:pt idx="2">
                  <c:v>Indiferente</c:v>
                </c:pt>
                <c:pt idx="3">
                  <c:v>Insatisfecho</c:v>
                </c:pt>
                <c:pt idx="4">
                  <c:v>Muy Insatisfecho</c:v>
                </c:pt>
              </c:strCache>
            </c:strRef>
          </c:cat>
          <c:val>
            <c:numRef>
              <c:f>total!$J$170:$J$174</c:f>
              <c:numCache>
                <c:formatCode>0.000</c:formatCode>
                <c:ptCount val="5"/>
                <c:pt idx="0">
                  <c:v>0.40281329923273657</c:v>
                </c:pt>
                <c:pt idx="1">
                  <c:v>0.39897698209718668</c:v>
                </c:pt>
                <c:pt idx="2">
                  <c:v>9.3350383631713552E-2</c:v>
                </c:pt>
                <c:pt idx="3">
                  <c:v>7.0332480818414325E-2</c:v>
                </c:pt>
                <c:pt idx="4">
                  <c:v>3.4526854219948847E-2</c:v>
                </c:pt>
              </c:numCache>
            </c:numRef>
          </c:val>
          <c:extLst>
            <c:ext xmlns:c16="http://schemas.microsoft.com/office/drawing/2014/chart" uri="{C3380CC4-5D6E-409C-BE32-E72D297353CC}">
              <c16:uniqueId val="{0000000A-2761-469C-B1C0-ADA0B1B7E3B7}"/>
            </c:ext>
          </c:extLst>
        </c:ser>
        <c:dLbls>
          <c:showLegendKey val="0"/>
          <c:showVal val="0"/>
          <c:showCatName val="0"/>
          <c:showSerName val="0"/>
          <c:showPercent val="0"/>
          <c:showBubbleSize val="0"/>
        </c:dLbls>
        <c:gapWidth val="150"/>
        <c:shape val="box"/>
        <c:axId val="-921971808"/>
        <c:axId val="-921971264"/>
        <c:axId val="0"/>
      </c:bar3DChart>
      <c:catAx>
        <c:axId val="-921971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921971264"/>
        <c:crosses val="autoZero"/>
        <c:auto val="1"/>
        <c:lblAlgn val="ctr"/>
        <c:lblOffset val="100"/>
        <c:noMultiLvlLbl val="0"/>
      </c:catAx>
      <c:valAx>
        <c:axId val="-921971264"/>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1971808"/>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el funcionamiento del equipo de cómputo utilizado para las aplicaciones</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8613-4B79-B14B-D1CFECFF3059}"/>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8613-4B79-B14B-D1CFECFF3059}"/>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8613-4B79-B14B-D1CFECFF3059}"/>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8613-4B79-B14B-D1CFECFF3059}"/>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8613-4B79-B14B-D1CFECFF3059}"/>
              </c:ext>
            </c:extLst>
          </c:dPt>
          <c:dLbls>
            <c:dLbl>
              <c:idx val="0"/>
              <c:layout>
                <c:manualLayout>
                  <c:x val="1.1105842952426623E-2"/>
                  <c:y val="-0.29212306102907493"/>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13-4B79-B14B-D1CFECFF3059}"/>
                </c:ext>
              </c:extLst>
            </c:dLbl>
            <c:dLbl>
              <c:idx val="1"/>
              <c:layout>
                <c:manualLayout>
                  <c:x val="1.5884815473334649E-2"/>
                  <c:y val="-0.21700570247874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13-4B79-B14B-D1CFECFF3059}"/>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13-4B79-B14B-D1CFECFF3059}"/>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13-4B79-B14B-D1CFECFF3059}"/>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13-4B79-B14B-D1CFECFF305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total!$H$181:$H$185</c:f>
              <c:strCache>
                <c:ptCount val="5"/>
                <c:pt idx="0">
                  <c:v>Muy Satisfecho</c:v>
                </c:pt>
                <c:pt idx="1">
                  <c:v>Satisfecho</c:v>
                </c:pt>
                <c:pt idx="2">
                  <c:v>Indiferente</c:v>
                </c:pt>
                <c:pt idx="3">
                  <c:v>Insatisfecho</c:v>
                </c:pt>
                <c:pt idx="4">
                  <c:v>Muy Insatisfecho</c:v>
                </c:pt>
              </c:strCache>
            </c:strRef>
          </c:cat>
          <c:val>
            <c:numRef>
              <c:f>total!$J$181:$J$185</c:f>
              <c:numCache>
                <c:formatCode>0.000</c:formatCode>
                <c:ptCount val="5"/>
                <c:pt idx="0">
                  <c:v>0.53024453024453022</c:v>
                </c:pt>
                <c:pt idx="1">
                  <c:v>0.32175032175032175</c:v>
                </c:pt>
                <c:pt idx="2">
                  <c:v>8.3655083655083659E-2</c:v>
                </c:pt>
                <c:pt idx="3">
                  <c:v>3.7323037323037322E-2</c:v>
                </c:pt>
                <c:pt idx="4">
                  <c:v>2.7027027027027029E-2</c:v>
                </c:pt>
              </c:numCache>
            </c:numRef>
          </c:val>
          <c:extLst>
            <c:ext xmlns:c16="http://schemas.microsoft.com/office/drawing/2014/chart" uri="{C3380CC4-5D6E-409C-BE32-E72D297353CC}">
              <c16:uniqueId val="{0000000A-8613-4B79-B14B-D1CFECFF3059}"/>
            </c:ext>
          </c:extLst>
        </c:ser>
        <c:dLbls>
          <c:showLegendKey val="0"/>
          <c:showVal val="0"/>
          <c:showCatName val="0"/>
          <c:showSerName val="0"/>
          <c:showPercent val="0"/>
          <c:showBubbleSize val="0"/>
        </c:dLbls>
        <c:gapWidth val="150"/>
        <c:shape val="box"/>
        <c:axId val="-847356512"/>
        <c:axId val="-847351072"/>
        <c:axId val="0"/>
      </c:bar3DChart>
      <c:catAx>
        <c:axId val="-847356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847351072"/>
        <c:crosses val="autoZero"/>
        <c:auto val="1"/>
        <c:lblAlgn val="ctr"/>
        <c:lblOffset val="100"/>
        <c:noMultiLvlLbl val="0"/>
      </c:catAx>
      <c:valAx>
        <c:axId val="-847351072"/>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7356512"/>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el desempeño de los aplicadores</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80A5-4C60-A28D-59EC74584ED1}"/>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80A5-4C60-A28D-59EC74584ED1}"/>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80A5-4C60-A28D-59EC74584ED1}"/>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80A5-4C60-A28D-59EC74584ED1}"/>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80A5-4C60-A28D-59EC74584ED1}"/>
              </c:ext>
            </c:extLst>
          </c:dPt>
          <c:dLbls>
            <c:dLbl>
              <c:idx val="0"/>
              <c:layout>
                <c:manualLayout>
                  <c:x val="1.5884815473334608E-2"/>
                  <c:y val="-0.31298899395972318"/>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A5-4C60-A28D-59EC74584ED1}"/>
                </c:ext>
              </c:extLst>
            </c:dLbl>
            <c:dLbl>
              <c:idx val="1"/>
              <c:layout>
                <c:manualLayout>
                  <c:x val="1.5884815473334649E-2"/>
                  <c:y val="-0.21700570247874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A5-4C60-A28D-59EC74584ED1}"/>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A5-4C60-A28D-59EC74584ED1}"/>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A5-4C60-A28D-59EC74584ED1}"/>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A5-4C60-A28D-59EC74584ED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total!$H$192:$H$196</c:f>
              <c:strCache>
                <c:ptCount val="5"/>
                <c:pt idx="0">
                  <c:v>Muy Satisfecho</c:v>
                </c:pt>
                <c:pt idx="1">
                  <c:v>Satisfecho</c:v>
                </c:pt>
                <c:pt idx="2">
                  <c:v>Indiferente</c:v>
                </c:pt>
                <c:pt idx="3">
                  <c:v>Insatisfecho</c:v>
                </c:pt>
                <c:pt idx="4">
                  <c:v>Muy Insatisfecho</c:v>
                </c:pt>
              </c:strCache>
            </c:strRef>
          </c:cat>
          <c:val>
            <c:numRef>
              <c:f>total!$J$192:$J$196</c:f>
              <c:numCache>
                <c:formatCode>0.000</c:formatCode>
                <c:ptCount val="5"/>
                <c:pt idx="0">
                  <c:v>0.59872611464968151</c:v>
                </c:pt>
                <c:pt idx="1">
                  <c:v>0.30063694267515922</c:v>
                </c:pt>
                <c:pt idx="2">
                  <c:v>5.7324840764331211E-2</c:v>
                </c:pt>
                <c:pt idx="3">
                  <c:v>2.038216560509554E-2</c:v>
                </c:pt>
                <c:pt idx="4">
                  <c:v>2.2929936305732482E-2</c:v>
                </c:pt>
              </c:numCache>
            </c:numRef>
          </c:val>
          <c:extLst>
            <c:ext xmlns:c16="http://schemas.microsoft.com/office/drawing/2014/chart" uri="{C3380CC4-5D6E-409C-BE32-E72D297353CC}">
              <c16:uniqueId val="{0000000A-80A5-4C60-A28D-59EC74584ED1}"/>
            </c:ext>
          </c:extLst>
        </c:ser>
        <c:dLbls>
          <c:showLegendKey val="0"/>
          <c:showVal val="0"/>
          <c:showCatName val="0"/>
          <c:showSerName val="0"/>
          <c:showPercent val="0"/>
          <c:showBubbleSize val="0"/>
        </c:dLbls>
        <c:gapWidth val="150"/>
        <c:shape val="box"/>
        <c:axId val="-847352160"/>
        <c:axId val="-847355968"/>
        <c:axId val="0"/>
      </c:bar3DChart>
      <c:catAx>
        <c:axId val="-847352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847355968"/>
        <c:crosses val="autoZero"/>
        <c:auto val="1"/>
        <c:lblAlgn val="ctr"/>
        <c:lblOffset val="100"/>
        <c:noMultiLvlLbl val="0"/>
      </c:catAx>
      <c:valAx>
        <c:axId val="-847355968"/>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7352160"/>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Respuesta de docentes:</a:t>
            </a:r>
            <a:r>
              <a:rPr lang="es-MX" b="1" baseline="0"/>
              <a:t> Ins</a:t>
            </a:r>
            <a:r>
              <a:rPr lang="es-MX" b="1"/>
              <a:t>atisfecho</a:t>
            </a:r>
          </a:p>
          <a:p>
            <a:pPr>
              <a:defRPr b="1"/>
            </a:pPr>
            <a:r>
              <a:rPr lang="es-MX" b="1"/>
              <a:t>(%)</a:t>
            </a:r>
          </a:p>
        </c:rich>
      </c:tx>
      <c:layout>
        <c:manualLayout>
          <c:xMode val="edge"/>
          <c:yMode val="edge"/>
          <c:x val="0.26852557770959223"/>
          <c:y val="1.19760516686474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8.5483402340166409E-2"/>
          <c:y val="0.14806391879671171"/>
          <c:w val="0.75720491768856757"/>
          <c:h val="0.75932819693783993"/>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5.3531461437010819E-2"/>
                  <c:y val="6.0379417662130119E-2"/>
                </c:manualLayout>
              </c:layout>
              <c:tx>
                <c:rich>
                  <a:bodyPr/>
                  <a:lstStyle/>
                  <a:p>
                    <a:fld id="{8599F591-84C6-4D52-A8E9-DDA7974F5779}" type="XVALUE">
                      <a:rPr lang="en-US">
                        <a:solidFill>
                          <a:srgbClr val="FF0000"/>
                        </a:solidFill>
                      </a:rPr>
                      <a:pPr/>
                      <a:t>[VALOR DE X]</a:t>
                    </a:fld>
                    <a:endParaRPr lang="en-US" baseline="0">
                      <a:solidFill>
                        <a:srgbClr val="FF0000"/>
                      </a:solidFill>
                    </a:endParaRPr>
                  </a:p>
                  <a:p>
                    <a:fld id="{AD099379-488F-40D9-BA57-29F73931F9C3}"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B604-4AF6-A57D-AFC9AFC08D05}"/>
                </c:ext>
              </c:extLst>
            </c:dLbl>
            <c:dLbl>
              <c:idx val="1"/>
              <c:layout>
                <c:manualLayout>
                  <c:x val="-3.3399830723569675E-2"/>
                  <c:y val="-5.9381099024344776E-2"/>
                </c:manualLayout>
              </c:layout>
              <c:tx>
                <c:rich>
                  <a:bodyPr/>
                  <a:lstStyle/>
                  <a:p>
                    <a:fld id="{8268AF10-946E-49EB-8B6B-30303DD972C2}" type="XVALUE">
                      <a:rPr lang="en-US">
                        <a:solidFill>
                          <a:srgbClr val="FF0000"/>
                        </a:solidFill>
                      </a:rPr>
                      <a:pPr/>
                      <a:t>[VALOR DE X]</a:t>
                    </a:fld>
                    <a:endParaRPr lang="en-US" baseline="0">
                      <a:solidFill>
                        <a:srgbClr val="FF0000"/>
                      </a:solidFill>
                    </a:endParaRPr>
                  </a:p>
                  <a:p>
                    <a:fld id="{58D34159-6F15-4F18-BAF0-B7EEE4D63CC2}"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B604-4AF6-A57D-AFC9AFC08D05}"/>
                </c:ext>
              </c:extLst>
            </c:dLbl>
            <c:dLbl>
              <c:idx val="2"/>
              <c:tx>
                <c:rich>
                  <a:bodyPr/>
                  <a:lstStyle/>
                  <a:p>
                    <a:fld id="{7FBA1590-DB67-4399-9171-66992A929A93}" type="XVALUE">
                      <a:rPr lang="en-US">
                        <a:solidFill>
                          <a:srgbClr val="FF0000"/>
                        </a:solidFill>
                      </a:rPr>
                      <a:pPr/>
                      <a:t>[VALOR DE X]</a:t>
                    </a:fld>
                    <a:endParaRPr lang="en-US" baseline="0">
                      <a:solidFill>
                        <a:srgbClr val="FF0000"/>
                      </a:solidFill>
                    </a:endParaRPr>
                  </a:p>
                  <a:p>
                    <a:fld id="{5977B247-475A-4B03-AD22-33E28F516688}"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604-4AF6-A57D-AFC9AFC08D05}"/>
                </c:ext>
              </c:extLst>
            </c:dLbl>
            <c:dLbl>
              <c:idx val="3"/>
              <c:tx>
                <c:rich>
                  <a:bodyPr/>
                  <a:lstStyle/>
                  <a:p>
                    <a:fld id="{2A361FA7-D3F4-47FA-9BA8-C526FD0F195D}" type="XVALUE">
                      <a:rPr lang="en-US">
                        <a:solidFill>
                          <a:srgbClr val="FF0000"/>
                        </a:solidFill>
                      </a:rPr>
                      <a:pPr/>
                      <a:t>[VALOR DE X]</a:t>
                    </a:fld>
                    <a:endParaRPr lang="en-US" baseline="0">
                      <a:solidFill>
                        <a:srgbClr val="FF0000"/>
                      </a:solidFill>
                    </a:endParaRPr>
                  </a:p>
                  <a:p>
                    <a:fld id="{5B1BF101-EF5E-4FC8-9C4A-5898BA5D02FA}"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B604-4AF6-A57D-AFC9AFC08D05}"/>
                </c:ext>
              </c:extLst>
            </c:dLbl>
            <c:dLbl>
              <c:idx val="4"/>
              <c:tx>
                <c:rich>
                  <a:bodyPr/>
                  <a:lstStyle/>
                  <a:p>
                    <a:fld id="{5AD6B4EF-4565-4A2C-9DCB-6AB8CFA7B677}" type="XVALUE">
                      <a:rPr lang="en-US">
                        <a:solidFill>
                          <a:srgbClr val="FF0000"/>
                        </a:solidFill>
                      </a:rPr>
                      <a:pPr/>
                      <a:t>[VALOR DE X]</a:t>
                    </a:fld>
                    <a:endParaRPr lang="en-US" baseline="0">
                      <a:solidFill>
                        <a:srgbClr val="FF0000"/>
                      </a:solidFill>
                    </a:endParaRPr>
                  </a:p>
                  <a:p>
                    <a:fld id="{289D7011-1004-47B1-A455-31D003C40B3B}"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B604-4AF6-A57D-AFC9AFC08D05}"/>
                </c:ext>
              </c:extLst>
            </c:dLbl>
            <c:dLbl>
              <c:idx val="5"/>
              <c:layout>
                <c:manualLayout>
                  <c:x val="-3.7264372705865644E-3"/>
                  <c:y val="-1.5468909572637269E-2"/>
                </c:manualLayout>
              </c:layout>
              <c:tx>
                <c:rich>
                  <a:bodyPr/>
                  <a:lstStyle/>
                  <a:p>
                    <a:fld id="{A6EECAD2-7C6F-44F9-B76F-8F1ABC5692D6}" type="XVALUE">
                      <a:rPr lang="en-US">
                        <a:solidFill>
                          <a:srgbClr val="FF0000"/>
                        </a:solidFill>
                      </a:rPr>
                      <a:pPr/>
                      <a:t>[VALOR DE X]</a:t>
                    </a:fld>
                    <a:endParaRPr lang="en-US" baseline="0">
                      <a:solidFill>
                        <a:srgbClr val="FF0000"/>
                      </a:solidFill>
                    </a:endParaRPr>
                  </a:p>
                  <a:p>
                    <a:fld id="{AA6EC25C-3581-4734-A998-6C9D51FB604E}"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B604-4AF6-A57D-AFC9AFC08D05}"/>
                </c:ext>
              </c:extLst>
            </c:dLbl>
            <c:dLbl>
              <c:idx val="6"/>
              <c:tx>
                <c:rich>
                  <a:bodyPr/>
                  <a:lstStyle/>
                  <a:p>
                    <a:fld id="{13674108-66BB-4416-AB3E-CCE81DE2E5BF}" type="XVALUE">
                      <a:rPr lang="en-US">
                        <a:solidFill>
                          <a:srgbClr val="FF0000"/>
                        </a:solidFill>
                      </a:rPr>
                      <a:pPr/>
                      <a:t>[VALOR DE X]</a:t>
                    </a:fld>
                    <a:endParaRPr lang="en-US" baseline="0">
                      <a:solidFill>
                        <a:srgbClr val="FF0000"/>
                      </a:solidFill>
                    </a:endParaRPr>
                  </a:p>
                  <a:p>
                    <a:fld id="{3175C3C7-08E1-4110-AC3A-A7B82A3F46B1}"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B604-4AF6-A57D-AFC9AFC08D05}"/>
                </c:ext>
              </c:extLst>
            </c:dLbl>
            <c:dLbl>
              <c:idx val="7"/>
              <c:layout>
                <c:manualLayout>
                  <c:x val="-5.3531461437010791E-2"/>
                  <c:y val="5.6387400439247552E-2"/>
                </c:manualLayout>
              </c:layout>
              <c:tx>
                <c:rich>
                  <a:bodyPr/>
                  <a:lstStyle/>
                  <a:p>
                    <a:fld id="{01F42A2E-7996-4493-AA90-8ACC5DE54DF4}" type="XVALUE">
                      <a:rPr lang="en-US">
                        <a:solidFill>
                          <a:srgbClr val="FF0000"/>
                        </a:solidFill>
                      </a:rPr>
                      <a:pPr/>
                      <a:t>[VALOR DE X]</a:t>
                    </a:fld>
                    <a:endParaRPr lang="en-US" baseline="0">
                      <a:solidFill>
                        <a:srgbClr val="FF0000"/>
                      </a:solidFill>
                    </a:endParaRPr>
                  </a:p>
                  <a:p>
                    <a:fld id="{A94957C4-AD31-4AA4-90C8-5BA9B533BCF8}"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B604-4AF6-A57D-AFC9AFC08D05}"/>
                </c:ext>
              </c:extLst>
            </c:dLbl>
            <c:dLbl>
              <c:idx val="8"/>
              <c:layout>
                <c:manualLayout>
                  <c:x val="-4.3034725567671898E-2"/>
                  <c:y val="6.037941766213005E-2"/>
                </c:manualLayout>
              </c:layout>
              <c:tx>
                <c:rich>
                  <a:bodyPr/>
                  <a:lstStyle/>
                  <a:p>
                    <a:fld id="{3D277C32-5D77-4D71-B6F8-6AD888F22D64}" type="XVALUE">
                      <a:rPr lang="en-US">
                        <a:solidFill>
                          <a:srgbClr val="FF0000"/>
                        </a:solidFill>
                      </a:rPr>
                      <a:pPr/>
                      <a:t>[VALOR DE X]</a:t>
                    </a:fld>
                    <a:endParaRPr lang="en-US" baseline="0">
                      <a:solidFill>
                        <a:srgbClr val="FF0000"/>
                      </a:solidFill>
                    </a:endParaRPr>
                  </a:p>
                  <a:p>
                    <a:fld id="{F1440DFE-AE79-46E8-BEB4-B5153A8F89B9}"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B604-4AF6-A57D-AFC9AFC08D05}"/>
                </c:ext>
              </c:extLst>
            </c:dLbl>
            <c:dLbl>
              <c:idx val="9"/>
              <c:layout>
                <c:manualLayout>
                  <c:x val="-3.3090162062208994E-2"/>
                  <c:y val="-6.3373116247227204E-2"/>
                </c:manualLayout>
              </c:layout>
              <c:tx>
                <c:rich>
                  <a:bodyPr/>
                  <a:lstStyle/>
                  <a:p>
                    <a:fld id="{EEECA032-F2C4-49FD-A3E9-E6BD28E0C787}" type="XVALUE">
                      <a:rPr lang="en-US">
                        <a:solidFill>
                          <a:srgbClr val="FF0000"/>
                        </a:solidFill>
                      </a:rPr>
                      <a:pPr/>
                      <a:t>[VALOR DE X]</a:t>
                    </a:fld>
                    <a:endParaRPr lang="en-US" baseline="0">
                      <a:solidFill>
                        <a:srgbClr val="FF0000"/>
                      </a:solidFill>
                    </a:endParaRPr>
                  </a:p>
                  <a:p>
                    <a:fld id="{FD3BE388-5BE2-4B49-956D-4626A794AB1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B604-4AF6-A57D-AFC9AFC08D05}"/>
                </c:ext>
              </c:extLst>
            </c:dLbl>
            <c:dLbl>
              <c:idx val="10"/>
              <c:layout>
                <c:manualLayout>
                  <c:x val="-3.3709499384930439E-2"/>
                  <c:y val="5.2395383216365131E-2"/>
                </c:manualLayout>
              </c:layout>
              <c:tx>
                <c:rich>
                  <a:bodyPr/>
                  <a:lstStyle/>
                  <a:p>
                    <a:fld id="{082BF238-A7B8-409D-8CFD-88C48E2081B2}" type="XVALUE">
                      <a:rPr lang="en-US">
                        <a:solidFill>
                          <a:srgbClr val="FF0000"/>
                        </a:solidFill>
                      </a:rPr>
                      <a:pPr/>
                      <a:t>[VALOR DE X]</a:t>
                    </a:fld>
                    <a:endParaRPr lang="en-US" baseline="0">
                      <a:solidFill>
                        <a:srgbClr val="FF0000"/>
                      </a:solidFill>
                    </a:endParaRPr>
                  </a:p>
                  <a:p>
                    <a:fld id="{61735E3A-404E-4B32-BB97-F0DCA4587196}"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B604-4AF6-A57D-AFC9AFC08D05}"/>
                </c:ext>
              </c:extLst>
            </c:dLbl>
            <c:dLbl>
              <c:idx val="11"/>
              <c:layout>
                <c:manualLayout>
                  <c:x val="-2.9208840261899002E-2"/>
                  <c:y val="5.6387400439247629E-2"/>
                </c:manualLayout>
              </c:layout>
              <c:tx>
                <c:rich>
                  <a:bodyPr/>
                  <a:lstStyle/>
                  <a:p>
                    <a:fld id="{AE2D910E-A5E3-46D9-84C0-B846CDF9776F}" type="XVALUE">
                      <a:rPr lang="en-US">
                        <a:solidFill>
                          <a:srgbClr val="FF0000"/>
                        </a:solidFill>
                      </a:rPr>
                      <a:pPr/>
                      <a:t>[VALOR DE X]</a:t>
                    </a:fld>
                    <a:endParaRPr lang="en-US" baseline="0">
                      <a:solidFill>
                        <a:srgbClr val="FF0000"/>
                      </a:solidFill>
                    </a:endParaRPr>
                  </a:p>
                  <a:p>
                    <a:fld id="{33110062-4D37-4244-8418-1033743B6DAD}"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B604-4AF6-A57D-AFC9AFC08D05}"/>
                </c:ext>
              </c:extLst>
            </c:dLbl>
            <c:dLbl>
              <c:idx val="12"/>
              <c:layout>
                <c:manualLayout>
                  <c:x val="-3.6806698129731107E-2"/>
                  <c:y val="-7.5349167915874718E-2"/>
                </c:manualLayout>
              </c:layout>
              <c:tx>
                <c:rich>
                  <a:bodyPr/>
                  <a:lstStyle/>
                  <a:p>
                    <a:fld id="{61024B01-EB72-46BE-9D1D-A6AF6137EBA4}" type="XVALUE">
                      <a:rPr lang="en-US">
                        <a:solidFill>
                          <a:srgbClr val="FF0000"/>
                        </a:solidFill>
                      </a:rPr>
                      <a:pPr/>
                      <a:t>[VALOR DE X]</a:t>
                    </a:fld>
                    <a:endParaRPr lang="en-US" baseline="0">
                      <a:solidFill>
                        <a:srgbClr val="FF0000"/>
                      </a:solidFill>
                    </a:endParaRPr>
                  </a:p>
                  <a:p>
                    <a:fld id="{6A85AF0F-71A4-487D-8780-409B4A7E61BF}"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B604-4AF6-A57D-AFC9AFC08D05}"/>
                </c:ext>
              </c:extLst>
            </c:dLbl>
            <c:dLbl>
              <c:idx val="13"/>
              <c:layout>
                <c:manualLayout>
                  <c:x val="-3.5258184112529643E-2"/>
                  <c:y val="6.8363452107895115E-2"/>
                </c:manualLayout>
              </c:layout>
              <c:tx>
                <c:rich>
                  <a:bodyPr/>
                  <a:lstStyle/>
                  <a:p>
                    <a:fld id="{4F2181F7-4B79-4087-80C0-9E4E7D87CE27}" type="XVALUE">
                      <a:rPr lang="en-US">
                        <a:solidFill>
                          <a:srgbClr val="FF0000"/>
                        </a:solidFill>
                      </a:rPr>
                      <a:pPr/>
                      <a:t>[VALOR DE X]</a:t>
                    </a:fld>
                    <a:endParaRPr lang="en-US" baseline="0">
                      <a:solidFill>
                        <a:srgbClr val="FF0000"/>
                      </a:solidFill>
                    </a:endParaRPr>
                  </a:p>
                  <a:p>
                    <a:fld id="{2B3F3B28-BC7A-4CD5-9DF6-D154F49F8261}"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B604-4AF6-A57D-AFC9AFC08D05}"/>
                </c:ext>
              </c:extLst>
            </c:dLbl>
            <c:dLbl>
              <c:idx val="14"/>
              <c:tx>
                <c:rich>
                  <a:bodyPr/>
                  <a:lstStyle/>
                  <a:p>
                    <a:fld id="{56B4AE44-15B0-4FFA-8262-AA2B66C288B6}" type="XVALUE">
                      <a:rPr lang="en-US">
                        <a:solidFill>
                          <a:srgbClr val="FF0000"/>
                        </a:solidFill>
                      </a:rPr>
                      <a:pPr/>
                      <a:t>[VALOR DE X]</a:t>
                    </a:fld>
                    <a:endParaRPr lang="en-US" baseline="0">
                      <a:solidFill>
                        <a:srgbClr val="FF0000"/>
                      </a:solidFill>
                    </a:endParaRPr>
                  </a:p>
                  <a:p>
                    <a:fld id="{440E58AB-DC51-4817-9A7E-4011EEB8B49E}"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B604-4AF6-A57D-AFC9AFC08D05}"/>
                </c:ext>
              </c:extLst>
            </c:dLbl>
            <c:dLbl>
              <c:idx val="15"/>
              <c:layout>
                <c:manualLayout>
                  <c:x val="-3.9338333327073954E-2"/>
                  <c:y val="5.2395383216364985E-2"/>
                </c:manualLayout>
              </c:layout>
              <c:tx>
                <c:rich>
                  <a:bodyPr/>
                  <a:lstStyle/>
                  <a:p>
                    <a:fld id="{181A3862-16BC-4D8A-802F-50F67491EA7B}" type="XVALUE">
                      <a:rPr lang="en-US">
                        <a:solidFill>
                          <a:srgbClr val="FF0000"/>
                        </a:solidFill>
                      </a:rPr>
                      <a:pPr/>
                      <a:t>[VALOR DE X]</a:t>
                    </a:fld>
                    <a:endParaRPr lang="en-US" baseline="0">
                      <a:solidFill>
                        <a:srgbClr val="FF0000"/>
                      </a:solidFill>
                    </a:endParaRPr>
                  </a:p>
                  <a:p>
                    <a:fld id="{66AC8360-9FE4-4329-827C-1393983ACF4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B604-4AF6-A57D-AFC9AFC08D05}"/>
                </c:ext>
              </c:extLst>
            </c:dLbl>
            <c:dLbl>
              <c:idx val="16"/>
              <c:layout>
                <c:manualLayout>
                  <c:x val="-2.8754067784705909E-2"/>
                  <c:y val="-6.7365133470109695E-2"/>
                </c:manualLayout>
              </c:layout>
              <c:tx>
                <c:rich>
                  <a:bodyPr/>
                  <a:lstStyle/>
                  <a:p>
                    <a:fld id="{07B2E072-C3E1-4313-8A36-C8FFB7E0A26C}" type="XVALUE">
                      <a:rPr lang="en-US">
                        <a:solidFill>
                          <a:srgbClr val="FF0000"/>
                        </a:solidFill>
                      </a:rPr>
                      <a:pPr/>
                      <a:t>[VALOR DE X]</a:t>
                    </a:fld>
                    <a:endParaRPr lang="en-US" baseline="0">
                      <a:solidFill>
                        <a:srgbClr val="FF0000"/>
                      </a:solidFill>
                    </a:endParaRPr>
                  </a:p>
                  <a:p>
                    <a:fld id="{8FD590DD-B46B-42D1-BE30-E217D92B8474}"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B604-4AF6-A57D-AFC9AFC08D05}"/>
                </c:ext>
              </c:extLst>
            </c:dLbl>
            <c:numFmt formatCode="_-* #,##0.0_-;\-* #,##0.0_-;_-* &quot;-&quot;??_-;_-@_-" sourceLinked="0"/>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es-MX"/>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total!$A$26:$A$42</c:f>
              <c:strCache>
                <c:ptCount val="17"/>
                <c:pt idx="0">
                  <c:v>AGS</c:v>
                </c:pt>
                <c:pt idx="1">
                  <c:v>BCS</c:v>
                </c:pt>
                <c:pt idx="2">
                  <c:v>CHIS</c:v>
                </c:pt>
                <c:pt idx="3">
                  <c:v>DF</c:v>
                </c:pt>
                <c:pt idx="4">
                  <c:v>DGO</c:v>
                </c:pt>
                <c:pt idx="5">
                  <c:v>GTO</c:v>
                </c:pt>
                <c:pt idx="6">
                  <c:v>GRO</c:v>
                </c:pt>
                <c:pt idx="7">
                  <c:v>MEX</c:v>
                </c:pt>
                <c:pt idx="8">
                  <c:v>MOR</c:v>
                </c:pt>
                <c:pt idx="9">
                  <c:v>PUE</c:v>
                </c:pt>
                <c:pt idx="10">
                  <c:v>QRO</c:v>
                </c:pt>
                <c:pt idx="11">
                  <c:v>QROO</c:v>
                </c:pt>
                <c:pt idx="12">
                  <c:v>SIN</c:v>
                </c:pt>
                <c:pt idx="13">
                  <c:v>SON</c:v>
                </c:pt>
                <c:pt idx="14">
                  <c:v>TAB</c:v>
                </c:pt>
                <c:pt idx="15">
                  <c:v>TAMS</c:v>
                </c:pt>
                <c:pt idx="16">
                  <c:v>YUC</c:v>
                </c:pt>
              </c:strCache>
            </c:strRef>
          </c:xVal>
          <c:yVal>
            <c:numRef>
              <c:f>total!$C$26:$C$42</c:f>
              <c:numCache>
                <c:formatCode>_-* #,##0.0_-;\-* #,##0.0_-;_-* "-"??_-;_-@_-</c:formatCode>
                <c:ptCount val="17"/>
                <c:pt idx="0">
                  <c:v>8.1981981981981971</c:v>
                </c:pt>
                <c:pt idx="1">
                  <c:v>9.8930481283422473</c:v>
                </c:pt>
                <c:pt idx="2">
                  <c:v>4</c:v>
                </c:pt>
                <c:pt idx="3">
                  <c:v>8.1306462821403755</c:v>
                </c:pt>
                <c:pt idx="4">
                  <c:v>2.3255813953488373</c:v>
                </c:pt>
                <c:pt idx="5">
                  <c:v>6.2590975254730719</c:v>
                </c:pt>
                <c:pt idx="6">
                  <c:v>8.6538461538461533</c:v>
                </c:pt>
                <c:pt idx="7">
                  <c:v>14.913957934990441</c:v>
                </c:pt>
                <c:pt idx="8">
                  <c:v>8.0459770114942533</c:v>
                </c:pt>
                <c:pt idx="9">
                  <c:v>11.430678466076696</c:v>
                </c:pt>
                <c:pt idx="10">
                  <c:v>8.291457286432161</c:v>
                </c:pt>
                <c:pt idx="11">
                  <c:v>11.292962356792144</c:v>
                </c:pt>
                <c:pt idx="12">
                  <c:v>14.885496183206106</c:v>
                </c:pt>
                <c:pt idx="13">
                  <c:v>5.8659217877094969</c:v>
                </c:pt>
                <c:pt idx="14">
                  <c:v>8.0979284369114879</c:v>
                </c:pt>
                <c:pt idx="15">
                  <c:v>3.1746031746031744</c:v>
                </c:pt>
                <c:pt idx="16">
                  <c:v>5.1194539249146755</c:v>
                </c:pt>
              </c:numCache>
            </c:numRef>
          </c:yVal>
          <c:smooth val="0"/>
          <c:extLst>
            <c:ext xmlns:c16="http://schemas.microsoft.com/office/drawing/2014/chart" uri="{C3380CC4-5D6E-409C-BE32-E72D297353CC}">
              <c16:uniqueId val="{00000011-B604-4AF6-A57D-AFC9AFC08D05}"/>
            </c:ext>
          </c:extLst>
        </c:ser>
        <c:dLbls>
          <c:showLegendKey val="0"/>
          <c:showVal val="0"/>
          <c:showCatName val="0"/>
          <c:showSerName val="0"/>
          <c:showPercent val="0"/>
          <c:showBubbleSize val="0"/>
        </c:dLbls>
        <c:axId val="-1057242224"/>
        <c:axId val="-1057247120"/>
      </c:scatterChart>
      <c:valAx>
        <c:axId val="-1057242224"/>
        <c:scaling>
          <c:orientation val="minMax"/>
        </c:scaling>
        <c:delete val="0"/>
        <c:axPos val="b"/>
        <c:majorGridlines>
          <c:spPr>
            <a:ln w="9525" cap="flat" cmpd="sng" algn="ctr">
              <a:solidFill>
                <a:schemeClr val="tx1">
                  <a:lumMod val="15000"/>
                  <a:lumOff val="85000"/>
                </a:schemeClr>
              </a:solidFill>
              <a:prstDash val="sysDash"/>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7247120"/>
        <c:crosses val="autoZero"/>
        <c:crossBetween val="midCat"/>
      </c:valAx>
      <c:valAx>
        <c:axId val="-1057247120"/>
        <c:scaling>
          <c:orientation val="minMax"/>
          <c:max val="20"/>
          <c:min val="0"/>
        </c:scaling>
        <c:delete val="0"/>
        <c:axPos val="l"/>
        <c:majorGridlines>
          <c:spPr>
            <a:ln w="9525" cap="flat" cmpd="sng" algn="ctr">
              <a:solidFill>
                <a:schemeClr val="tx1">
                  <a:lumMod val="15000"/>
                  <a:lumOff val="85000"/>
                </a:schemeClr>
              </a:solidFill>
              <a:prstDash val="sysDash"/>
              <a:round/>
            </a:ln>
            <a:effectLst/>
          </c:spPr>
        </c:majorGridlines>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7242224"/>
        <c:crosses val="autoZero"/>
        <c:crossBetween val="midCat"/>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el comportamiento de los observadores acreditados por el INEE</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002D-43A1-8389-951C96F0EB6C}"/>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002D-43A1-8389-951C96F0EB6C}"/>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002D-43A1-8389-951C96F0EB6C}"/>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002D-43A1-8389-951C96F0EB6C}"/>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002D-43A1-8389-951C96F0EB6C}"/>
              </c:ext>
            </c:extLst>
          </c:dPt>
          <c:dLbls>
            <c:dLbl>
              <c:idx val="0"/>
              <c:layout>
                <c:manualLayout>
                  <c:x val="1.5884815473334608E-2"/>
                  <c:y val="-0.30046943420133426"/>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2D-43A1-8389-951C96F0EB6C}"/>
                </c:ext>
              </c:extLst>
            </c:dLbl>
            <c:dLbl>
              <c:idx val="1"/>
              <c:layout>
                <c:manualLayout>
                  <c:x val="1.5884815473334649E-2"/>
                  <c:y val="-0.21700570247874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2D-43A1-8389-951C96F0EB6C}"/>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2D-43A1-8389-951C96F0EB6C}"/>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2D-43A1-8389-951C96F0EB6C}"/>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2D-43A1-8389-951C96F0EB6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total!$H$203:$H$207</c:f>
              <c:strCache>
                <c:ptCount val="5"/>
                <c:pt idx="0">
                  <c:v>Muy Satisfecho</c:v>
                </c:pt>
                <c:pt idx="1">
                  <c:v>Satisfecho</c:v>
                </c:pt>
                <c:pt idx="2">
                  <c:v>Indiferente</c:v>
                </c:pt>
                <c:pt idx="3">
                  <c:v>Insatisfecho</c:v>
                </c:pt>
                <c:pt idx="4">
                  <c:v>Muy Insatisfecho</c:v>
                </c:pt>
              </c:strCache>
            </c:strRef>
          </c:cat>
          <c:val>
            <c:numRef>
              <c:f>total!$J$203:$J$207</c:f>
              <c:numCache>
                <c:formatCode>0.000</c:formatCode>
                <c:ptCount val="5"/>
                <c:pt idx="0">
                  <c:v>0.5051679586563308</c:v>
                </c:pt>
                <c:pt idx="1">
                  <c:v>0.35142118863049093</c:v>
                </c:pt>
                <c:pt idx="2">
                  <c:v>9.5607235142118857E-2</c:v>
                </c:pt>
                <c:pt idx="3">
                  <c:v>2.3255813953488372E-2</c:v>
                </c:pt>
                <c:pt idx="4">
                  <c:v>2.454780361757106E-2</c:v>
                </c:pt>
              </c:numCache>
            </c:numRef>
          </c:val>
          <c:extLst>
            <c:ext xmlns:c16="http://schemas.microsoft.com/office/drawing/2014/chart" uri="{C3380CC4-5D6E-409C-BE32-E72D297353CC}">
              <c16:uniqueId val="{0000000A-002D-43A1-8389-951C96F0EB6C}"/>
            </c:ext>
          </c:extLst>
        </c:ser>
        <c:dLbls>
          <c:showLegendKey val="0"/>
          <c:showVal val="0"/>
          <c:showCatName val="0"/>
          <c:showSerName val="0"/>
          <c:showPercent val="0"/>
          <c:showBubbleSize val="0"/>
        </c:dLbls>
        <c:gapWidth val="150"/>
        <c:shape val="box"/>
        <c:axId val="-847349440"/>
        <c:axId val="-847357056"/>
        <c:axId val="0"/>
      </c:bar3DChart>
      <c:catAx>
        <c:axId val="-847349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847357056"/>
        <c:crosses val="autoZero"/>
        <c:auto val="1"/>
        <c:lblAlgn val="ctr"/>
        <c:lblOffset val="100"/>
        <c:noMultiLvlLbl val="0"/>
      </c:catAx>
      <c:valAx>
        <c:axId val="-847357056"/>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7349440"/>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el comportamiento de los supervisores del INEE</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E6F2-4437-827A-4CFA309BDF07}"/>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E6F2-4437-827A-4CFA309BDF0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E6F2-4437-827A-4CFA309BDF07}"/>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E6F2-4437-827A-4CFA309BDF07}"/>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E6F2-4437-827A-4CFA309BDF07}"/>
              </c:ext>
            </c:extLst>
          </c:dPt>
          <c:dLbls>
            <c:dLbl>
              <c:idx val="0"/>
              <c:layout>
                <c:manualLayout>
                  <c:x val="1.5884815473334608E-2"/>
                  <c:y val="-0.30046943420133426"/>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F2-4437-827A-4CFA309BDF07}"/>
                </c:ext>
              </c:extLst>
            </c:dLbl>
            <c:dLbl>
              <c:idx val="1"/>
              <c:layout>
                <c:manualLayout>
                  <c:x val="1.5884815473334649E-2"/>
                  <c:y val="-0.21700570247874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F2-4437-827A-4CFA309BDF07}"/>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F2-4437-827A-4CFA309BDF07}"/>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F2-4437-827A-4CFA309BDF07}"/>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F2-4437-827A-4CFA309BDF0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total!$H$214:$H$218</c:f>
              <c:strCache>
                <c:ptCount val="5"/>
                <c:pt idx="0">
                  <c:v>Muy Satisfecho</c:v>
                </c:pt>
                <c:pt idx="1">
                  <c:v>Satisfecho</c:v>
                </c:pt>
                <c:pt idx="2">
                  <c:v>Indiferente</c:v>
                </c:pt>
                <c:pt idx="3">
                  <c:v>Insatisfecho</c:v>
                </c:pt>
                <c:pt idx="4">
                  <c:v>Muy Insatisfecho</c:v>
                </c:pt>
              </c:strCache>
            </c:strRef>
          </c:cat>
          <c:val>
            <c:numRef>
              <c:f>total!$J$214:$J$218</c:f>
              <c:numCache>
                <c:formatCode>0.000</c:formatCode>
                <c:ptCount val="5"/>
                <c:pt idx="0">
                  <c:v>0.52061855670103097</c:v>
                </c:pt>
                <c:pt idx="1">
                  <c:v>0.33634020618556704</c:v>
                </c:pt>
                <c:pt idx="2">
                  <c:v>9.9226804123711335E-2</c:v>
                </c:pt>
                <c:pt idx="3">
                  <c:v>2.0618556701030927E-2</c:v>
                </c:pt>
                <c:pt idx="4">
                  <c:v>2.3195876288659795E-2</c:v>
                </c:pt>
              </c:numCache>
            </c:numRef>
          </c:val>
          <c:extLst>
            <c:ext xmlns:c16="http://schemas.microsoft.com/office/drawing/2014/chart" uri="{C3380CC4-5D6E-409C-BE32-E72D297353CC}">
              <c16:uniqueId val="{0000000A-E6F2-4437-827A-4CFA309BDF07}"/>
            </c:ext>
          </c:extLst>
        </c:ser>
        <c:dLbls>
          <c:showLegendKey val="0"/>
          <c:showVal val="0"/>
          <c:showCatName val="0"/>
          <c:showSerName val="0"/>
          <c:showPercent val="0"/>
          <c:showBubbleSize val="0"/>
        </c:dLbls>
        <c:gapWidth val="150"/>
        <c:shape val="box"/>
        <c:axId val="-847348896"/>
        <c:axId val="-847354880"/>
        <c:axId val="0"/>
      </c:bar3DChart>
      <c:catAx>
        <c:axId val="-847348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847354880"/>
        <c:crosses val="autoZero"/>
        <c:auto val="1"/>
        <c:lblAlgn val="ctr"/>
        <c:lblOffset val="100"/>
        <c:noMultiLvlLbl val="0"/>
      </c:catAx>
      <c:valAx>
        <c:axId val="-847354880"/>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7348896"/>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el clima social en el que se desarrollan las aplicaciones</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C245-4615-9F02-AD68B8923B43}"/>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C245-4615-9F02-AD68B8923B43}"/>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C245-4615-9F02-AD68B8923B43}"/>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C245-4615-9F02-AD68B8923B43}"/>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C245-4615-9F02-AD68B8923B43}"/>
              </c:ext>
            </c:extLst>
          </c:dPt>
          <c:dLbls>
            <c:dLbl>
              <c:idx val="0"/>
              <c:layout>
                <c:manualLayout>
                  <c:x val="1.5884815473334608E-2"/>
                  <c:y val="-0.30046943420133426"/>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45-4615-9F02-AD68B8923B43}"/>
                </c:ext>
              </c:extLst>
            </c:dLbl>
            <c:dLbl>
              <c:idx val="1"/>
              <c:layout>
                <c:manualLayout>
                  <c:x val="1.5884815473334649E-2"/>
                  <c:y val="-0.21700570247874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5-4615-9F02-AD68B8923B43}"/>
                </c:ext>
              </c:extLst>
            </c:dLbl>
            <c:dLbl>
              <c:idx val="2"/>
              <c:layout>
                <c:manualLayout>
                  <c:x val="1.6194319796046998E-2"/>
                  <c:y val="-0.133541970756148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45-4615-9F02-AD68B8923B43}"/>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45-4615-9F02-AD68B8923B43}"/>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45-4615-9F02-AD68B8923B4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total!$H$225:$H$229</c:f>
              <c:strCache>
                <c:ptCount val="5"/>
                <c:pt idx="0">
                  <c:v>Muy Satisfecho</c:v>
                </c:pt>
                <c:pt idx="1">
                  <c:v>Satisfecho</c:v>
                </c:pt>
                <c:pt idx="2">
                  <c:v>Indiferente</c:v>
                </c:pt>
                <c:pt idx="3">
                  <c:v>Insatisfecho</c:v>
                </c:pt>
                <c:pt idx="4">
                  <c:v>Muy Insatisfecho</c:v>
                </c:pt>
              </c:strCache>
            </c:strRef>
          </c:cat>
          <c:val>
            <c:numRef>
              <c:f>total!$J$225:$J$229</c:f>
              <c:numCache>
                <c:formatCode>0.000</c:formatCode>
                <c:ptCount val="5"/>
                <c:pt idx="0">
                  <c:v>0.51724137931034486</c:v>
                </c:pt>
                <c:pt idx="1">
                  <c:v>0.36143039591315451</c:v>
                </c:pt>
                <c:pt idx="2">
                  <c:v>7.5351213282247767E-2</c:v>
                </c:pt>
                <c:pt idx="3">
                  <c:v>2.681992337164751E-2</c:v>
                </c:pt>
                <c:pt idx="4">
                  <c:v>1.9157088122605363E-2</c:v>
                </c:pt>
              </c:numCache>
            </c:numRef>
          </c:val>
          <c:extLst>
            <c:ext xmlns:c16="http://schemas.microsoft.com/office/drawing/2014/chart" uri="{C3380CC4-5D6E-409C-BE32-E72D297353CC}">
              <c16:uniqueId val="{0000000A-C245-4615-9F02-AD68B8923B43}"/>
            </c:ext>
          </c:extLst>
        </c:ser>
        <c:dLbls>
          <c:showLegendKey val="0"/>
          <c:showVal val="0"/>
          <c:showCatName val="0"/>
          <c:showSerName val="0"/>
          <c:showPercent val="0"/>
          <c:showBubbleSize val="0"/>
        </c:dLbls>
        <c:gapWidth val="150"/>
        <c:shape val="box"/>
        <c:axId val="-847350528"/>
        <c:axId val="-847354336"/>
        <c:axId val="0"/>
      </c:bar3DChart>
      <c:catAx>
        <c:axId val="-847350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847354336"/>
        <c:crosses val="autoZero"/>
        <c:auto val="1"/>
        <c:lblAlgn val="ctr"/>
        <c:lblOffset val="100"/>
        <c:noMultiLvlLbl val="0"/>
      </c:catAx>
      <c:valAx>
        <c:axId val="-847354336"/>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7350528"/>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la transparencia e imparcialidad de los concursos</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FA44-4FC3-BF68-C26DC01EE7C2}"/>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FA44-4FC3-BF68-C26DC01EE7C2}"/>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FA44-4FC3-BF68-C26DC01EE7C2}"/>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FA44-4FC3-BF68-C26DC01EE7C2}"/>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FA44-4FC3-BF68-C26DC01EE7C2}"/>
              </c:ext>
            </c:extLst>
          </c:dPt>
          <c:dLbls>
            <c:dLbl>
              <c:idx val="0"/>
              <c:layout>
                <c:manualLayout>
                  <c:x val="1.5884815473334608E-2"/>
                  <c:y val="-0.2629107549261675"/>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44-4FC3-BF68-C26DC01EE7C2}"/>
                </c:ext>
              </c:extLst>
            </c:dLbl>
            <c:dLbl>
              <c:idx val="1"/>
              <c:layout>
                <c:manualLayout>
                  <c:x val="1.5884815473334649E-2"/>
                  <c:y val="-0.24204482199551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44-4FC3-BF68-C26DC01EE7C2}"/>
                </c:ext>
              </c:extLst>
            </c:dLbl>
            <c:dLbl>
              <c:idx val="2"/>
              <c:layout>
                <c:manualLayout>
                  <c:x val="1.6194319796046911E-2"/>
                  <c:y val="-0.14606153051453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44-4FC3-BF68-C26DC01EE7C2}"/>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44-4FC3-BF68-C26DC01EE7C2}"/>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44-4FC3-BF68-C26DC01EE7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total!$H$236:$H$240</c:f>
              <c:strCache>
                <c:ptCount val="5"/>
                <c:pt idx="0">
                  <c:v>Muy Satisfecho</c:v>
                </c:pt>
                <c:pt idx="1">
                  <c:v>Satisfecho</c:v>
                </c:pt>
                <c:pt idx="2">
                  <c:v>Indiferente</c:v>
                </c:pt>
                <c:pt idx="3">
                  <c:v>Insatisfecho</c:v>
                </c:pt>
                <c:pt idx="4">
                  <c:v>Muy Insatisfecho</c:v>
                </c:pt>
              </c:strCache>
            </c:strRef>
          </c:cat>
          <c:val>
            <c:numRef>
              <c:f>total!$J$236:$J$240</c:f>
              <c:numCache>
                <c:formatCode>0.000</c:formatCode>
                <c:ptCount val="5"/>
                <c:pt idx="0">
                  <c:v>0.37187910643889621</c:v>
                </c:pt>
                <c:pt idx="1">
                  <c:v>0.3311432325886991</c:v>
                </c:pt>
                <c:pt idx="2">
                  <c:v>0.16688567674113008</c:v>
                </c:pt>
                <c:pt idx="3">
                  <c:v>7.8843626806833114E-2</c:v>
                </c:pt>
                <c:pt idx="4">
                  <c:v>5.1248357424441525E-2</c:v>
                </c:pt>
              </c:numCache>
            </c:numRef>
          </c:val>
          <c:extLst>
            <c:ext xmlns:c16="http://schemas.microsoft.com/office/drawing/2014/chart" uri="{C3380CC4-5D6E-409C-BE32-E72D297353CC}">
              <c16:uniqueId val="{0000000A-FA44-4FC3-BF68-C26DC01EE7C2}"/>
            </c:ext>
          </c:extLst>
        </c:ser>
        <c:dLbls>
          <c:showLegendKey val="0"/>
          <c:showVal val="0"/>
          <c:showCatName val="0"/>
          <c:showSerName val="0"/>
          <c:showPercent val="0"/>
          <c:showBubbleSize val="0"/>
        </c:dLbls>
        <c:gapWidth val="150"/>
        <c:shape val="box"/>
        <c:axId val="-847344544"/>
        <c:axId val="-847353792"/>
        <c:axId val="0"/>
      </c:bar3DChart>
      <c:catAx>
        <c:axId val="-847344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847353792"/>
        <c:crosses val="autoZero"/>
        <c:auto val="1"/>
        <c:lblAlgn val="ctr"/>
        <c:lblOffset val="100"/>
        <c:noMultiLvlLbl val="0"/>
      </c:catAx>
      <c:valAx>
        <c:axId val="-84735379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7344544"/>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la transparencia e imparcialidad de los concursos</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42FA-40C6-A1D6-7F54CDC5074F}"/>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42FA-40C6-A1D6-7F54CDC5074F}"/>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42FA-40C6-A1D6-7F54CDC5074F}"/>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42FA-40C6-A1D6-7F54CDC5074F}"/>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42FA-40C6-A1D6-7F54CDC5074F}"/>
              </c:ext>
            </c:extLst>
          </c:dPt>
          <c:dLbls>
            <c:dLbl>
              <c:idx val="0"/>
              <c:layout>
                <c:manualLayout>
                  <c:x val="1.5884815473334608E-2"/>
                  <c:y val="-0.20448614272035245"/>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FA-40C6-A1D6-7F54CDC5074F}"/>
                </c:ext>
              </c:extLst>
            </c:dLbl>
            <c:dLbl>
              <c:idx val="1"/>
              <c:layout>
                <c:manualLayout>
                  <c:x val="1.3495329212880647E-2"/>
                  <c:y val="-0.30046943420133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FA-40C6-A1D6-7F54CDC5074F}"/>
                </c:ext>
              </c:extLst>
            </c:dLbl>
            <c:dLbl>
              <c:idx val="2"/>
              <c:layout>
                <c:manualLayout>
                  <c:x val="1.6194319796046911E-2"/>
                  <c:y val="-0.14606153051453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FA-40C6-A1D6-7F54CDC5074F}"/>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FA-40C6-A1D6-7F54CDC5074F}"/>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FA-40C6-A1D6-7F54CDC50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total!$H$247:$H$251</c:f>
              <c:strCache>
                <c:ptCount val="5"/>
                <c:pt idx="0">
                  <c:v>Muy Satisfecho</c:v>
                </c:pt>
                <c:pt idx="1">
                  <c:v>Satisfecho</c:v>
                </c:pt>
                <c:pt idx="2">
                  <c:v>Indiferente</c:v>
                </c:pt>
                <c:pt idx="3">
                  <c:v>Insatisfecho</c:v>
                </c:pt>
                <c:pt idx="4">
                  <c:v>Muy Insatisfecho</c:v>
                </c:pt>
              </c:strCache>
            </c:strRef>
          </c:cat>
          <c:val>
            <c:numRef>
              <c:f>total!$J$247:$J$251</c:f>
              <c:numCache>
                <c:formatCode>0.000</c:formatCode>
                <c:ptCount val="5"/>
                <c:pt idx="0">
                  <c:v>0.2705128205128205</c:v>
                </c:pt>
                <c:pt idx="1">
                  <c:v>0.46282051282051284</c:v>
                </c:pt>
                <c:pt idx="2">
                  <c:v>0.16794871794871793</c:v>
                </c:pt>
                <c:pt idx="3">
                  <c:v>7.8205128205128205E-2</c:v>
                </c:pt>
                <c:pt idx="4">
                  <c:v>2.0512820512820513E-2</c:v>
                </c:pt>
              </c:numCache>
            </c:numRef>
          </c:val>
          <c:extLst>
            <c:ext xmlns:c16="http://schemas.microsoft.com/office/drawing/2014/chart" uri="{C3380CC4-5D6E-409C-BE32-E72D297353CC}">
              <c16:uniqueId val="{0000000A-42FA-40C6-A1D6-7F54CDC5074F}"/>
            </c:ext>
          </c:extLst>
        </c:ser>
        <c:dLbls>
          <c:showLegendKey val="0"/>
          <c:showVal val="0"/>
          <c:showCatName val="0"/>
          <c:showSerName val="0"/>
          <c:showPercent val="0"/>
          <c:showBubbleSize val="0"/>
        </c:dLbls>
        <c:gapWidth val="150"/>
        <c:shape val="box"/>
        <c:axId val="-847351616"/>
        <c:axId val="-847347808"/>
        <c:axId val="0"/>
      </c:bar3DChart>
      <c:catAx>
        <c:axId val="-8473516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847347808"/>
        <c:crosses val="autoZero"/>
        <c:auto val="1"/>
        <c:lblAlgn val="ctr"/>
        <c:lblOffset val="100"/>
        <c:noMultiLvlLbl val="0"/>
      </c:catAx>
      <c:valAx>
        <c:axId val="-847347808"/>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7351616"/>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400" b="0" i="0" baseline="0">
                <a:effectLst/>
              </a:rPr>
              <a:t>¿</a:t>
            </a:r>
            <a:r>
              <a:rPr lang="es-MX" sz="1400" b="0" i="0" u="none" strike="noStrike" baseline="0">
                <a:effectLst/>
              </a:rPr>
              <a:t>Qué tan satisfecho está con la transparencia e imparcialidad de los concursos</a:t>
            </a:r>
            <a:r>
              <a:rPr lang="es-MX" sz="1400" b="0" i="0" baseline="0">
                <a:effectLst/>
              </a:rPr>
              <a:t>?</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1-8996-4A04-AA80-01B6BC7E7A74}"/>
              </c:ext>
            </c:extLst>
          </c:dPt>
          <c:dPt>
            <c:idx val="1"/>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3-8996-4A04-AA80-01B6BC7E7A74}"/>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8996-4A04-AA80-01B6BC7E7A74}"/>
              </c:ext>
            </c:extLst>
          </c:dPt>
          <c:dPt>
            <c:idx val="3"/>
            <c:invertIfNegative val="0"/>
            <c:bubble3D val="0"/>
            <c:spPr>
              <a:solidFill>
                <a:srgbClr val="E16DDB"/>
              </a:solidFill>
              <a:ln>
                <a:noFill/>
              </a:ln>
              <a:effectLst/>
              <a:sp3d/>
            </c:spPr>
            <c:extLst>
              <c:ext xmlns:c16="http://schemas.microsoft.com/office/drawing/2014/chart" uri="{C3380CC4-5D6E-409C-BE32-E72D297353CC}">
                <c16:uniqueId val="{00000007-8996-4A04-AA80-01B6BC7E7A74}"/>
              </c:ext>
            </c:extLst>
          </c:dPt>
          <c:dPt>
            <c:idx val="4"/>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9-8996-4A04-AA80-01B6BC7E7A74}"/>
              </c:ext>
            </c:extLst>
          </c:dPt>
          <c:dLbls>
            <c:dLbl>
              <c:idx val="0"/>
              <c:layout>
                <c:manualLayout>
                  <c:x val="1.5884815473334608E-2"/>
                  <c:y val="-0.20448614272035245"/>
                </c:manualLayout>
              </c:layout>
              <c:numFmt formatCode="0.0%" sourceLinked="0"/>
              <c:spPr>
                <a:noFill/>
                <a:ln>
                  <a:noFill/>
                </a:ln>
                <a:effectLst/>
              </c:spPr>
              <c:txPr>
                <a:bodyPr rot="0" spcFirstLastPara="1" vertOverflow="ellipsis" vert="horz" wrap="square" lIns="38100" tIns="19050" rIns="38100" bIns="19050" anchor="t" anchorCtr="0">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96-4A04-AA80-01B6BC7E7A74}"/>
                </c:ext>
              </c:extLst>
            </c:dLbl>
            <c:dLbl>
              <c:idx val="1"/>
              <c:layout>
                <c:manualLayout>
                  <c:x val="1.3495329212880647E-2"/>
                  <c:y val="-0.30046943420133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96-4A04-AA80-01B6BC7E7A74}"/>
                </c:ext>
              </c:extLst>
            </c:dLbl>
            <c:dLbl>
              <c:idx val="2"/>
              <c:layout>
                <c:manualLayout>
                  <c:x val="1.6194319796046911E-2"/>
                  <c:y val="-0.14606153051453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96-4A04-AA80-01B6BC7E7A74}"/>
                </c:ext>
              </c:extLst>
            </c:dLbl>
            <c:dLbl>
              <c:idx val="3"/>
              <c:layout>
                <c:manualLayout>
                  <c:x val="1.8893310379213352E-2"/>
                  <c:y val="-0.1043296646532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96-4A04-AA80-01B6BC7E7A74}"/>
                </c:ext>
              </c:extLst>
            </c:dLbl>
            <c:dLbl>
              <c:idx val="4"/>
              <c:layout>
                <c:manualLayout>
                  <c:x val="1.0796221322537013E-2"/>
                  <c:y val="-0.10850285123937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96-4A04-AA80-01B6BC7E7A7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total!$H$258:$H$262</c:f>
              <c:strCache>
                <c:ptCount val="5"/>
                <c:pt idx="0">
                  <c:v>Muy Satisfecho</c:v>
                </c:pt>
                <c:pt idx="1">
                  <c:v>Satisfecho</c:v>
                </c:pt>
                <c:pt idx="2">
                  <c:v>Indiferente</c:v>
                </c:pt>
                <c:pt idx="3">
                  <c:v>Insatisfecho</c:v>
                </c:pt>
                <c:pt idx="4">
                  <c:v>Muy Insatisfecho</c:v>
                </c:pt>
              </c:strCache>
            </c:strRef>
          </c:cat>
          <c:val>
            <c:numRef>
              <c:f>total!$J$258:$J$262</c:f>
              <c:numCache>
                <c:formatCode>0.000</c:formatCode>
                <c:ptCount val="5"/>
                <c:pt idx="0">
                  <c:v>0.27785234899328859</c:v>
                </c:pt>
                <c:pt idx="1">
                  <c:v>0.45906040268456377</c:v>
                </c:pt>
                <c:pt idx="2">
                  <c:v>0.18120805369127516</c:v>
                </c:pt>
                <c:pt idx="3">
                  <c:v>5.771812080536913E-2</c:v>
                </c:pt>
                <c:pt idx="4">
                  <c:v>2.4161073825503355E-2</c:v>
                </c:pt>
              </c:numCache>
            </c:numRef>
          </c:val>
          <c:extLst>
            <c:ext xmlns:c16="http://schemas.microsoft.com/office/drawing/2014/chart" uri="{C3380CC4-5D6E-409C-BE32-E72D297353CC}">
              <c16:uniqueId val="{0000000A-8996-4A04-AA80-01B6BC7E7A74}"/>
            </c:ext>
          </c:extLst>
        </c:ser>
        <c:dLbls>
          <c:showLegendKey val="0"/>
          <c:showVal val="0"/>
          <c:showCatName val="0"/>
          <c:showSerName val="0"/>
          <c:showPercent val="0"/>
          <c:showBubbleSize val="0"/>
        </c:dLbls>
        <c:gapWidth val="150"/>
        <c:shape val="box"/>
        <c:axId val="-846759696"/>
        <c:axId val="-846761328"/>
        <c:axId val="0"/>
      </c:bar3DChart>
      <c:catAx>
        <c:axId val="-846759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846761328"/>
        <c:crosses val="autoZero"/>
        <c:auto val="1"/>
        <c:lblAlgn val="ctr"/>
        <c:lblOffset val="100"/>
        <c:noMultiLvlLbl val="0"/>
      </c:catAx>
      <c:valAx>
        <c:axId val="-846761328"/>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59696"/>
        <c:crosses val="autoZero"/>
        <c:crossBetween val="between"/>
        <c:majorUnit val="0.1"/>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56239880975171275"/>
          <c:y val="0.15610270224428216"/>
          <c:w val="0.4002652271917671"/>
          <c:h val="0.79884650234783694"/>
        </c:manualLayout>
      </c:layout>
      <c:barChart>
        <c:barDir val="bar"/>
        <c:grouping val="percentStacked"/>
        <c:varyColors val="0"/>
        <c:ser>
          <c:idx val="0"/>
          <c:order val="0"/>
          <c:tx>
            <c:strRef>
              <c:f>Cuados!$B$318</c:f>
              <c:strCache>
                <c:ptCount val="1"/>
                <c:pt idx="0">
                  <c:v>Satisfecho</c:v>
                </c:pt>
              </c:strCache>
            </c:strRef>
          </c:tx>
          <c:spPr>
            <a:solidFill>
              <a:schemeClr val="accent5">
                <a:lumMod val="75000"/>
              </a:schemeClr>
            </a:solidFill>
            <a:ln>
              <a:noFill/>
            </a:ln>
            <a:effectLst/>
          </c:spPr>
          <c:invertIfNegative val="0"/>
          <c:cat>
            <c:strRef>
              <c:f>Cuados!$A$337:$A$350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Cuados!$B$337:$B$350</c:f>
              <c:numCache>
                <c:formatCode>General</c:formatCode>
                <c:ptCount val="14"/>
                <c:pt idx="0">
                  <c:v>340</c:v>
                </c:pt>
                <c:pt idx="1">
                  <c:v>264</c:v>
                </c:pt>
                <c:pt idx="2">
                  <c:v>365</c:v>
                </c:pt>
                <c:pt idx="3">
                  <c:v>339</c:v>
                </c:pt>
                <c:pt idx="4">
                  <c:v>384</c:v>
                </c:pt>
                <c:pt idx="5">
                  <c:v>353</c:v>
                </c:pt>
                <c:pt idx="6">
                  <c:v>366</c:v>
                </c:pt>
                <c:pt idx="7">
                  <c:v>413</c:v>
                </c:pt>
                <c:pt idx="8">
                  <c:v>371</c:v>
                </c:pt>
                <c:pt idx="9">
                  <c:v>376</c:v>
                </c:pt>
                <c:pt idx="10">
                  <c:v>401</c:v>
                </c:pt>
                <c:pt idx="11">
                  <c:v>337</c:v>
                </c:pt>
                <c:pt idx="12">
                  <c:v>325</c:v>
                </c:pt>
                <c:pt idx="13">
                  <c:v>330</c:v>
                </c:pt>
              </c:numCache>
            </c:numRef>
          </c:val>
          <c:extLst>
            <c:ext xmlns:c16="http://schemas.microsoft.com/office/drawing/2014/chart" uri="{C3380CC4-5D6E-409C-BE32-E72D297353CC}">
              <c16:uniqueId val="{00000000-1587-453A-B003-83BCFA4305AC}"/>
            </c:ext>
          </c:extLst>
        </c:ser>
        <c:ser>
          <c:idx val="1"/>
          <c:order val="1"/>
          <c:tx>
            <c:strRef>
              <c:f>Cuados!$C$318</c:f>
              <c:strCache>
                <c:ptCount val="1"/>
                <c:pt idx="0">
                  <c:v>Insatisfecho</c:v>
                </c:pt>
              </c:strCache>
            </c:strRef>
          </c:tx>
          <c:spPr>
            <a:solidFill>
              <a:schemeClr val="accent6">
                <a:lumMod val="75000"/>
              </a:schemeClr>
            </a:solidFill>
            <a:ln>
              <a:noFill/>
            </a:ln>
            <a:effectLst/>
          </c:spPr>
          <c:invertIfNegative val="0"/>
          <c:cat>
            <c:strRef>
              <c:f>Cuados!$A$337:$A$350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Cuados!$C$337:$C$350</c:f>
              <c:numCache>
                <c:formatCode>0</c:formatCode>
                <c:ptCount val="14"/>
                <c:pt idx="0">
                  <c:v>47</c:v>
                </c:pt>
                <c:pt idx="1">
                  <c:v>39</c:v>
                </c:pt>
                <c:pt idx="2">
                  <c:v>29</c:v>
                </c:pt>
                <c:pt idx="3">
                  <c:v>38</c:v>
                </c:pt>
                <c:pt idx="4">
                  <c:v>14</c:v>
                </c:pt>
                <c:pt idx="5">
                  <c:v>40</c:v>
                </c:pt>
                <c:pt idx="6">
                  <c:v>24</c:v>
                </c:pt>
                <c:pt idx="7">
                  <c:v>8</c:v>
                </c:pt>
                <c:pt idx="8">
                  <c:v>14</c:v>
                </c:pt>
                <c:pt idx="9">
                  <c:v>13</c:v>
                </c:pt>
                <c:pt idx="10">
                  <c:v>14</c:v>
                </c:pt>
                <c:pt idx="11">
                  <c:v>34</c:v>
                </c:pt>
                <c:pt idx="12">
                  <c:v>37</c:v>
                </c:pt>
                <c:pt idx="13">
                  <c:v>27</c:v>
                </c:pt>
              </c:numCache>
            </c:numRef>
          </c:val>
          <c:extLst>
            <c:ext xmlns:c16="http://schemas.microsoft.com/office/drawing/2014/chart" uri="{C3380CC4-5D6E-409C-BE32-E72D297353CC}">
              <c16:uniqueId val="{00000001-1587-453A-B003-83BCFA4305AC}"/>
            </c:ext>
          </c:extLst>
        </c:ser>
        <c:ser>
          <c:idx val="2"/>
          <c:order val="2"/>
          <c:tx>
            <c:strRef>
              <c:f>Cuados!$D$318</c:f>
              <c:strCache>
                <c:ptCount val="1"/>
                <c:pt idx="0">
                  <c:v>Indiferente</c:v>
                </c:pt>
              </c:strCache>
            </c:strRef>
          </c:tx>
          <c:spPr>
            <a:solidFill>
              <a:srgbClr val="FFFF00"/>
            </a:solidFill>
            <a:ln>
              <a:solidFill>
                <a:srgbClr val="D5D000"/>
              </a:solidFill>
            </a:ln>
            <a:effectLst/>
          </c:spPr>
          <c:invertIfNegative val="0"/>
          <c:cat>
            <c:strRef>
              <c:f>Cuados!$A$337:$A$350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Cuados!$D$337:$D$350</c:f>
              <c:numCache>
                <c:formatCode>General</c:formatCode>
                <c:ptCount val="14"/>
                <c:pt idx="0">
                  <c:v>41</c:v>
                </c:pt>
                <c:pt idx="1">
                  <c:v>114</c:v>
                </c:pt>
                <c:pt idx="2">
                  <c:v>33</c:v>
                </c:pt>
                <c:pt idx="3">
                  <c:v>48</c:v>
                </c:pt>
                <c:pt idx="4">
                  <c:v>27</c:v>
                </c:pt>
                <c:pt idx="5">
                  <c:v>33</c:v>
                </c:pt>
                <c:pt idx="6">
                  <c:v>34</c:v>
                </c:pt>
                <c:pt idx="7">
                  <c:v>7</c:v>
                </c:pt>
                <c:pt idx="8">
                  <c:v>33</c:v>
                </c:pt>
                <c:pt idx="9">
                  <c:v>29</c:v>
                </c:pt>
                <c:pt idx="10">
                  <c:v>12</c:v>
                </c:pt>
                <c:pt idx="11">
                  <c:v>39</c:v>
                </c:pt>
                <c:pt idx="12">
                  <c:v>56</c:v>
                </c:pt>
                <c:pt idx="13">
                  <c:v>54</c:v>
                </c:pt>
              </c:numCache>
            </c:numRef>
          </c:val>
          <c:extLst>
            <c:ext xmlns:c16="http://schemas.microsoft.com/office/drawing/2014/chart" uri="{C3380CC4-5D6E-409C-BE32-E72D297353CC}">
              <c16:uniqueId val="{00000002-1587-453A-B003-83BCFA4305AC}"/>
            </c:ext>
          </c:extLst>
        </c:ser>
        <c:dLbls>
          <c:showLegendKey val="0"/>
          <c:showVal val="0"/>
          <c:showCatName val="0"/>
          <c:showSerName val="0"/>
          <c:showPercent val="0"/>
          <c:showBubbleSize val="0"/>
        </c:dLbls>
        <c:gapWidth val="80"/>
        <c:overlap val="100"/>
        <c:axId val="-846759152"/>
        <c:axId val="-846757520"/>
      </c:barChart>
      <c:catAx>
        <c:axId val="-846759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0" i="0" u="none" strike="noStrike" kern="1200" baseline="0">
                <a:ln>
                  <a:noFill/>
                </a:ln>
                <a:solidFill>
                  <a:schemeClr val="tx1">
                    <a:lumMod val="65000"/>
                    <a:lumOff val="35000"/>
                  </a:schemeClr>
                </a:solidFill>
                <a:latin typeface="+mn-lt"/>
                <a:ea typeface="+mn-ea"/>
                <a:cs typeface="+mn-cs"/>
              </a:defRPr>
            </a:pPr>
            <a:endParaRPr lang="es-MX"/>
          </a:p>
        </c:txPr>
        <c:crossAx val="-846757520"/>
        <c:crosses val="autoZero"/>
        <c:auto val="1"/>
        <c:lblAlgn val="ctr"/>
        <c:lblOffset val="100"/>
        <c:noMultiLvlLbl val="0"/>
      </c:catAx>
      <c:valAx>
        <c:axId val="-8467575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59152"/>
        <c:crosses val="autoZero"/>
        <c:crossBetween val="between"/>
      </c:valAx>
      <c:spPr>
        <a:noFill/>
        <a:ln>
          <a:noFill/>
        </a:ln>
        <a:effectLst/>
      </c:spPr>
    </c:plotArea>
    <c:legend>
      <c:legendPos val="t"/>
      <c:layout>
        <c:manualLayout>
          <c:xMode val="edge"/>
          <c:yMode val="edge"/>
          <c:x val="0.34328846271186281"/>
          <c:y val="8.7084354696622221E-2"/>
          <c:w val="0.34821472903844047"/>
          <c:h val="4.028495377947394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Respuesta de docentes:</a:t>
            </a:r>
            <a:r>
              <a:rPr lang="es-MX" b="1" baseline="0"/>
              <a:t> </a:t>
            </a:r>
            <a:r>
              <a:rPr lang="es-MX" b="1"/>
              <a:t>Satisfecho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8.5483402340166409E-2"/>
          <c:y val="0.14806391879671171"/>
          <c:w val="0.75720491768856757"/>
          <c:h val="0.75932819693783993"/>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5.3531461437010819E-2"/>
                  <c:y val="6.0379417662130119E-2"/>
                </c:manualLayout>
              </c:layout>
              <c:tx>
                <c:rich>
                  <a:bodyPr/>
                  <a:lstStyle/>
                  <a:p>
                    <a:fld id="{8599F591-84C6-4D52-A8E9-DDA7974F5779}" type="XVALUE">
                      <a:rPr lang="en-US">
                        <a:solidFill>
                          <a:srgbClr val="FF0000"/>
                        </a:solidFill>
                      </a:rPr>
                      <a:pPr/>
                      <a:t>[VALOR DE X]</a:t>
                    </a:fld>
                    <a:endParaRPr lang="en-US" baseline="0">
                      <a:solidFill>
                        <a:srgbClr val="FF0000"/>
                      </a:solidFill>
                    </a:endParaRPr>
                  </a:p>
                  <a:p>
                    <a:fld id="{AD099379-488F-40D9-BA57-29F73931F9C3}"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66DE-4E72-BE9B-FF2558268E7D}"/>
                </c:ext>
              </c:extLst>
            </c:dLbl>
            <c:dLbl>
              <c:idx val="1"/>
              <c:layout>
                <c:manualLayout>
                  <c:x val="-3.1231807149936397E-2"/>
                  <c:y val="6.4371434885012541E-2"/>
                </c:manualLayout>
              </c:layout>
              <c:tx>
                <c:rich>
                  <a:bodyPr/>
                  <a:lstStyle/>
                  <a:p>
                    <a:fld id="{8268AF10-946E-49EB-8B6B-30303DD972C2}" type="XVALUE">
                      <a:rPr lang="en-US">
                        <a:solidFill>
                          <a:srgbClr val="FF0000"/>
                        </a:solidFill>
                      </a:rPr>
                      <a:pPr/>
                      <a:t>[VALOR DE X]</a:t>
                    </a:fld>
                    <a:endParaRPr lang="en-US" baseline="0">
                      <a:solidFill>
                        <a:srgbClr val="FF0000"/>
                      </a:solidFill>
                    </a:endParaRPr>
                  </a:p>
                  <a:p>
                    <a:fld id="{58D34159-6F15-4F18-BAF0-B7EEE4D63CC2}"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6DE-4E72-BE9B-FF2558268E7D}"/>
                </c:ext>
              </c:extLst>
            </c:dLbl>
            <c:dLbl>
              <c:idx val="2"/>
              <c:tx>
                <c:rich>
                  <a:bodyPr/>
                  <a:lstStyle/>
                  <a:p>
                    <a:fld id="{7FBA1590-DB67-4399-9171-66992A929A93}" type="XVALUE">
                      <a:rPr lang="en-US">
                        <a:solidFill>
                          <a:srgbClr val="FF0000"/>
                        </a:solidFill>
                      </a:rPr>
                      <a:pPr/>
                      <a:t>[VALOR DE X]</a:t>
                    </a:fld>
                    <a:endParaRPr lang="en-US" baseline="0">
                      <a:solidFill>
                        <a:srgbClr val="FF0000"/>
                      </a:solidFill>
                    </a:endParaRPr>
                  </a:p>
                  <a:p>
                    <a:fld id="{5977B247-475A-4B03-AD22-33E28F516688}"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66DE-4E72-BE9B-FF2558268E7D}"/>
                </c:ext>
              </c:extLst>
            </c:dLbl>
            <c:dLbl>
              <c:idx val="3"/>
              <c:tx>
                <c:rich>
                  <a:bodyPr/>
                  <a:lstStyle/>
                  <a:p>
                    <a:fld id="{2A361FA7-D3F4-47FA-9BA8-C526FD0F195D}" type="XVALUE">
                      <a:rPr lang="en-US">
                        <a:solidFill>
                          <a:srgbClr val="FF0000"/>
                        </a:solidFill>
                      </a:rPr>
                      <a:pPr/>
                      <a:t>[VALOR DE X]</a:t>
                    </a:fld>
                    <a:endParaRPr lang="en-US" baseline="0">
                      <a:solidFill>
                        <a:srgbClr val="FF0000"/>
                      </a:solidFill>
                    </a:endParaRPr>
                  </a:p>
                  <a:p>
                    <a:fld id="{5B1BF101-EF5E-4FC8-9C4A-5898BA5D02FA}"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6DE-4E72-BE9B-FF2558268E7D}"/>
                </c:ext>
              </c:extLst>
            </c:dLbl>
            <c:dLbl>
              <c:idx val="4"/>
              <c:tx>
                <c:rich>
                  <a:bodyPr/>
                  <a:lstStyle/>
                  <a:p>
                    <a:fld id="{5AD6B4EF-4565-4A2C-9DCB-6AB8CFA7B677}" type="XVALUE">
                      <a:rPr lang="en-US">
                        <a:solidFill>
                          <a:srgbClr val="FF0000"/>
                        </a:solidFill>
                      </a:rPr>
                      <a:pPr/>
                      <a:t>[VALOR DE X]</a:t>
                    </a:fld>
                    <a:endParaRPr lang="en-US" baseline="0">
                      <a:solidFill>
                        <a:srgbClr val="FF0000"/>
                      </a:solidFill>
                    </a:endParaRPr>
                  </a:p>
                  <a:p>
                    <a:fld id="{289D7011-1004-47B1-A455-31D003C40B3B}"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66DE-4E72-BE9B-FF2558268E7D}"/>
                </c:ext>
              </c:extLst>
            </c:dLbl>
            <c:dLbl>
              <c:idx val="5"/>
              <c:tx>
                <c:rich>
                  <a:bodyPr/>
                  <a:lstStyle/>
                  <a:p>
                    <a:fld id="{A6EECAD2-7C6F-44F9-B76F-8F1ABC5692D6}" type="XVALUE">
                      <a:rPr lang="en-US">
                        <a:solidFill>
                          <a:srgbClr val="FF0000"/>
                        </a:solidFill>
                      </a:rPr>
                      <a:pPr/>
                      <a:t>[VALOR DE X]</a:t>
                    </a:fld>
                    <a:endParaRPr lang="en-US" baseline="0">
                      <a:solidFill>
                        <a:srgbClr val="FF0000"/>
                      </a:solidFill>
                    </a:endParaRPr>
                  </a:p>
                  <a:p>
                    <a:fld id="{AA6EC25C-3581-4734-A998-6C9D51FB604E}"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6DE-4E72-BE9B-FF2558268E7D}"/>
                </c:ext>
              </c:extLst>
            </c:dLbl>
            <c:dLbl>
              <c:idx val="6"/>
              <c:tx>
                <c:rich>
                  <a:bodyPr/>
                  <a:lstStyle/>
                  <a:p>
                    <a:fld id="{13674108-66BB-4416-AB3E-CCE81DE2E5BF}" type="XVALUE">
                      <a:rPr lang="en-US">
                        <a:solidFill>
                          <a:srgbClr val="FF0000"/>
                        </a:solidFill>
                      </a:rPr>
                      <a:pPr/>
                      <a:t>[VALOR DE X]</a:t>
                    </a:fld>
                    <a:endParaRPr lang="en-US" baseline="0">
                      <a:solidFill>
                        <a:srgbClr val="FF0000"/>
                      </a:solidFill>
                    </a:endParaRPr>
                  </a:p>
                  <a:p>
                    <a:fld id="{3175C3C7-08E1-4110-AC3A-A7B82A3F46B1}"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66DE-4E72-BE9B-FF2558268E7D}"/>
                </c:ext>
              </c:extLst>
            </c:dLbl>
            <c:dLbl>
              <c:idx val="7"/>
              <c:layout>
                <c:manualLayout>
                  <c:x val="-5.3531461437010791E-2"/>
                  <c:y val="5.6387400439247552E-2"/>
                </c:manualLayout>
              </c:layout>
              <c:tx>
                <c:rich>
                  <a:bodyPr/>
                  <a:lstStyle/>
                  <a:p>
                    <a:fld id="{01F42A2E-7996-4493-AA90-8ACC5DE54DF4}" type="XVALUE">
                      <a:rPr lang="en-US">
                        <a:solidFill>
                          <a:srgbClr val="FF0000"/>
                        </a:solidFill>
                      </a:rPr>
                      <a:pPr/>
                      <a:t>[VALOR DE X]</a:t>
                    </a:fld>
                    <a:endParaRPr lang="en-US" baseline="0">
                      <a:solidFill>
                        <a:srgbClr val="FF0000"/>
                      </a:solidFill>
                    </a:endParaRPr>
                  </a:p>
                  <a:p>
                    <a:fld id="{A94957C4-AD31-4AA4-90C8-5BA9B533BCF8}"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6DE-4E72-BE9B-FF2558268E7D}"/>
                </c:ext>
              </c:extLst>
            </c:dLbl>
            <c:dLbl>
              <c:idx val="8"/>
              <c:tx>
                <c:rich>
                  <a:bodyPr/>
                  <a:lstStyle/>
                  <a:p>
                    <a:fld id="{3D277C32-5D77-4D71-B6F8-6AD888F22D64}" type="XVALUE">
                      <a:rPr lang="en-US">
                        <a:solidFill>
                          <a:srgbClr val="FF0000"/>
                        </a:solidFill>
                      </a:rPr>
                      <a:pPr/>
                      <a:t>[VALOR DE X]</a:t>
                    </a:fld>
                    <a:endParaRPr lang="en-US" baseline="0">
                      <a:solidFill>
                        <a:srgbClr val="FF0000"/>
                      </a:solidFill>
                    </a:endParaRPr>
                  </a:p>
                  <a:p>
                    <a:fld id="{F1440DFE-AE79-46E8-BEB4-B5153A8F89B9}"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66DE-4E72-BE9B-FF2558268E7D}"/>
                </c:ext>
              </c:extLst>
            </c:dLbl>
            <c:dLbl>
              <c:idx val="9"/>
              <c:layout>
                <c:manualLayout>
                  <c:x val="-4.6098243341319331E-2"/>
                  <c:y val="6.037941766213005E-2"/>
                </c:manualLayout>
              </c:layout>
              <c:tx>
                <c:rich>
                  <a:bodyPr/>
                  <a:lstStyle/>
                  <a:p>
                    <a:fld id="{EEECA032-F2C4-49FD-A3E9-E6BD28E0C787}" type="XVALUE">
                      <a:rPr lang="en-US">
                        <a:solidFill>
                          <a:srgbClr val="FF0000"/>
                        </a:solidFill>
                      </a:rPr>
                      <a:pPr/>
                      <a:t>[VALOR DE X]</a:t>
                    </a:fld>
                    <a:endParaRPr lang="en-US" baseline="0">
                      <a:solidFill>
                        <a:srgbClr val="FF0000"/>
                      </a:solidFill>
                    </a:endParaRPr>
                  </a:p>
                  <a:p>
                    <a:fld id="{FD3BE388-5BE2-4B49-956D-4626A794AB1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6DE-4E72-BE9B-FF2558268E7D}"/>
                </c:ext>
              </c:extLst>
            </c:dLbl>
            <c:dLbl>
              <c:idx val="10"/>
              <c:layout>
                <c:manualLayout>
                  <c:x val="-3.3709546515166888E-2"/>
                  <c:y val="-7.1357150692992186E-2"/>
                </c:manualLayout>
              </c:layout>
              <c:tx>
                <c:rich>
                  <a:bodyPr/>
                  <a:lstStyle/>
                  <a:p>
                    <a:fld id="{082BF238-A7B8-409D-8CFD-88C48E2081B2}" type="XVALUE">
                      <a:rPr lang="en-US">
                        <a:solidFill>
                          <a:srgbClr val="FF0000"/>
                        </a:solidFill>
                      </a:rPr>
                      <a:pPr/>
                      <a:t>[VALOR DE X]</a:t>
                    </a:fld>
                    <a:endParaRPr lang="en-US" baseline="0">
                      <a:solidFill>
                        <a:srgbClr val="FF0000"/>
                      </a:solidFill>
                    </a:endParaRPr>
                  </a:p>
                  <a:p>
                    <a:fld id="{61735E3A-404E-4B32-BB97-F0DCA4587196}"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66DE-4E72-BE9B-FF2558268E7D}"/>
                </c:ext>
              </c:extLst>
            </c:dLbl>
            <c:dLbl>
              <c:idx val="11"/>
              <c:layout>
                <c:manualLayout>
                  <c:x val="-2.9208840261899002E-2"/>
                  <c:y val="5.6387400439247629E-2"/>
                </c:manualLayout>
              </c:layout>
              <c:tx>
                <c:rich>
                  <a:bodyPr/>
                  <a:lstStyle/>
                  <a:p>
                    <a:fld id="{AE2D910E-A5E3-46D9-84C0-B846CDF9776F}" type="XVALUE">
                      <a:rPr lang="en-US">
                        <a:solidFill>
                          <a:srgbClr val="FF0000"/>
                        </a:solidFill>
                      </a:rPr>
                      <a:pPr/>
                      <a:t>[VALOR DE X]</a:t>
                    </a:fld>
                    <a:endParaRPr lang="en-US" baseline="0">
                      <a:solidFill>
                        <a:srgbClr val="FF0000"/>
                      </a:solidFill>
                    </a:endParaRPr>
                  </a:p>
                  <a:p>
                    <a:fld id="{33110062-4D37-4244-8418-1033743B6DAD}"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66DE-4E72-BE9B-FF2558268E7D}"/>
                </c:ext>
              </c:extLst>
            </c:dLbl>
            <c:dLbl>
              <c:idx val="12"/>
              <c:layout>
                <c:manualLayout>
                  <c:x val="-4.1142764610858348E-2"/>
                  <c:y val="6.0379417662129974E-2"/>
                </c:manualLayout>
              </c:layout>
              <c:tx>
                <c:rich>
                  <a:bodyPr/>
                  <a:lstStyle/>
                  <a:p>
                    <a:fld id="{61024B01-EB72-46BE-9D1D-A6AF6137EBA4}" type="XVALUE">
                      <a:rPr lang="en-US">
                        <a:solidFill>
                          <a:srgbClr val="FF0000"/>
                        </a:solidFill>
                      </a:rPr>
                      <a:pPr/>
                      <a:t>[VALOR DE X]</a:t>
                    </a:fld>
                    <a:endParaRPr lang="en-US" baseline="0">
                      <a:solidFill>
                        <a:srgbClr val="FF0000"/>
                      </a:solidFill>
                    </a:endParaRPr>
                  </a:p>
                  <a:p>
                    <a:fld id="{6A85AF0F-71A4-487D-8780-409B4A7E61BF}"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66DE-4E72-BE9B-FF2558268E7D}"/>
                </c:ext>
              </c:extLst>
            </c:dLbl>
            <c:dLbl>
              <c:idx val="13"/>
              <c:layout>
                <c:manualLayout>
                  <c:x val="-8.0786594454546168E-2"/>
                  <c:y val="-6.3373116247227232E-2"/>
                </c:manualLayout>
              </c:layout>
              <c:tx>
                <c:rich>
                  <a:bodyPr/>
                  <a:lstStyle/>
                  <a:p>
                    <a:fld id="{4F2181F7-4B79-4087-80C0-9E4E7D87CE27}" type="XVALUE">
                      <a:rPr lang="en-US">
                        <a:solidFill>
                          <a:srgbClr val="FF0000"/>
                        </a:solidFill>
                      </a:rPr>
                      <a:pPr/>
                      <a:t>[VALOR DE X]</a:t>
                    </a:fld>
                    <a:endParaRPr lang="en-US" baseline="0">
                      <a:solidFill>
                        <a:srgbClr val="FF0000"/>
                      </a:solidFill>
                    </a:endParaRPr>
                  </a:p>
                  <a:p>
                    <a:fld id="{2B3F3B28-BC7A-4CD5-9DF6-D154F49F8261}"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66DE-4E72-BE9B-FF2558268E7D}"/>
                </c:ext>
              </c:extLst>
            </c:dLbl>
            <c:dLbl>
              <c:idx val="14"/>
              <c:tx>
                <c:rich>
                  <a:bodyPr/>
                  <a:lstStyle/>
                  <a:p>
                    <a:fld id="{56B4AE44-15B0-4FFA-8262-AA2B66C288B6}" type="XVALUE">
                      <a:rPr lang="en-US">
                        <a:solidFill>
                          <a:srgbClr val="FF0000"/>
                        </a:solidFill>
                      </a:rPr>
                      <a:pPr/>
                      <a:t>[VALOR DE X]</a:t>
                    </a:fld>
                    <a:endParaRPr lang="en-US" baseline="0">
                      <a:solidFill>
                        <a:srgbClr val="FF0000"/>
                      </a:solidFill>
                    </a:endParaRPr>
                  </a:p>
                  <a:p>
                    <a:fld id="{440E58AB-DC51-4817-9A7E-4011EEB8B49E}"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66DE-4E72-BE9B-FF2558268E7D}"/>
                </c:ext>
              </c:extLst>
            </c:dLbl>
            <c:dLbl>
              <c:idx val="15"/>
              <c:tx>
                <c:rich>
                  <a:bodyPr/>
                  <a:lstStyle/>
                  <a:p>
                    <a:fld id="{181A3862-16BC-4D8A-802F-50F67491EA7B}" type="XVALUE">
                      <a:rPr lang="en-US">
                        <a:solidFill>
                          <a:srgbClr val="FF0000"/>
                        </a:solidFill>
                      </a:rPr>
                      <a:pPr/>
                      <a:t>[VALOR DE X]</a:t>
                    </a:fld>
                    <a:endParaRPr lang="en-US" baseline="0">
                      <a:solidFill>
                        <a:srgbClr val="FF0000"/>
                      </a:solidFill>
                    </a:endParaRPr>
                  </a:p>
                  <a:p>
                    <a:fld id="{66AC8360-9FE4-4329-827C-1393983ACF45}"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66DE-4E72-BE9B-FF2558268E7D}"/>
                </c:ext>
              </c:extLst>
            </c:dLbl>
            <c:dLbl>
              <c:idx val="16"/>
              <c:layout>
                <c:manualLayout>
                  <c:x val="-2.8754067784705909E-2"/>
                  <c:y val="-6.7365133470109695E-2"/>
                </c:manualLayout>
              </c:layout>
              <c:tx>
                <c:rich>
                  <a:bodyPr/>
                  <a:lstStyle/>
                  <a:p>
                    <a:fld id="{07B2E072-C3E1-4313-8A36-C8FFB7E0A26C}" type="XVALUE">
                      <a:rPr lang="en-US">
                        <a:solidFill>
                          <a:srgbClr val="FF0000"/>
                        </a:solidFill>
                      </a:rPr>
                      <a:pPr/>
                      <a:t>[VALOR DE X]</a:t>
                    </a:fld>
                    <a:endParaRPr lang="en-US" baseline="0">
                      <a:solidFill>
                        <a:srgbClr val="FF0000"/>
                      </a:solidFill>
                    </a:endParaRPr>
                  </a:p>
                  <a:p>
                    <a:fld id="{8FD590DD-B46B-42D1-BE30-E217D92B8474}"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66DE-4E72-BE9B-FF2558268E7D}"/>
                </c:ext>
              </c:extLst>
            </c:dLbl>
            <c:numFmt formatCode="_-* #,##0.0_-;\-* #,##0.0_-;_-* &quot;-&quot;??_-;_-@_-" sourceLinked="0"/>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es-MX"/>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Cuados!$A$52:$A$68</c:f>
              <c:strCache>
                <c:ptCount val="17"/>
                <c:pt idx="0">
                  <c:v>AGS</c:v>
                </c:pt>
                <c:pt idx="1">
                  <c:v>BCS</c:v>
                </c:pt>
                <c:pt idx="2">
                  <c:v>CHIS</c:v>
                </c:pt>
                <c:pt idx="3">
                  <c:v>DF</c:v>
                </c:pt>
                <c:pt idx="4">
                  <c:v>DGO</c:v>
                </c:pt>
                <c:pt idx="5">
                  <c:v>GTO</c:v>
                </c:pt>
                <c:pt idx="6">
                  <c:v>GRO</c:v>
                </c:pt>
                <c:pt idx="7">
                  <c:v>MEX</c:v>
                </c:pt>
                <c:pt idx="8">
                  <c:v>MOR</c:v>
                </c:pt>
                <c:pt idx="9">
                  <c:v>PUE</c:v>
                </c:pt>
                <c:pt idx="10">
                  <c:v>QRO</c:v>
                </c:pt>
                <c:pt idx="11">
                  <c:v>QROO</c:v>
                </c:pt>
                <c:pt idx="12">
                  <c:v>SIN</c:v>
                </c:pt>
                <c:pt idx="13">
                  <c:v>SON</c:v>
                </c:pt>
                <c:pt idx="14">
                  <c:v>TAB</c:v>
                </c:pt>
                <c:pt idx="15">
                  <c:v>TAMS</c:v>
                </c:pt>
                <c:pt idx="16">
                  <c:v>YUC</c:v>
                </c:pt>
              </c:strCache>
            </c:strRef>
          </c:xVal>
          <c:yVal>
            <c:numRef>
              <c:f>Cuados!$E$52:$E$68</c:f>
              <c:numCache>
                <c:formatCode>_-* #,##0.0_-;\-* #,##0.0_-;_-* "-"??_-;_-@_-</c:formatCode>
                <c:ptCount val="17"/>
                <c:pt idx="0">
                  <c:v>78.828828828828833</c:v>
                </c:pt>
                <c:pt idx="1">
                  <c:v>76.470588235294116</c:v>
                </c:pt>
                <c:pt idx="2">
                  <c:v>87.466666666666669</c:v>
                </c:pt>
                <c:pt idx="3">
                  <c:v>80.750521195274487</c:v>
                </c:pt>
                <c:pt idx="4">
                  <c:v>90.063424947145876</c:v>
                </c:pt>
                <c:pt idx="5">
                  <c:v>86.171761280931591</c:v>
                </c:pt>
                <c:pt idx="6">
                  <c:v>82.331730769230774</c:v>
                </c:pt>
                <c:pt idx="7">
                  <c:v>71.128107074569797</c:v>
                </c:pt>
                <c:pt idx="8">
                  <c:v>77.832512315270947</c:v>
                </c:pt>
                <c:pt idx="9">
                  <c:v>73.008849557522126</c:v>
                </c:pt>
                <c:pt idx="10">
                  <c:v>77.386934673366838</c:v>
                </c:pt>
                <c:pt idx="11">
                  <c:v>75.450081833060551</c:v>
                </c:pt>
                <c:pt idx="12">
                  <c:v>62.213740458015266</c:v>
                </c:pt>
                <c:pt idx="13">
                  <c:v>89.106145251396654</c:v>
                </c:pt>
                <c:pt idx="14">
                  <c:v>85.875706214689259</c:v>
                </c:pt>
                <c:pt idx="15">
                  <c:v>91.534391534391531</c:v>
                </c:pt>
                <c:pt idx="16">
                  <c:v>86.00682593856655</c:v>
                </c:pt>
              </c:numCache>
            </c:numRef>
          </c:yVal>
          <c:smooth val="0"/>
          <c:extLst>
            <c:ext xmlns:c16="http://schemas.microsoft.com/office/drawing/2014/chart" uri="{C3380CC4-5D6E-409C-BE32-E72D297353CC}">
              <c16:uniqueId val="{00000011-66DE-4E72-BE9B-FF2558268E7D}"/>
            </c:ext>
          </c:extLst>
        </c:ser>
        <c:dLbls>
          <c:showLegendKey val="0"/>
          <c:showVal val="0"/>
          <c:showCatName val="0"/>
          <c:showSerName val="0"/>
          <c:showPercent val="0"/>
          <c:showBubbleSize val="0"/>
        </c:dLbls>
        <c:axId val="-846768944"/>
        <c:axId val="-846758064"/>
      </c:scatterChart>
      <c:valAx>
        <c:axId val="-846768944"/>
        <c:scaling>
          <c:orientation val="minMax"/>
        </c:scaling>
        <c:delete val="0"/>
        <c:axPos val="b"/>
        <c:majorGridlines>
          <c:spPr>
            <a:ln w="9525" cap="flat" cmpd="sng" algn="ctr">
              <a:solidFill>
                <a:schemeClr val="tx1">
                  <a:lumMod val="15000"/>
                  <a:lumOff val="85000"/>
                </a:schemeClr>
              </a:solidFill>
              <a:prstDash val="sysDash"/>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58064"/>
        <c:crosses val="autoZero"/>
        <c:crossBetween val="midCat"/>
      </c:valAx>
      <c:valAx>
        <c:axId val="-846758064"/>
        <c:scaling>
          <c:orientation val="minMax"/>
          <c:max val="100"/>
          <c:min val="50"/>
        </c:scaling>
        <c:delete val="0"/>
        <c:axPos val="l"/>
        <c:majorGridlines>
          <c:spPr>
            <a:ln w="9525" cap="flat" cmpd="sng" algn="ctr">
              <a:solidFill>
                <a:schemeClr val="tx1">
                  <a:lumMod val="15000"/>
                  <a:lumOff val="85000"/>
                </a:schemeClr>
              </a:solidFill>
              <a:prstDash val="sysDash"/>
              <a:round/>
            </a:ln>
            <a:effectLst/>
          </c:spPr>
        </c:majorGridlines>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68944"/>
        <c:crosses val="autoZero"/>
        <c:crossBetween val="midCat"/>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Respuesta de docentes:</a:t>
            </a:r>
            <a:r>
              <a:rPr lang="es-MX" b="1" baseline="0"/>
              <a:t> Ins</a:t>
            </a:r>
            <a:r>
              <a:rPr lang="es-MX" b="1"/>
              <a:t>atisfecho</a:t>
            </a:r>
          </a:p>
          <a:p>
            <a:pPr>
              <a:defRPr b="1"/>
            </a:pPr>
            <a:r>
              <a:rPr lang="es-MX" b="1"/>
              <a:t>(%)</a:t>
            </a:r>
          </a:p>
        </c:rich>
      </c:tx>
      <c:layout>
        <c:manualLayout>
          <c:xMode val="edge"/>
          <c:yMode val="edge"/>
          <c:x val="0.26852557770959223"/>
          <c:y val="1.19760516686474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8.5483402340166409E-2"/>
          <c:y val="0.14806391879671171"/>
          <c:w val="0.75720491768856757"/>
          <c:h val="0.75932819693783993"/>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5.3531461437010819E-2"/>
                  <c:y val="6.0379417662130119E-2"/>
                </c:manualLayout>
              </c:layout>
              <c:tx>
                <c:rich>
                  <a:bodyPr/>
                  <a:lstStyle/>
                  <a:p>
                    <a:fld id="{8599F591-84C6-4D52-A8E9-DDA7974F5779}" type="XVALUE">
                      <a:rPr lang="en-US">
                        <a:solidFill>
                          <a:srgbClr val="FF0000"/>
                        </a:solidFill>
                      </a:rPr>
                      <a:pPr/>
                      <a:t>[VALOR DE X]</a:t>
                    </a:fld>
                    <a:endParaRPr lang="en-US" baseline="0">
                      <a:solidFill>
                        <a:srgbClr val="FF0000"/>
                      </a:solidFill>
                    </a:endParaRPr>
                  </a:p>
                  <a:p>
                    <a:fld id="{AD099379-488F-40D9-BA57-29F73931F9C3}"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50E-4782-AEE7-56E9C85F35CB}"/>
                </c:ext>
              </c:extLst>
            </c:dLbl>
            <c:dLbl>
              <c:idx val="1"/>
              <c:layout>
                <c:manualLayout>
                  <c:x val="-3.3399830723569675E-2"/>
                  <c:y val="-5.9381099024344776E-2"/>
                </c:manualLayout>
              </c:layout>
              <c:tx>
                <c:rich>
                  <a:bodyPr/>
                  <a:lstStyle/>
                  <a:p>
                    <a:fld id="{8268AF10-946E-49EB-8B6B-30303DD972C2}" type="XVALUE">
                      <a:rPr lang="en-US">
                        <a:solidFill>
                          <a:srgbClr val="FF0000"/>
                        </a:solidFill>
                      </a:rPr>
                      <a:pPr/>
                      <a:t>[VALOR DE X]</a:t>
                    </a:fld>
                    <a:endParaRPr lang="en-US" baseline="0">
                      <a:solidFill>
                        <a:srgbClr val="FF0000"/>
                      </a:solidFill>
                    </a:endParaRPr>
                  </a:p>
                  <a:p>
                    <a:fld id="{58D34159-6F15-4F18-BAF0-B7EEE4D63CC2}"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50E-4782-AEE7-56E9C85F35CB}"/>
                </c:ext>
              </c:extLst>
            </c:dLbl>
            <c:dLbl>
              <c:idx val="2"/>
              <c:tx>
                <c:rich>
                  <a:bodyPr/>
                  <a:lstStyle/>
                  <a:p>
                    <a:fld id="{7FBA1590-DB67-4399-9171-66992A929A93}" type="XVALUE">
                      <a:rPr lang="en-US">
                        <a:solidFill>
                          <a:srgbClr val="FF0000"/>
                        </a:solidFill>
                      </a:rPr>
                      <a:pPr/>
                      <a:t>[VALOR DE X]</a:t>
                    </a:fld>
                    <a:endParaRPr lang="en-US" baseline="0">
                      <a:solidFill>
                        <a:srgbClr val="FF0000"/>
                      </a:solidFill>
                    </a:endParaRPr>
                  </a:p>
                  <a:p>
                    <a:fld id="{5977B247-475A-4B03-AD22-33E28F516688}"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50E-4782-AEE7-56E9C85F35CB}"/>
                </c:ext>
              </c:extLst>
            </c:dLbl>
            <c:dLbl>
              <c:idx val="3"/>
              <c:tx>
                <c:rich>
                  <a:bodyPr/>
                  <a:lstStyle/>
                  <a:p>
                    <a:fld id="{2A361FA7-D3F4-47FA-9BA8-C526FD0F195D}" type="XVALUE">
                      <a:rPr lang="en-US">
                        <a:solidFill>
                          <a:srgbClr val="FF0000"/>
                        </a:solidFill>
                      </a:rPr>
                      <a:pPr/>
                      <a:t>[VALOR DE X]</a:t>
                    </a:fld>
                    <a:endParaRPr lang="en-US" baseline="0">
                      <a:solidFill>
                        <a:srgbClr val="FF0000"/>
                      </a:solidFill>
                    </a:endParaRPr>
                  </a:p>
                  <a:p>
                    <a:fld id="{5B1BF101-EF5E-4FC8-9C4A-5898BA5D02FA}"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50E-4782-AEE7-56E9C85F35CB}"/>
                </c:ext>
              </c:extLst>
            </c:dLbl>
            <c:dLbl>
              <c:idx val="4"/>
              <c:tx>
                <c:rich>
                  <a:bodyPr/>
                  <a:lstStyle/>
                  <a:p>
                    <a:fld id="{5AD6B4EF-4565-4A2C-9DCB-6AB8CFA7B677}" type="XVALUE">
                      <a:rPr lang="en-US">
                        <a:solidFill>
                          <a:srgbClr val="FF0000"/>
                        </a:solidFill>
                      </a:rPr>
                      <a:pPr/>
                      <a:t>[VALOR DE X]</a:t>
                    </a:fld>
                    <a:endParaRPr lang="en-US" baseline="0">
                      <a:solidFill>
                        <a:srgbClr val="FF0000"/>
                      </a:solidFill>
                    </a:endParaRPr>
                  </a:p>
                  <a:p>
                    <a:fld id="{289D7011-1004-47B1-A455-31D003C40B3B}"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50E-4782-AEE7-56E9C85F35CB}"/>
                </c:ext>
              </c:extLst>
            </c:dLbl>
            <c:dLbl>
              <c:idx val="5"/>
              <c:layout>
                <c:manualLayout>
                  <c:x val="-3.7264372705865644E-3"/>
                  <c:y val="-1.5468909572637269E-2"/>
                </c:manualLayout>
              </c:layout>
              <c:tx>
                <c:rich>
                  <a:bodyPr/>
                  <a:lstStyle/>
                  <a:p>
                    <a:fld id="{A6EECAD2-7C6F-44F9-B76F-8F1ABC5692D6}" type="XVALUE">
                      <a:rPr lang="en-US">
                        <a:solidFill>
                          <a:srgbClr val="FF0000"/>
                        </a:solidFill>
                      </a:rPr>
                      <a:pPr/>
                      <a:t>[VALOR DE X]</a:t>
                    </a:fld>
                    <a:endParaRPr lang="en-US" baseline="0">
                      <a:solidFill>
                        <a:srgbClr val="FF0000"/>
                      </a:solidFill>
                    </a:endParaRPr>
                  </a:p>
                  <a:p>
                    <a:fld id="{AA6EC25C-3581-4734-A998-6C9D51FB604E}"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50E-4782-AEE7-56E9C85F35CB}"/>
                </c:ext>
              </c:extLst>
            </c:dLbl>
            <c:dLbl>
              <c:idx val="6"/>
              <c:tx>
                <c:rich>
                  <a:bodyPr/>
                  <a:lstStyle/>
                  <a:p>
                    <a:fld id="{13674108-66BB-4416-AB3E-CCE81DE2E5BF}" type="XVALUE">
                      <a:rPr lang="en-US">
                        <a:solidFill>
                          <a:srgbClr val="FF0000"/>
                        </a:solidFill>
                      </a:rPr>
                      <a:pPr/>
                      <a:t>[VALOR DE X]</a:t>
                    </a:fld>
                    <a:endParaRPr lang="en-US" baseline="0">
                      <a:solidFill>
                        <a:srgbClr val="FF0000"/>
                      </a:solidFill>
                    </a:endParaRPr>
                  </a:p>
                  <a:p>
                    <a:fld id="{3175C3C7-08E1-4110-AC3A-A7B82A3F46B1}"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50E-4782-AEE7-56E9C85F35CB}"/>
                </c:ext>
              </c:extLst>
            </c:dLbl>
            <c:dLbl>
              <c:idx val="7"/>
              <c:layout>
                <c:manualLayout>
                  <c:x val="-5.3531461437010791E-2"/>
                  <c:y val="5.6387400439247552E-2"/>
                </c:manualLayout>
              </c:layout>
              <c:tx>
                <c:rich>
                  <a:bodyPr/>
                  <a:lstStyle/>
                  <a:p>
                    <a:fld id="{01F42A2E-7996-4493-AA90-8ACC5DE54DF4}" type="XVALUE">
                      <a:rPr lang="en-US">
                        <a:solidFill>
                          <a:srgbClr val="FF0000"/>
                        </a:solidFill>
                      </a:rPr>
                      <a:pPr/>
                      <a:t>[VALOR DE X]</a:t>
                    </a:fld>
                    <a:endParaRPr lang="en-US" baseline="0">
                      <a:solidFill>
                        <a:srgbClr val="FF0000"/>
                      </a:solidFill>
                    </a:endParaRPr>
                  </a:p>
                  <a:p>
                    <a:fld id="{A94957C4-AD31-4AA4-90C8-5BA9B533BCF8}"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50E-4782-AEE7-56E9C85F35CB}"/>
                </c:ext>
              </c:extLst>
            </c:dLbl>
            <c:dLbl>
              <c:idx val="8"/>
              <c:layout>
                <c:manualLayout>
                  <c:x val="-4.3034725567671898E-2"/>
                  <c:y val="6.037941766213005E-2"/>
                </c:manualLayout>
              </c:layout>
              <c:tx>
                <c:rich>
                  <a:bodyPr/>
                  <a:lstStyle/>
                  <a:p>
                    <a:fld id="{3D277C32-5D77-4D71-B6F8-6AD888F22D64}" type="XVALUE">
                      <a:rPr lang="en-US">
                        <a:solidFill>
                          <a:srgbClr val="FF0000"/>
                        </a:solidFill>
                      </a:rPr>
                      <a:pPr/>
                      <a:t>[VALOR DE X]</a:t>
                    </a:fld>
                    <a:endParaRPr lang="en-US" baseline="0">
                      <a:solidFill>
                        <a:srgbClr val="FF0000"/>
                      </a:solidFill>
                    </a:endParaRPr>
                  </a:p>
                  <a:p>
                    <a:fld id="{F1440DFE-AE79-46E8-BEB4-B5153A8F89B9}"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50E-4782-AEE7-56E9C85F35CB}"/>
                </c:ext>
              </c:extLst>
            </c:dLbl>
            <c:dLbl>
              <c:idx val="9"/>
              <c:layout>
                <c:manualLayout>
                  <c:x val="-3.3090162062208994E-2"/>
                  <c:y val="-6.3373116247227204E-2"/>
                </c:manualLayout>
              </c:layout>
              <c:tx>
                <c:rich>
                  <a:bodyPr/>
                  <a:lstStyle/>
                  <a:p>
                    <a:fld id="{EEECA032-F2C4-49FD-A3E9-E6BD28E0C787}" type="XVALUE">
                      <a:rPr lang="en-US">
                        <a:solidFill>
                          <a:srgbClr val="FF0000"/>
                        </a:solidFill>
                      </a:rPr>
                      <a:pPr/>
                      <a:t>[VALOR DE X]</a:t>
                    </a:fld>
                    <a:endParaRPr lang="en-US" baseline="0">
                      <a:solidFill>
                        <a:srgbClr val="FF0000"/>
                      </a:solidFill>
                    </a:endParaRPr>
                  </a:p>
                  <a:p>
                    <a:fld id="{FD3BE388-5BE2-4B49-956D-4626A794AB1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50E-4782-AEE7-56E9C85F35CB}"/>
                </c:ext>
              </c:extLst>
            </c:dLbl>
            <c:dLbl>
              <c:idx val="10"/>
              <c:layout>
                <c:manualLayout>
                  <c:x val="-3.3709499384930439E-2"/>
                  <c:y val="5.2395383216365131E-2"/>
                </c:manualLayout>
              </c:layout>
              <c:tx>
                <c:rich>
                  <a:bodyPr/>
                  <a:lstStyle/>
                  <a:p>
                    <a:fld id="{082BF238-A7B8-409D-8CFD-88C48E2081B2}" type="XVALUE">
                      <a:rPr lang="en-US">
                        <a:solidFill>
                          <a:srgbClr val="FF0000"/>
                        </a:solidFill>
                      </a:rPr>
                      <a:pPr/>
                      <a:t>[VALOR DE X]</a:t>
                    </a:fld>
                    <a:endParaRPr lang="en-US" baseline="0">
                      <a:solidFill>
                        <a:srgbClr val="FF0000"/>
                      </a:solidFill>
                    </a:endParaRPr>
                  </a:p>
                  <a:p>
                    <a:fld id="{61735E3A-404E-4B32-BB97-F0DCA4587196}"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050E-4782-AEE7-56E9C85F35CB}"/>
                </c:ext>
              </c:extLst>
            </c:dLbl>
            <c:dLbl>
              <c:idx val="11"/>
              <c:layout>
                <c:manualLayout>
                  <c:x val="-2.9208840261899002E-2"/>
                  <c:y val="5.6387400439247629E-2"/>
                </c:manualLayout>
              </c:layout>
              <c:tx>
                <c:rich>
                  <a:bodyPr/>
                  <a:lstStyle/>
                  <a:p>
                    <a:fld id="{AE2D910E-A5E3-46D9-84C0-B846CDF9776F}" type="XVALUE">
                      <a:rPr lang="en-US">
                        <a:solidFill>
                          <a:srgbClr val="FF0000"/>
                        </a:solidFill>
                      </a:rPr>
                      <a:pPr/>
                      <a:t>[VALOR DE X]</a:t>
                    </a:fld>
                    <a:endParaRPr lang="en-US" baseline="0">
                      <a:solidFill>
                        <a:srgbClr val="FF0000"/>
                      </a:solidFill>
                    </a:endParaRPr>
                  </a:p>
                  <a:p>
                    <a:fld id="{33110062-4D37-4244-8418-1033743B6DAD}"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50E-4782-AEE7-56E9C85F35CB}"/>
                </c:ext>
              </c:extLst>
            </c:dLbl>
            <c:dLbl>
              <c:idx val="12"/>
              <c:layout>
                <c:manualLayout>
                  <c:x val="-3.6806698129731107E-2"/>
                  <c:y val="-7.5349167915874718E-2"/>
                </c:manualLayout>
              </c:layout>
              <c:tx>
                <c:rich>
                  <a:bodyPr/>
                  <a:lstStyle/>
                  <a:p>
                    <a:fld id="{61024B01-EB72-46BE-9D1D-A6AF6137EBA4}" type="XVALUE">
                      <a:rPr lang="en-US">
                        <a:solidFill>
                          <a:srgbClr val="FF0000"/>
                        </a:solidFill>
                      </a:rPr>
                      <a:pPr/>
                      <a:t>[VALOR DE X]</a:t>
                    </a:fld>
                    <a:endParaRPr lang="en-US" baseline="0">
                      <a:solidFill>
                        <a:srgbClr val="FF0000"/>
                      </a:solidFill>
                    </a:endParaRPr>
                  </a:p>
                  <a:p>
                    <a:fld id="{6A85AF0F-71A4-487D-8780-409B4A7E61BF}"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050E-4782-AEE7-56E9C85F35CB}"/>
                </c:ext>
              </c:extLst>
            </c:dLbl>
            <c:dLbl>
              <c:idx val="13"/>
              <c:layout>
                <c:manualLayout>
                  <c:x val="-3.5258184112529643E-2"/>
                  <c:y val="6.8363452107895115E-2"/>
                </c:manualLayout>
              </c:layout>
              <c:tx>
                <c:rich>
                  <a:bodyPr/>
                  <a:lstStyle/>
                  <a:p>
                    <a:fld id="{4F2181F7-4B79-4087-80C0-9E4E7D87CE27}" type="XVALUE">
                      <a:rPr lang="en-US">
                        <a:solidFill>
                          <a:srgbClr val="FF0000"/>
                        </a:solidFill>
                      </a:rPr>
                      <a:pPr/>
                      <a:t>[VALOR DE X]</a:t>
                    </a:fld>
                    <a:endParaRPr lang="en-US" baseline="0">
                      <a:solidFill>
                        <a:srgbClr val="FF0000"/>
                      </a:solidFill>
                    </a:endParaRPr>
                  </a:p>
                  <a:p>
                    <a:fld id="{2B3F3B28-BC7A-4CD5-9DF6-D154F49F8261}"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50E-4782-AEE7-56E9C85F35CB}"/>
                </c:ext>
              </c:extLst>
            </c:dLbl>
            <c:dLbl>
              <c:idx val="14"/>
              <c:tx>
                <c:rich>
                  <a:bodyPr/>
                  <a:lstStyle/>
                  <a:p>
                    <a:fld id="{56B4AE44-15B0-4FFA-8262-AA2B66C288B6}" type="XVALUE">
                      <a:rPr lang="en-US">
                        <a:solidFill>
                          <a:srgbClr val="FF0000"/>
                        </a:solidFill>
                      </a:rPr>
                      <a:pPr/>
                      <a:t>[VALOR DE X]</a:t>
                    </a:fld>
                    <a:endParaRPr lang="en-US" baseline="0">
                      <a:solidFill>
                        <a:srgbClr val="FF0000"/>
                      </a:solidFill>
                    </a:endParaRPr>
                  </a:p>
                  <a:p>
                    <a:fld id="{440E58AB-DC51-4817-9A7E-4011EEB8B49E}"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050E-4782-AEE7-56E9C85F35CB}"/>
                </c:ext>
              </c:extLst>
            </c:dLbl>
            <c:dLbl>
              <c:idx val="15"/>
              <c:layout>
                <c:manualLayout>
                  <c:x val="-3.9338333327073954E-2"/>
                  <c:y val="5.2395383216364985E-2"/>
                </c:manualLayout>
              </c:layout>
              <c:tx>
                <c:rich>
                  <a:bodyPr/>
                  <a:lstStyle/>
                  <a:p>
                    <a:fld id="{181A3862-16BC-4D8A-802F-50F67491EA7B}" type="XVALUE">
                      <a:rPr lang="en-US">
                        <a:solidFill>
                          <a:srgbClr val="FF0000"/>
                        </a:solidFill>
                      </a:rPr>
                      <a:pPr/>
                      <a:t>[VALOR DE X]</a:t>
                    </a:fld>
                    <a:endParaRPr lang="en-US" baseline="0">
                      <a:solidFill>
                        <a:srgbClr val="FF0000"/>
                      </a:solidFill>
                    </a:endParaRPr>
                  </a:p>
                  <a:p>
                    <a:fld id="{66AC8360-9FE4-4329-827C-1393983ACF4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50E-4782-AEE7-56E9C85F35CB}"/>
                </c:ext>
              </c:extLst>
            </c:dLbl>
            <c:dLbl>
              <c:idx val="16"/>
              <c:layout>
                <c:manualLayout>
                  <c:x val="-2.8754067784705909E-2"/>
                  <c:y val="-6.7365133470109695E-2"/>
                </c:manualLayout>
              </c:layout>
              <c:tx>
                <c:rich>
                  <a:bodyPr/>
                  <a:lstStyle/>
                  <a:p>
                    <a:fld id="{07B2E072-C3E1-4313-8A36-C8FFB7E0A26C}" type="XVALUE">
                      <a:rPr lang="en-US">
                        <a:solidFill>
                          <a:srgbClr val="FF0000"/>
                        </a:solidFill>
                      </a:rPr>
                      <a:pPr/>
                      <a:t>[VALOR DE X]</a:t>
                    </a:fld>
                    <a:endParaRPr lang="en-US" baseline="0">
                      <a:solidFill>
                        <a:srgbClr val="FF0000"/>
                      </a:solidFill>
                    </a:endParaRPr>
                  </a:p>
                  <a:p>
                    <a:fld id="{8FD590DD-B46B-42D1-BE30-E217D92B8474}"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050E-4782-AEE7-56E9C85F35CB}"/>
                </c:ext>
              </c:extLst>
            </c:dLbl>
            <c:numFmt formatCode="_-* #,##0.0_-;\-* #,##0.0_-;_-* &quot;-&quot;??_-;_-@_-" sourceLinked="0"/>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es-MX"/>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Cuados!$A$52:$A$68</c:f>
              <c:strCache>
                <c:ptCount val="17"/>
                <c:pt idx="0">
                  <c:v>AGS</c:v>
                </c:pt>
                <c:pt idx="1">
                  <c:v>BCS</c:v>
                </c:pt>
                <c:pt idx="2">
                  <c:v>CHIS</c:v>
                </c:pt>
                <c:pt idx="3">
                  <c:v>DF</c:v>
                </c:pt>
                <c:pt idx="4">
                  <c:v>DGO</c:v>
                </c:pt>
                <c:pt idx="5">
                  <c:v>GTO</c:v>
                </c:pt>
                <c:pt idx="6">
                  <c:v>GRO</c:v>
                </c:pt>
                <c:pt idx="7">
                  <c:v>MEX</c:v>
                </c:pt>
                <c:pt idx="8">
                  <c:v>MOR</c:v>
                </c:pt>
                <c:pt idx="9">
                  <c:v>PUE</c:v>
                </c:pt>
                <c:pt idx="10">
                  <c:v>QRO</c:v>
                </c:pt>
                <c:pt idx="11">
                  <c:v>QROO</c:v>
                </c:pt>
                <c:pt idx="12">
                  <c:v>SIN</c:v>
                </c:pt>
                <c:pt idx="13">
                  <c:v>SON</c:v>
                </c:pt>
                <c:pt idx="14">
                  <c:v>TAB</c:v>
                </c:pt>
                <c:pt idx="15">
                  <c:v>TAMS</c:v>
                </c:pt>
                <c:pt idx="16">
                  <c:v>YUC</c:v>
                </c:pt>
              </c:strCache>
            </c:strRef>
          </c:xVal>
          <c:yVal>
            <c:numRef>
              <c:f>Cuados!$C$52:$C$68</c:f>
              <c:numCache>
                <c:formatCode>_-* #,##0.0_-;\-* #,##0.0_-;_-* "-"??_-;_-@_-</c:formatCode>
                <c:ptCount val="17"/>
                <c:pt idx="0">
                  <c:v>8.1981981981981971</c:v>
                </c:pt>
                <c:pt idx="1">
                  <c:v>9.8930481283422473</c:v>
                </c:pt>
                <c:pt idx="2">
                  <c:v>4</c:v>
                </c:pt>
                <c:pt idx="3">
                  <c:v>8.1306462821403755</c:v>
                </c:pt>
                <c:pt idx="4">
                  <c:v>2.3255813953488373</c:v>
                </c:pt>
                <c:pt idx="5">
                  <c:v>6.2590975254730719</c:v>
                </c:pt>
                <c:pt idx="6">
                  <c:v>8.6538461538461533</c:v>
                </c:pt>
                <c:pt idx="7">
                  <c:v>14.913957934990441</c:v>
                </c:pt>
                <c:pt idx="8">
                  <c:v>8.0459770114942533</c:v>
                </c:pt>
                <c:pt idx="9">
                  <c:v>11.430678466076696</c:v>
                </c:pt>
                <c:pt idx="10">
                  <c:v>8.291457286432161</c:v>
                </c:pt>
                <c:pt idx="11">
                  <c:v>11.292962356792144</c:v>
                </c:pt>
                <c:pt idx="12">
                  <c:v>14.885496183206106</c:v>
                </c:pt>
                <c:pt idx="13">
                  <c:v>5.8659217877094969</c:v>
                </c:pt>
                <c:pt idx="14">
                  <c:v>8.0979284369114879</c:v>
                </c:pt>
                <c:pt idx="15">
                  <c:v>3.1746031746031744</c:v>
                </c:pt>
                <c:pt idx="16">
                  <c:v>5.1194539249146755</c:v>
                </c:pt>
              </c:numCache>
            </c:numRef>
          </c:yVal>
          <c:smooth val="0"/>
          <c:extLst>
            <c:ext xmlns:c16="http://schemas.microsoft.com/office/drawing/2014/chart" uri="{C3380CC4-5D6E-409C-BE32-E72D297353CC}">
              <c16:uniqueId val="{00000011-050E-4782-AEE7-56E9C85F35CB}"/>
            </c:ext>
          </c:extLst>
        </c:ser>
        <c:dLbls>
          <c:showLegendKey val="0"/>
          <c:showVal val="0"/>
          <c:showCatName val="0"/>
          <c:showSerName val="0"/>
          <c:showPercent val="0"/>
          <c:showBubbleSize val="0"/>
        </c:dLbls>
        <c:axId val="-846755344"/>
        <c:axId val="-846754800"/>
      </c:scatterChart>
      <c:valAx>
        <c:axId val="-846755344"/>
        <c:scaling>
          <c:orientation val="minMax"/>
        </c:scaling>
        <c:delete val="0"/>
        <c:axPos val="b"/>
        <c:majorGridlines>
          <c:spPr>
            <a:ln w="9525" cap="flat" cmpd="sng" algn="ctr">
              <a:solidFill>
                <a:schemeClr val="tx1">
                  <a:lumMod val="15000"/>
                  <a:lumOff val="85000"/>
                </a:schemeClr>
              </a:solidFill>
              <a:prstDash val="sysDash"/>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54800"/>
        <c:crosses val="autoZero"/>
        <c:crossBetween val="midCat"/>
      </c:valAx>
      <c:valAx>
        <c:axId val="-846754800"/>
        <c:scaling>
          <c:orientation val="minMax"/>
          <c:max val="20"/>
          <c:min val="0"/>
        </c:scaling>
        <c:delete val="0"/>
        <c:axPos val="l"/>
        <c:majorGridlines>
          <c:spPr>
            <a:ln w="9525" cap="flat" cmpd="sng" algn="ctr">
              <a:solidFill>
                <a:schemeClr val="tx1">
                  <a:lumMod val="15000"/>
                  <a:lumOff val="85000"/>
                </a:schemeClr>
              </a:solidFill>
              <a:prstDash val="sysDash"/>
              <a:round/>
            </a:ln>
            <a:effectLst/>
          </c:spPr>
        </c:majorGridlines>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55344"/>
        <c:crosses val="autoZero"/>
        <c:crossBetween val="midCat"/>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Respuesta de docentes:</a:t>
            </a:r>
            <a:r>
              <a:rPr lang="es-MX" b="1" baseline="0"/>
              <a:t> diferente</a:t>
            </a:r>
            <a:endParaRPr lang="es-MX" b="1"/>
          </a:p>
          <a:p>
            <a:pPr>
              <a:defRPr b="1"/>
            </a:pPr>
            <a:r>
              <a:rPr lang="es-MX" b="1"/>
              <a:t>(%)</a:t>
            </a:r>
          </a:p>
        </c:rich>
      </c:tx>
      <c:layout>
        <c:manualLayout>
          <c:xMode val="edge"/>
          <c:yMode val="edge"/>
          <c:x val="0.26852557770959223"/>
          <c:y val="1.19760516686474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8.5483402340166409E-2"/>
          <c:y val="0.14806391879671171"/>
          <c:w val="0.75720491768856757"/>
          <c:h val="0.75932819693783993"/>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5.1363515159254011E-2"/>
                  <c:y val="-5.1397064578579787E-2"/>
                </c:manualLayout>
              </c:layout>
              <c:tx>
                <c:rich>
                  <a:bodyPr/>
                  <a:lstStyle/>
                  <a:p>
                    <a:fld id="{8599F591-84C6-4D52-A8E9-DDA7974F5779}" type="XVALUE">
                      <a:rPr lang="en-US">
                        <a:solidFill>
                          <a:srgbClr val="FF0000"/>
                        </a:solidFill>
                      </a:rPr>
                      <a:pPr/>
                      <a:t>[VALOR DE X]</a:t>
                    </a:fld>
                    <a:endParaRPr lang="en-US" baseline="0">
                      <a:solidFill>
                        <a:srgbClr val="FF0000"/>
                      </a:solidFill>
                    </a:endParaRPr>
                  </a:p>
                  <a:p>
                    <a:fld id="{AD099379-488F-40D9-BA57-29F73931F9C3}"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8DB2-483C-B747-5418AECBC74A}"/>
                </c:ext>
              </c:extLst>
            </c:dLbl>
            <c:dLbl>
              <c:idx val="1"/>
              <c:layout>
                <c:manualLayout>
                  <c:x val="-3.3399830723569675E-2"/>
                  <c:y val="-5.9381099024344776E-2"/>
                </c:manualLayout>
              </c:layout>
              <c:tx>
                <c:rich>
                  <a:bodyPr/>
                  <a:lstStyle/>
                  <a:p>
                    <a:fld id="{8268AF10-946E-49EB-8B6B-30303DD972C2}" type="XVALUE">
                      <a:rPr lang="en-US">
                        <a:solidFill>
                          <a:srgbClr val="FF0000"/>
                        </a:solidFill>
                      </a:rPr>
                      <a:pPr/>
                      <a:t>[VALOR DE X]</a:t>
                    </a:fld>
                    <a:endParaRPr lang="en-US" baseline="0">
                      <a:solidFill>
                        <a:srgbClr val="FF0000"/>
                      </a:solidFill>
                    </a:endParaRPr>
                  </a:p>
                  <a:p>
                    <a:fld id="{58D34159-6F15-4F18-BAF0-B7EEE4D63CC2}"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8DB2-483C-B747-5418AECBC74A}"/>
                </c:ext>
              </c:extLst>
            </c:dLbl>
            <c:dLbl>
              <c:idx val="2"/>
              <c:layout>
                <c:manualLayout>
                  <c:x val="-3.7013087000505686E-2"/>
                  <c:y val="5.2395383216365131E-2"/>
                </c:manualLayout>
              </c:layout>
              <c:tx>
                <c:rich>
                  <a:bodyPr/>
                  <a:lstStyle/>
                  <a:p>
                    <a:fld id="{7FBA1590-DB67-4399-9171-66992A929A93}" type="XVALUE">
                      <a:rPr lang="en-US">
                        <a:solidFill>
                          <a:srgbClr val="FF0000"/>
                        </a:solidFill>
                      </a:rPr>
                      <a:pPr/>
                      <a:t>[VALOR DE X]</a:t>
                    </a:fld>
                    <a:endParaRPr lang="en-US" baseline="0">
                      <a:solidFill>
                        <a:srgbClr val="FF0000"/>
                      </a:solidFill>
                    </a:endParaRPr>
                  </a:p>
                  <a:p>
                    <a:fld id="{5977B247-475A-4B03-AD22-33E28F516688}"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8DB2-483C-B747-5418AECBC74A}"/>
                </c:ext>
              </c:extLst>
            </c:dLbl>
            <c:dLbl>
              <c:idx val="3"/>
              <c:tx>
                <c:rich>
                  <a:bodyPr/>
                  <a:lstStyle/>
                  <a:p>
                    <a:fld id="{2A361FA7-D3F4-47FA-9BA8-C526FD0F195D}" type="XVALUE">
                      <a:rPr lang="en-US">
                        <a:solidFill>
                          <a:srgbClr val="FF0000"/>
                        </a:solidFill>
                      </a:rPr>
                      <a:pPr/>
                      <a:t>[VALOR DE X]</a:t>
                    </a:fld>
                    <a:endParaRPr lang="en-US" baseline="0">
                      <a:solidFill>
                        <a:srgbClr val="FF0000"/>
                      </a:solidFill>
                    </a:endParaRPr>
                  </a:p>
                  <a:p>
                    <a:fld id="{5B1BF101-EF5E-4FC8-9C4A-5898BA5D02FA}"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8DB2-483C-B747-5418AECBC74A}"/>
                </c:ext>
              </c:extLst>
            </c:dLbl>
            <c:dLbl>
              <c:idx val="4"/>
              <c:layout>
                <c:manualLayout>
                  <c:x val="-3.5195362686189564E-2"/>
                  <c:y val="5.2395383216365131E-2"/>
                </c:manualLayout>
              </c:layout>
              <c:tx>
                <c:rich>
                  <a:bodyPr/>
                  <a:lstStyle/>
                  <a:p>
                    <a:fld id="{5AD6B4EF-4565-4A2C-9DCB-6AB8CFA7B677}" type="XVALUE">
                      <a:rPr lang="en-US">
                        <a:solidFill>
                          <a:srgbClr val="FF0000"/>
                        </a:solidFill>
                      </a:rPr>
                      <a:pPr/>
                      <a:t>[VALOR DE X]</a:t>
                    </a:fld>
                    <a:endParaRPr lang="en-US" baseline="0">
                      <a:solidFill>
                        <a:srgbClr val="FF0000"/>
                      </a:solidFill>
                    </a:endParaRPr>
                  </a:p>
                  <a:p>
                    <a:fld id="{289D7011-1004-47B1-A455-31D003C40B3B}"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8DB2-483C-B747-5418AECBC74A}"/>
                </c:ext>
              </c:extLst>
            </c:dLbl>
            <c:dLbl>
              <c:idx val="5"/>
              <c:layout>
                <c:manualLayout>
                  <c:x val="-1.456654752218983E-2"/>
                  <c:y val="5.2395383216365131E-2"/>
                </c:manualLayout>
              </c:layout>
              <c:tx>
                <c:rich>
                  <a:bodyPr/>
                  <a:lstStyle/>
                  <a:p>
                    <a:fld id="{A6EECAD2-7C6F-44F9-B76F-8F1ABC5692D6}" type="XVALUE">
                      <a:rPr lang="en-US">
                        <a:solidFill>
                          <a:srgbClr val="FF0000"/>
                        </a:solidFill>
                      </a:rPr>
                      <a:pPr/>
                      <a:t>[VALOR DE X]</a:t>
                    </a:fld>
                    <a:endParaRPr lang="en-US" baseline="0">
                      <a:solidFill>
                        <a:srgbClr val="FF0000"/>
                      </a:solidFill>
                    </a:endParaRPr>
                  </a:p>
                  <a:p>
                    <a:fld id="{AA6EC25C-3581-4734-A998-6C9D51FB604E}"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8DB2-483C-B747-5418AECBC74A}"/>
                </c:ext>
              </c:extLst>
            </c:dLbl>
            <c:dLbl>
              <c:idx val="6"/>
              <c:layout>
                <c:manualLayout>
                  <c:x val="-4.1070019600967858E-2"/>
                  <c:y val="-6.7365133470109764E-2"/>
                </c:manualLayout>
              </c:layout>
              <c:tx>
                <c:rich>
                  <a:bodyPr/>
                  <a:lstStyle/>
                  <a:p>
                    <a:fld id="{13674108-66BB-4416-AB3E-CCE81DE2E5BF}" type="XVALUE">
                      <a:rPr lang="en-US">
                        <a:solidFill>
                          <a:srgbClr val="FF0000"/>
                        </a:solidFill>
                      </a:rPr>
                      <a:pPr/>
                      <a:t>[VALOR DE X]</a:t>
                    </a:fld>
                    <a:endParaRPr lang="en-US" baseline="0">
                      <a:solidFill>
                        <a:srgbClr val="FF0000"/>
                      </a:solidFill>
                    </a:endParaRPr>
                  </a:p>
                  <a:p>
                    <a:fld id="{3175C3C7-08E1-4110-AC3A-A7B82A3F46B1}"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8DB2-483C-B747-5418AECBC74A}"/>
                </c:ext>
              </c:extLst>
            </c:dLbl>
            <c:dLbl>
              <c:idx val="7"/>
              <c:layout>
                <c:manualLayout>
                  <c:x val="-3.8355382857330152E-2"/>
                  <c:y val="-5.5389081801462209E-2"/>
                </c:manualLayout>
              </c:layout>
              <c:tx>
                <c:rich>
                  <a:bodyPr/>
                  <a:lstStyle/>
                  <a:p>
                    <a:fld id="{01F42A2E-7996-4493-AA90-8ACC5DE54DF4}" type="XVALUE">
                      <a:rPr lang="en-US">
                        <a:solidFill>
                          <a:srgbClr val="FF0000"/>
                        </a:solidFill>
                      </a:rPr>
                      <a:pPr/>
                      <a:t>[VALOR DE X]</a:t>
                    </a:fld>
                    <a:endParaRPr lang="en-US" baseline="0">
                      <a:solidFill>
                        <a:srgbClr val="FF0000"/>
                      </a:solidFill>
                    </a:endParaRPr>
                  </a:p>
                  <a:p>
                    <a:fld id="{A94957C4-AD31-4AA4-90C8-5BA9B533BCF8}"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DB2-483C-B747-5418AECBC74A}"/>
                </c:ext>
              </c:extLst>
            </c:dLbl>
            <c:dLbl>
              <c:idx val="8"/>
              <c:layout>
                <c:manualLayout>
                  <c:x val="-3.8698681467030531E-2"/>
                  <c:y val="6.0379417662130119E-2"/>
                </c:manualLayout>
              </c:layout>
              <c:tx>
                <c:rich>
                  <a:bodyPr/>
                  <a:lstStyle/>
                  <a:p>
                    <a:fld id="{3D277C32-5D77-4D71-B6F8-6AD888F22D64}" type="XVALUE">
                      <a:rPr lang="en-US">
                        <a:solidFill>
                          <a:srgbClr val="FF0000"/>
                        </a:solidFill>
                      </a:rPr>
                      <a:pPr/>
                      <a:t>[VALOR DE X]</a:t>
                    </a:fld>
                    <a:endParaRPr lang="en-US" baseline="0">
                      <a:solidFill>
                        <a:srgbClr val="FF0000"/>
                      </a:solidFill>
                    </a:endParaRPr>
                  </a:p>
                  <a:p>
                    <a:fld id="{F1440DFE-AE79-46E8-BEB4-B5153A8F89B9}"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8DB2-483C-B747-5418AECBC74A}"/>
                </c:ext>
              </c:extLst>
            </c:dLbl>
            <c:dLbl>
              <c:idx val="9"/>
              <c:layout>
                <c:manualLayout>
                  <c:x val="-3.3090162062208994E-2"/>
                  <c:y val="-6.3373116247227204E-2"/>
                </c:manualLayout>
              </c:layout>
              <c:tx>
                <c:rich>
                  <a:bodyPr/>
                  <a:lstStyle/>
                  <a:p>
                    <a:fld id="{EEECA032-F2C4-49FD-A3E9-E6BD28E0C787}" type="XVALUE">
                      <a:rPr lang="en-US">
                        <a:solidFill>
                          <a:srgbClr val="FF0000"/>
                        </a:solidFill>
                      </a:rPr>
                      <a:pPr/>
                      <a:t>[VALOR DE X]</a:t>
                    </a:fld>
                    <a:endParaRPr lang="en-US" baseline="0">
                      <a:solidFill>
                        <a:srgbClr val="FF0000"/>
                      </a:solidFill>
                    </a:endParaRPr>
                  </a:p>
                  <a:p>
                    <a:fld id="{FD3BE388-5BE2-4B49-956D-4626A794AB1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8DB2-483C-B747-5418AECBC74A}"/>
                </c:ext>
              </c:extLst>
            </c:dLbl>
            <c:dLbl>
              <c:idx val="10"/>
              <c:layout>
                <c:manualLayout>
                  <c:x val="-3.804554348557173E-2"/>
                  <c:y val="7.2355469330777536E-2"/>
                </c:manualLayout>
              </c:layout>
              <c:tx>
                <c:rich>
                  <a:bodyPr/>
                  <a:lstStyle/>
                  <a:p>
                    <a:fld id="{082BF238-A7B8-409D-8CFD-88C48E2081B2}" type="XVALUE">
                      <a:rPr lang="en-US">
                        <a:solidFill>
                          <a:srgbClr val="FF0000"/>
                        </a:solidFill>
                      </a:rPr>
                      <a:pPr/>
                      <a:t>[VALOR DE X]</a:t>
                    </a:fld>
                    <a:endParaRPr lang="en-US" baseline="0">
                      <a:solidFill>
                        <a:srgbClr val="FF0000"/>
                      </a:solidFill>
                    </a:endParaRPr>
                  </a:p>
                  <a:p>
                    <a:fld id="{61735E3A-404E-4B32-BB97-F0DCA4587196}"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8DB2-483C-B747-5418AECBC74A}"/>
                </c:ext>
              </c:extLst>
            </c:dLbl>
            <c:dLbl>
              <c:idx val="11"/>
              <c:layout>
                <c:manualLayout>
                  <c:x val="-3.1376912511262615E-2"/>
                  <c:y val="-5.5389081801462209E-2"/>
                </c:manualLayout>
              </c:layout>
              <c:tx>
                <c:rich>
                  <a:bodyPr/>
                  <a:lstStyle/>
                  <a:p>
                    <a:fld id="{AE2D910E-A5E3-46D9-84C0-B846CDF9776F}" type="XVALUE">
                      <a:rPr lang="en-US">
                        <a:solidFill>
                          <a:srgbClr val="FF0000"/>
                        </a:solidFill>
                      </a:rPr>
                      <a:pPr/>
                      <a:t>[VALOR DE X]</a:t>
                    </a:fld>
                    <a:endParaRPr lang="en-US" baseline="0">
                      <a:solidFill>
                        <a:srgbClr val="FF0000"/>
                      </a:solidFill>
                    </a:endParaRPr>
                  </a:p>
                  <a:p>
                    <a:fld id="{33110062-4D37-4244-8418-1033743B6DAD}"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8DB2-483C-B747-5418AECBC74A}"/>
                </c:ext>
              </c:extLst>
            </c:dLbl>
            <c:dLbl>
              <c:idx val="12"/>
              <c:layout>
                <c:manualLayout>
                  <c:x val="-3.6806698129731107E-2"/>
                  <c:y val="-7.5349167915874718E-2"/>
                </c:manualLayout>
              </c:layout>
              <c:tx>
                <c:rich>
                  <a:bodyPr/>
                  <a:lstStyle/>
                  <a:p>
                    <a:fld id="{61024B01-EB72-46BE-9D1D-A6AF6137EBA4}" type="XVALUE">
                      <a:rPr lang="en-US">
                        <a:solidFill>
                          <a:srgbClr val="FF0000"/>
                        </a:solidFill>
                      </a:rPr>
                      <a:pPr/>
                      <a:t>[VALOR DE X]</a:t>
                    </a:fld>
                    <a:endParaRPr lang="en-US" baseline="0">
                      <a:solidFill>
                        <a:srgbClr val="FF0000"/>
                      </a:solidFill>
                    </a:endParaRPr>
                  </a:p>
                  <a:p>
                    <a:fld id="{6A85AF0F-71A4-487D-8780-409B4A7E61BF}"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8DB2-483C-B747-5418AECBC74A}"/>
                </c:ext>
              </c:extLst>
            </c:dLbl>
            <c:dLbl>
              <c:idx val="13"/>
              <c:layout>
                <c:manualLayout>
                  <c:x val="-4.176225026349166E-2"/>
                  <c:y val="6.437143488501261E-2"/>
                </c:manualLayout>
              </c:layout>
              <c:tx>
                <c:rich>
                  <a:bodyPr/>
                  <a:lstStyle/>
                  <a:p>
                    <a:fld id="{4F2181F7-4B79-4087-80C0-9E4E7D87CE27}" type="XVALUE">
                      <a:rPr lang="en-US">
                        <a:solidFill>
                          <a:srgbClr val="FF0000"/>
                        </a:solidFill>
                      </a:rPr>
                      <a:pPr/>
                      <a:t>[VALOR DE X]</a:t>
                    </a:fld>
                    <a:endParaRPr lang="en-US" baseline="0">
                      <a:solidFill>
                        <a:srgbClr val="FF0000"/>
                      </a:solidFill>
                    </a:endParaRPr>
                  </a:p>
                  <a:p>
                    <a:fld id="{2B3F3B28-BC7A-4CD5-9DF6-D154F49F8261}"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8DB2-483C-B747-5418AECBC74A}"/>
                </c:ext>
              </c:extLst>
            </c:dLbl>
            <c:dLbl>
              <c:idx val="14"/>
              <c:tx>
                <c:rich>
                  <a:bodyPr/>
                  <a:lstStyle/>
                  <a:p>
                    <a:fld id="{56B4AE44-15B0-4FFA-8262-AA2B66C288B6}" type="XVALUE">
                      <a:rPr lang="en-US">
                        <a:solidFill>
                          <a:srgbClr val="FF0000"/>
                        </a:solidFill>
                      </a:rPr>
                      <a:pPr/>
                      <a:t>[VALOR DE X]</a:t>
                    </a:fld>
                    <a:endParaRPr lang="en-US" baseline="0">
                      <a:solidFill>
                        <a:srgbClr val="FF0000"/>
                      </a:solidFill>
                    </a:endParaRPr>
                  </a:p>
                  <a:p>
                    <a:fld id="{440E58AB-DC51-4817-9A7E-4011EEB8B49E}"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8DB2-483C-B747-5418AECBC74A}"/>
                </c:ext>
              </c:extLst>
            </c:dLbl>
            <c:dLbl>
              <c:idx val="15"/>
              <c:layout>
                <c:manualLayout>
                  <c:x val="-3.9338333327073954E-2"/>
                  <c:y val="6.0379417662130119E-2"/>
                </c:manualLayout>
              </c:layout>
              <c:tx>
                <c:rich>
                  <a:bodyPr/>
                  <a:lstStyle/>
                  <a:p>
                    <a:fld id="{181A3862-16BC-4D8A-802F-50F67491EA7B}" type="XVALUE">
                      <a:rPr lang="en-US">
                        <a:solidFill>
                          <a:srgbClr val="FF0000"/>
                        </a:solidFill>
                      </a:rPr>
                      <a:pPr/>
                      <a:t>[VALOR DE X]</a:t>
                    </a:fld>
                    <a:endParaRPr lang="en-US" baseline="0">
                      <a:solidFill>
                        <a:srgbClr val="FF0000"/>
                      </a:solidFill>
                    </a:endParaRPr>
                  </a:p>
                  <a:p>
                    <a:fld id="{66AC8360-9FE4-4329-827C-1393983ACF4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8DB2-483C-B747-5418AECBC74A}"/>
                </c:ext>
              </c:extLst>
            </c:dLbl>
            <c:dLbl>
              <c:idx val="16"/>
              <c:layout>
                <c:manualLayout>
                  <c:x val="-2.8754067784705909E-2"/>
                  <c:y val="-6.7365133470109695E-2"/>
                </c:manualLayout>
              </c:layout>
              <c:tx>
                <c:rich>
                  <a:bodyPr/>
                  <a:lstStyle/>
                  <a:p>
                    <a:fld id="{07B2E072-C3E1-4313-8A36-C8FFB7E0A26C}" type="XVALUE">
                      <a:rPr lang="en-US">
                        <a:solidFill>
                          <a:srgbClr val="FF0000"/>
                        </a:solidFill>
                      </a:rPr>
                      <a:pPr/>
                      <a:t>[VALOR DE X]</a:t>
                    </a:fld>
                    <a:endParaRPr lang="en-US" baseline="0">
                      <a:solidFill>
                        <a:srgbClr val="FF0000"/>
                      </a:solidFill>
                    </a:endParaRPr>
                  </a:p>
                  <a:p>
                    <a:fld id="{8FD590DD-B46B-42D1-BE30-E217D92B8474}"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8DB2-483C-B747-5418AECBC74A}"/>
                </c:ext>
              </c:extLst>
            </c:dLbl>
            <c:numFmt formatCode="_-* #,##0.0_-;\-* #,##0.0_-;_-* &quot;-&quot;??_-;_-@_-" sourceLinked="0"/>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es-MX"/>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Cuados!$A$52:$A$68</c:f>
              <c:strCache>
                <c:ptCount val="17"/>
                <c:pt idx="0">
                  <c:v>AGS</c:v>
                </c:pt>
                <c:pt idx="1">
                  <c:v>BCS</c:v>
                </c:pt>
                <c:pt idx="2">
                  <c:v>CHIS</c:v>
                </c:pt>
                <c:pt idx="3">
                  <c:v>DF</c:v>
                </c:pt>
                <c:pt idx="4">
                  <c:v>DGO</c:v>
                </c:pt>
                <c:pt idx="5">
                  <c:v>GTO</c:v>
                </c:pt>
                <c:pt idx="6">
                  <c:v>GRO</c:v>
                </c:pt>
                <c:pt idx="7">
                  <c:v>MEX</c:v>
                </c:pt>
                <c:pt idx="8">
                  <c:v>MOR</c:v>
                </c:pt>
                <c:pt idx="9">
                  <c:v>PUE</c:v>
                </c:pt>
                <c:pt idx="10">
                  <c:v>QRO</c:v>
                </c:pt>
                <c:pt idx="11">
                  <c:v>QROO</c:v>
                </c:pt>
                <c:pt idx="12">
                  <c:v>SIN</c:v>
                </c:pt>
                <c:pt idx="13">
                  <c:v>SON</c:v>
                </c:pt>
                <c:pt idx="14">
                  <c:v>TAB</c:v>
                </c:pt>
                <c:pt idx="15">
                  <c:v>TAMS</c:v>
                </c:pt>
                <c:pt idx="16">
                  <c:v>YUC</c:v>
                </c:pt>
              </c:strCache>
            </c:strRef>
          </c:xVal>
          <c:yVal>
            <c:numRef>
              <c:f>Cuados!$D$52:$D$68</c:f>
              <c:numCache>
                <c:formatCode>_-* #,##0.0_-;\-* #,##0.0_-;_-* "-"??_-;_-@_-</c:formatCode>
                <c:ptCount val="17"/>
                <c:pt idx="0">
                  <c:v>12.972972972972974</c:v>
                </c:pt>
                <c:pt idx="1">
                  <c:v>13.636363636363635</c:v>
                </c:pt>
                <c:pt idx="2">
                  <c:v>8.5333333333333332</c:v>
                </c:pt>
                <c:pt idx="3">
                  <c:v>11.118832522585128</c:v>
                </c:pt>
                <c:pt idx="4">
                  <c:v>7.6109936575052854</c:v>
                </c:pt>
                <c:pt idx="5">
                  <c:v>7.5691411935953425</c:v>
                </c:pt>
                <c:pt idx="6">
                  <c:v>9.0144230769230766</c:v>
                </c:pt>
                <c:pt idx="7">
                  <c:v>13.957934990439771</c:v>
                </c:pt>
                <c:pt idx="8">
                  <c:v>14.121510673234811</c:v>
                </c:pt>
                <c:pt idx="9">
                  <c:v>15.56047197640118</c:v>
                </c:pt>
                <c:pt idx="10">
                  <c:v>14.321608040201006</c:v>
                </c:pt>
                <c:pt idx="11">
                  <c:v>13.2569558101473</c:v>
                </c:pt>
                <c:pt idx="12">
                  <c:v>22.900763358778626</c:v>
                </c:pt>
                <c:pt idx="13">
                  <c:v>5.027932960893855</c:v>
                </c:pt>
                <c:pt idx="14">
                  <c:v>6.0263653483992465</c:v>
                </c:pt>
                <c:pt idx="15">
                  <c:v>5.2910052910052912</c:v>
                </c:pt>
                <c:pt idx="16">
                  <c:v>8.8737201365187719</c:v>
                </c:pt>
              </c:numCache>
            </c:numRef>
          </c:yVal>
          <c:smooth val="0"/>
          <c:extLst>
            <c:ext xmlns:c16="http://schemas.microsoft.com/office/drawing/2014/chart" uri="{C3380CC4-5D6E-409C-BE32-E72D297353CC}">
              <c16:uniqueId val="{00000011-8DB2-483C-B747-5418AECBC74A}"/>
            </c:ext>
          </c:extLst>
        </c:ser>
        <c:dLbls>
          <c:showLegendKey val="0"/>
          <c:showVal val="0"/>
          <c:showCatName val="0"/>
          <c:showSerName val="0"/>
          <c:showPercent val="0"/>
          <c:showBubbleSize val="0"/>
        </c:dLbls>
        <c:axId val="-846761872"/>
        <c:axId val="-846764592"/>
      </c:scatterChart>
      <c:valAx>
        <c:axId val="-846761872"/>
        <c:scaling>
          <c:orientation val="minMax"/>
        </c:scaling>
        <c:delete val="0"/>
        <c:axPos val="b"/>
        <c:majorGridlines>
          <c:spPr>
            <a:ln w="9525" cap="flat" cmpd="sng" algn="ctr">
              <a:solidFill>
                <a:schemeClr val="tx1">
                  <a:lumMod val="15000"/>
                  <a:lumOff val="85000"/>
                </a:schemeClr>
              </a:solidFill>
              <a:prstDash val="sysDash"/>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64592"/>
        <c:crosses val="autoZero"/>
        <c:crossBetween val="midCat"/>
      </c:valAx>
      <c:valAx>
        <c:axId val="-846764592"/>
        <c:scaling>
          <c:orientation val="minMax"/>
          <c:max val="30"/>
          <c:min val="0"/>
        </c:scaling>
        <c:delete val="0"/>
        <c:axPos val="l"/>
        <c:majorGridlines>
          <c:spPr>
            <a:ln w="9525" cap="flat" cmpd="sng" algn="ctr">
              <a:solidFill>
                <a:schemeClr val="tx1">
                  <a:lumMod val="15000"/>
                  <a:lumOff val="85000"/>
                </a:schemeClr>
              </a:solidFill>
              <a:prstDash val="sysDash"/>
              <a:round/>
            </a:ln>
            <a:effectLst/>
          </c:spPr>
        </c:majorGridlines>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61872"/>
        <c:crosses val="autoZero"/>
        <c:crossBetween val="midCat"/>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Respuesta de docentes:</a:t>
            </a:r>
            <a:r>
              <a:rPr lang="es-MX" b="1" baseline="0"/>
              <a:t> diferente</a:t>
            </a:r>
            <a:endParaRPr lang="es-MX" b="1"/>
          </a:p>
          <a:p>
            <a:pPr>
              <a:defRPr b="1"/>
            </a:pPr>
            <a:r>
              <a:rPr lang="es-MX" b="1"/>
              <a:t>(%)</a:t>
            </a:r>
          </a:p>
        </c:rich>
      </c:tx>
      <c:layout>
        <c:manualLayout>
          <c:xMode val="edge"/>
          <c:yMode val="edge"/>
          <c:x val="0.26852557770959223"/>
          <c:y val="1.19760516686474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8.5483402340166409E-2"/>
          <c:y val="0.14806391879671171"/>
          <c:w val="0.75720491768856757"/>
          <c:h val="0.75932819693783993"/>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5.1363515159254011E-2"/>
                  <c:y val="-5.1397064578579787E-2"/>
                </c:manualLayout>
              </c:layout>
              <c:tx>
                <c:rich>
                  <a:bodyPr/>
                  <a:lstStyle/>
                  <a:p>
                    <a:fld id="{8599F591-84C6-4D52-A8E9-DDA7974F5779}" type="XVALUE">
                      <a:rPr lang="en-US">
                        <a:solidFill>
                          <a:srgbClr val="FF0000"/>
                        </a:solidFill>
                      </a:rPr>
                      <a:pPr/>
                      <a:t>[VALOR DE X]</a:t>
                    </a:fld>
                    <a:endParaRPr lang="en-US" baseline="0">
                      <a:solidFill>
                        <a:srgbClr val="FF0000"/>
                      </a:solidFill>
                    </a:endParaRPr>
                  </a:p>
                  <a:p>
                    <a:fld id="{AD099379-488F-40D9-BA57-29F73931F9C3}"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5E41-4D62-84AB-5A9A64870144}"/>
                </c:ext>
              </c:extLst>
            </c:dLbl>
            <c:dLbl>
              <c:idx val="1"/>
              <c:layout>
                <c:manualLayout>
                  <c:x val="-3.3399830723569675E-2"/>
                  <c:y val="-5.9381099024344776E-2"/>
                </c:manualLayout>
              </c:layout>
              <c:tx>
                <c:rich>
                  <a:bodyPr/>
                  <a:lstStyle/>
                  <a:p>
                    <a:fld id="{8268AF10-946E-49EB-8B6B-30303DD972C2}" type="XVALUE">
                      <a:rPr lang="en-US">
                        <a:solidFill>
                          <a:srgbClr val="FF0000"/>
                        </a:solidFill>
                      </a:rPr>
                      <a:pPr/>
                      <a:t>[VALOR DE X]</a:t>
                    </a:fld>
                    <a:endParaRPr lang="en-US" baseline="0">
                      <a:solidFill>
                        <a:srgbClr val="FF0000"/>
                      </a:solidFill>
                    </a:endParaRPr>
                  </a:p>
                  <a:p>
                    <a:fld id="{58D34159-6F15-4F18-BAF0-B7EEE4D63CC2}"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E41-4D62-84AB-5A9A64870144}"/>
                </c:ext>
              </c:extLst>
            </c:dLbl>
            <c:dLbl>
              <c:idx val="2"/>
              <c:layout>
                <c:manualLayout>
                  <c:x val="-3.7013087000505686E-2"/>
                  <c:y val="5.2395383216365131E-2"/>
                </c:manualLayout>
              </c:layout>
              <c:tx>
                <c:rich>
                  <a:bodyPr/>
                  <a:lstStyle/>
                  <a:p>
                    <a:fld id="{7FBA1590-DB67-4399-9171-66992A929A93}" type="XVALUE">
                      <a:rPr lang="en-US">
                        <a:solidFill>
                          <a:srgbClr val="FF0000"/>
                        </a:solidFill>
                      </a:rPr>
                      <a:pPr/>
                      <a:t>[VALOR DE X]</a:t>
                    </a:fld>
                    <a:endParaRPr lang="en-US" baseline="0">
                      <a:solidFill>
                        <a:srgbClr val="FF0000"/>
                      </a:solidFill>
                    </a:endParaRPr>
                  </a:p>
                  <a:p>
                    <a:fld id="{5977B247-475A-4B03-AD22-33E28F516688}"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E41-4D62-84AB-5A9A64870144}"/>
                </c:ext>
              </c:extLst>
            </c:dLbl>
            <c:dLbl>
              <c:idx val="3"/>
              <c:tx>
                <c:rich>
                  <a:bodyPr/>
                  <a:lstStyle/>
                  <a:p>
                    <a:fld id="{2A361FA7-D3F4-47FA-9BA8-C526FD0F195D}" type="XVALUE">
                      <a:rPr lang="en-US">
                        <a:solidFill>
                          <a:srgbClr val="FF0000"/>
                        </a:solidFill>
                      </a:rPr>
                      <a:pPr/>
                      <a:t>[VALOR DE X]</a:t>
                    </a:fld>
                    <a:endParaRPr lang="en-US" baseline="0">
                      <a:solidFill>
                        <a:srgbClr val="FF0000"/>
                      </a:solidFill>
                    </a:endParaRPr>
                  </a:p>
                  <a:p>
                    <a:fld id="{5B1BF101-EF5E-4FC8-9C4A-5898BA5D02FA}"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5E41-4D62-84AB-5A9A64870144}"/>
                </c:ext>
              </c:extLst>
            </c:dLbl>
            <c:dLbl>
              <c:idx val="4"/>
              <c:layout>
                <c:manualLayout>
                  <c:x val="-3.5195362686189564E-2"/>
                  <c:y val="5.2395383216365131E-2"/>
                </c:manualLayout>
              </c:layout>
              <c:tx>
                <c:rich>
                  <a:bodyPr/>
                  <a:lstStyle/>
                  <a:p>
                    <a:fld id="{5AD6B4EF-4565-4A2C-9DCB-6AB8CFA7B677}" type="XVALUE">
                      <a:rPr lang="en-US">
                        <a:solidFill>
                          <a:srgbClr val="FF0000"/>
                        </a:solidFill>
                      </a:rPr>
                      <a:pPr/>
                      <a:t>[VALOR DE X]</a:t>
                    </a:fld>
                    <a:endParaRPr lang="en-US" baseline="0">
                      <a:solidFill>
                        <a:srgbClr val="FF0000"/>
                      </a:solidFill>
                    </a:endParaRPr>
                  </a:p>
                  <a:p>
                    <a:fld id="{289D7011-1004-47B1-A455-31D003C40B3B}"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E41-4D62-84AB-5A9A64870144}"/>
                </c:ext>
              </c:extLst>
            </c:dLbl>
            <c:dLbl>
              <c:idx val="5"/>
              <c:layout>
                <c:manualLayout>
                  <c:x val="-1.456654752218983E-2"/>
                  <c:y val="5.2395383216365131E-2"/>
                </c:manualLayout>
              </c:layout>
              <c:tx>
                <c:rich>
                  <a:bodyPr/>
                  <a:lstStyle/>
                  <a:p>
                    <a:fld id="{A6EECAD2-7C6F-44F9-B76F-8F1ABC5692D6}" type="XVALUE">
                      <a:rPr lang="en-US">
                        <a:solidFill>
                          <a:srgbClr val="FF0000"/>
                        </a:solidFill>
                      </a:rPr>
                      <a:pPr/>
                      <a:t>[VALOR DE X]</a:t>
                    </a:fld>
                    <a:endParaRPr lang="en-US" baseline="0">
                      <a:solidFill>
                        <a:srgbClr val="FF0000"/>
                      </a:solidFill>
                    </a:endParaRPr>
                  </a:p>
                  <a:p>
                    <a:fld id="{AA6EC25C-3581-4734-A998-6C9D51FB604E}"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5E41-4D62-84AB-5A9A64870144}"/>
                </c:ext>
              </c:extLst>
            </c:dLbl>
            <c:dLbl>
              <c:idx val="6"/>
              <c:layout>
                <c:manualLayout>
                  <c:x val="-4.1070019600967858E-2"/>
                  <c:y val="-6.7365133470109764E-2"/>
                </c:manualLayout>
              </c:layout>
              <c:tx>
                <c:rich>
                  <a:bodyPr/>
                  <a:lstStyle/>
                  <a:p>
                    <a:fld id="{13674108-66BB-4416-AB3E-CCE81DE2E5BF}" type="XVALUE">
                      <a:rPr lang="en-US">
                        <a:solidFill>
                          <a:srgbClr val="FF0000"/>
                        </a:solidFill>
                      </a:rPr>
                      <a:pPr/>
                      <a:t>[VALOR DE X]</a:t>
                    </a:fld>
                    <a:endParaRPr lang="en-US" baseline="0">
                      <a:solidFill>
                        <a:srgbClr val="FF0000"/>
                      </a:solidFill>
                    </a:endParaRPr>
                  </a:p>
                  <a:p>
                    <a:fld id="{3175C3C7-08E1-4110-AC3A-A7B82A3F46B1}"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5E41-4D62-84AB-5A9A64870144}"/>
                </c:ext>
              </c:extLst>
            </c:dLbl>
            <c:dLbl>
              <c:idx val="7"/>
              <c:layout>
                <c:manualLayout>
                  <c:x val="-3.8355382857330152E-2"/>
                  <c:y val="-5.5389081801462209E-2"/>
                </c:manualLayout>
              </c:layout>
              <c:tx>
                <c:rich>
                  <a:bodyPr/>
                  <a:lstStyle/>
                  <a:p>
                    <a:fld id="{01F42A2E-7996-4493-AA90-8ACC5DE54DF4}" type="XVALUE">
                      <a:rPr lang="en-US">
                        <a:solidFill>
                          <a:srgbClr val="FF0000"/>
                        </a:solidFill>
                      </a:rPr>
                      <a:pPr/>
                      <a:t>[VALOR DE X]</a:t>
                    </a:fld>
                    <a:endParaRPr lang="en-US" baseline="0">
                      <a:solidFill>
                        <a:srgbClr val="FF0000"/>
                      </a:solidFill>
                    </a:endParaRPr>
                  </a:p>
                  <a:p>
                    <a:fld id="{A94957C4-AD31-4AA4-90C8-5BA9B533BCF8}"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5E41-4D62-84AB-5A9A64870144}"/>
                </c:ext>
              </c:extLst>
            </c:dLbl>
            <c:dLbl>
              <c:idx val="8"/>
              <c:layout>
                <c:manualLayout>
                  <c:x val="-3.8698681467030531E-2"/>
                  <c:y val="6.0379417662130119E-2"/>
                </c:manualLayout>
              </c:layout>
              <c:tx>
                <c:rich>
                  <a:bodyPr/>
                  <a:lstStyle/>
                  <a:p>
                    <a:fld id="{3D277C32-5D77-4D71-B6F8-6AD888F22D64}" type="XVALUE">
                      <a:rPr lang="en-US">
                        <a:solidFill>
                          <a:srgbClr val="FF0000"/>
                        </a:solidFill>
                      </a:rPr>
                      <a:pPr/>
                      <a:t>[VALOR DE X]</a:t>
                    </a:fld>
                    <a:endParaRPr lang="en-US" baseline="0">
                      <a:solidFill>
                        <a:srgbClr val="FF0000"/>
                      </a:solidFill>
                    </a:endParaRPr>
                  </a:p>
                  <a:p>
                    <a:fld id="{F1440DFE-AE79-46E8-BEB4-B5153A8F89B9}"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5E41-4D62-84AB-5A9A64870144}"/>
                </c:ext>
              </c:extLst>
            </c:dLbl>
            <c:dLbl>
              <c:idx val="9"/>
              <c:layout>
                <c:manualLayout>
                  <c:x val="-3.3090162062208994E-2"/>
                  <c:y val="-6.3373116247227204E-2"/>
                </c:manualLayout>
              </c:layout>
              <c:tx>
                <c:rich>
                  <a:bodyPr/>
                  <a:lstStyle/>
                  <a:p>
                    <a:fld id="{EEECA032-F2C4-49FD-A3E9-E6BD28E0C787}" type="XVALUE">
                      <a:rPr lang="en-US">
                        <a:solidFill>
                          <a:srgbClr val="FF0000"/>
                        </a:solidFill>
                      </a:rPr>
                      <a:pPr/>
                      <a:t>[VALOR DE X]</a:t>
                    </a:fld>
                    <a:endParaRPr lang="en-US" baseline="0">
                      <a:solidFill>
                        <a:srgbClr val="FF0000"/>
                      </a:solidFill>
                    </a:endParaRPr>
                  </a:p>
                  <a:p>
                    <a:fld id="{FD3BE388-5BE2-4B49-956D-4626A794AB1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5E41-4D62-84AB-5A9A64870144}"/>
                </c:ext>
              </c:extLst>
            </c:dLbl>
            <c:dLbl>
              <c:idx val="10"/>
              <c:layout>
                <c:manualLayout>
                  <c:x val="-3.804554348557173E-2"/>
                  <c:y val="7.2355469330777536E-2"/>
                </c:manualLayout>
              </c:layout>
              <c:tx>
                <c:rich>
                  <a:bodyPr/>
                  <a:lstStyle/>
                  <a:p>
                    <a:fld id="{082BF238-A7B8-409D-8CFD-88C48E2081B2}" type="XVALUE">
                      <a:rPr lang="en-US">
                        <a:solidFill>
                          <a:srgbClr val="FF0000"/>
                        </a:solidFill>
                      </a:rPr>
                      <a:pPr/>
                      <a:t>[VALOR DE X]</a:t>
                    </a:fld>
                    <a:endParaRPr lang="en-US" baseline="0">
                      <a:solidFill>
                        <a:srgbClr val="FF0000"/>
                      </a:solidFill>
                    </a:endParaRPr>
                  </a:p>
                  <a:p>
                    <a:fld id="{61735E3A-404E-4B32-BB97-F0DCA4587196}"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5E41-4D62-84AB-5A9A64870144}"/>
                </c:ext>
              </c:extLst>
            </c:dLbl>
            <c:dLbl>
              <c:idx val="11"/>
              <c:layout>
                <c:manualLayout>
                  <c:x val="-3.1376912511262615E-2"/>
                  <c:y val="-5.5389081801462209E-2"/>
                </c:manualLayout>
              </c:layout>
              <c:tx>
                <c:rich>
                  <a:bodyPr/>
                  <a:lstStyle/>
                  <a:p>
                    <a:fld id="{AE2D910E-A5E3-46D9-84C0-B846CDF9776F}" type="XVALUE">
                      <a:rPr lang="en-US">
                        <a:solidFill>
                          <a:srgbClr val="FF0000"/>
                        </a:solidFill>
                      </a:rPr>
                      <a:pPr/>
                      <a:t>[VALOR DE X]</a:t>
                    </a:fld>
                    <a:endParaRPr lang="en-US" baseline="0">
                      <a:solidFill>
                        <a:srgbClr val="FF0000"/>
                      </a:solidFill>
                    </a:endParaRPr>
                  </a:p>
                  <a:p>
                    <a:fld id="{33110062-4D37-4244-8418-1033743B6DAD}"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5E41-4D62-84AB-5A9A64870144}"/>
                </c:ext>
              </c:extLst>
            </c:dLbl>
            <c:dLbl>
              <c:idx val="12"/>
              <c:layout>
                <c:manualLayout>
                  <c:x val="-3.6806698129731107E-2"/>
                  <c:y val="-7.5349167915874718E-2"/>
                </c:manualLayout>
              </c:layout>
              <c:tx>
                <c:rich>
                  <a:bodyPr/>
                  <a:lstStyle/>
                  <a:p>
                    <a:fld id="{61024B01-EB72-46BE-9D1D-A6AF6137EBA4}" type="XVALUE">
                      <a:rPr lang="en-US">
                        <a:solidFill>
                          <a:srgbClr val="FF0000"/>
                        </a:solidFill>
                      </a:rPr>
                      <a:pPr/>
                      <a:t>[VALOR DE X]</a:t>
                    </a:fld>
                    <a:endParaRPr lang="en-US" baseline="0">
                      <a:solidFill>
                        <a:srgbClr val="FF0000"/>
                      </a:solidFill>
                    </a:endParaRPr>
                  </a:p>
                  <a:p>
                    <a:fld id="{6A85AF0F-71A4-487D-8780-409B4A7E61BF}"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5E41-4D62-84AB-5A9A64870144}"/>
                </c:ext>
              </c:extLst>
            </c:dLbl>
            <c:dLbl>
              <c:idx val="13"/>
              <c:layout>
                <c:manualLayout>
                  <c:x val="-4.176225026349166E-2"/>
                  <c:y val="6.437143488501261E-2"/>
                </c:manualLayout>
              </c:layout>
              <c:tx>
                <c:rich>
                  <a:bodyPr/>
                  <a:lstStyle/>
                  <a:p>
                    <a:fld id="{4F2181F7-4B79-4087-80C0-9E4E7D87CE27}" type="XVALUE">
                      <a:rPr lang="en-US">
                        <a:solidFill>
                          <a:srgbClr val="FF0000"/>
                        </a:solidFill>
                      </a:rPr>
                      <a:pPr/>
                      <a:t>[VALOR DE X]</a:t>
                    </a:fld>
                    <a:endParaRPr lang="en-US" baseline="0">
                      <a:solidFill>
                        <a:srgbClr val="FF0000"/>
                      </a:solidFill>
                    </a:endParaRPr>
                  </a:p>
                  <a:p>
                    <a:fld id="{2B3F3B28-BC7A-4CD5-9DF6-D154F49F8261}"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5E41-4D62-84AB-5A9A64870144}"/>
                </c:ext>
              </c:extLst>
            </c:dLbl>
            <c:dLbl>
              <c:idx val="14"/>
              <c:tx>
                <c:rich>
                  <a:bodyPr/>
                  <a:lstStyle/>
                  <a:p>
                    <a:fld id="{56B4AE44-15B0-4FFA-8262-AA2B66C288B6}" type="XVALUE">
                      <a:rPr lang="en-US">
                        <a:solidFill>
                          <a:srgbClr val="FF0000"/>
                        </a:solidFill>
                      </a:rPr>
                      <a:pPr/>
                      <a:t>[VALOR DE X]</a:t>
                    </a:fld>
                    <a:endParaRPr lang="en-US" baseline="0">
                      <a:solidFill>
                        <a:srgbClr val="FF0000"/>
                      </a:solidFill>
                    </a:endParaRPr>
                  </a:p>
                  <a:p>
                    <a:fld id="{440E58AB-DC51-4817-9A7E-4011EEB8B49E}" type="YVALUE">
                      <a:rPr lang="en-US"/>
                      <a:pPr/>
                      <a:t>[VALOR DE Y]</a:t>
                    </a:fld>
                    <a:endParaRPr lang="es-MX"/>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5E41-4D62-84AB-5A9A64870144}"/>
                </c:ext>
              </c:extLst>
            </c:dLbl>
            <c:dLbl>
              <c:idx val="15"/>
              <c:layout>
                <c:manualLayout>
                  <c:x val="-3.9338333327073954E-2"/>
                  <c:y val="6.0379417662130119E-2"/>
                </c:manualLayout>
              </c:layout>
              <c:tx>
                <c:rich>
                  <a:bodyPr/>
                  <a:lstStyle/>
                  <a:p>
                    <a:fld id="{181A3862-16BC-4D8A-802F-50F67491EA7B}" type="XVALUE">
                      <a:rPr lang="en-US">
                        <a:solidFill>
                          <a:srgbClr val="FF0000"/>
                        </a:solidFill>
                      </a:rPr>
                      <a:pPr/>
                      <a:t>[VALOR DE X]</a:t>
                    </a:fld>
                    <a:endParaRPr lang="en-US" baseline="0">
                      <a:solidFill>
                        <a:srgbClr val="FF0000"/>
                      </a:solidFill>
                    </a:endParaRPr>
                  </a:p>
                  <a:p>
                    <a:fld id="{66AC8360-9FE4-4329-827C-1393983ACF45}"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5E41-4D62-84AB-5A9A64870144}"/>
                </c:ext>
              </c:extLst>
            </c:dLbl>
            <c:dLbl>
              <c:idx val="16"/>
              <c:layout>
                <c:manualLayout>
                  <c:x val="-2.8754067784705909E-2"/>
                  <c:y val="-6.7365133470109695E-2"/>
                </c:manualLayout>
              </c:layout>
              <c:tx>
                <c:rich>
                  <a:bodyPr/>
                  <a:lstStyle/>
                  <a:p>
                    <a:fld id="{07B2E072-C3E1-4313-8A36-C8FFB7E0A26C}" type="XVALUE">
                      <a:rPr lang="en-US">
                        <a:solidFill>
                          <a:srgbClr val="FF0000"/>
                        </a:solidFill>
                      </a:rPr>
                      <a:pPr/>
                      <a:t>[VALOR DE X]</a:t>
                    </a:fld>
                    <a:endParaRPr lang="en-US" baseline="0">
                      <a:solidFill>
                        <a:srgbClr val="FF0000"/>
                      </a:solidFill>
                    </a:endParaRPr>
                  </a:p>
                  <a:p>
                    <a:fld id="{8FD590DD-B46B-42D1-BE30-E217D92B8474}" type="YVALUE">
                      <a:rPr lang="en-US"/>
                      <a:pPr/>
                      <a:t>[VALOR DE Y]</a:t>
                    </a:fld>
                    <a:endParaRPr lang="es-MX"/>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5E41-4D62-84AB-5A9A64870144}"/>
                </c:ext>
              </c:extLst>
            </c:dLbl>
            <c:numFmt formatCode="_-* #,##0.0_-;\-* #,##0.0_-;_-* &quot;-&quot;??_-;_-@_-" sourceLinked="0"/>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es-MX"/>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total!$A$26:$A$42</c:f>
              <c:strCache>
                <c:ptCount val="17"/>
                <c:pt idx="0">
                  <c:v>AGS</c:v>
                </c:pt>
                <c:pt idx="1">
                  <c:v>BCS</c:v>
                </c:pt>
                <c:pt idx="2">
                  <c:v>CHIS</c:v>
                </c:pt>
                <c:pt idx="3">
                  <c:v>DF</c:v>
                </c:pt>
                <c:pt idx="4">
                  <c:v>DGO</c:v>
                </c:pt>
                <c:pt idx="5">
                  <c:v>GTO</c:v>
                </c:pt>
                <c:pt idx="6">
                  <c:v>GRO</c:v>
                </c:pt>
                <c:pt idx="7">
                  <c:v>MEX</c:v>
                </c:pt>
                <c:pt idx="8">
                  <c:v>MOR</c:v>
                </c:pt>
                <c:pt idx="9">
                  <c:v>PUE</c:v>
                </c:pt>
                <c:pt idx="10">
                  <c:v>QRO</c:v>
                </c:pt>
                <c:pt idx="11">
                  <c:v>QROO</c:v>
                </c:pt>
                <c:pt idx="12">
                  <c:v>SIN</c:v>
                </c:pt>
                <c:pt idx="13">
                  <c:v>SON</c:v>
                </c:pt>
                <c:pt idx="14">
                  <c:v>TAB</c:v>
                </c:pt>
                <c:pt idx="15">
                  <c:v>TAMS</c:v>
                </c:pt>
                <c:pt idx="16">
                  <c:v>YUC</c:v>
                </c:pt>
              </c:strCache>
            </c:strRef>
          </c:xVal>
          <c:yVal>
            <c:numRef>
              <c:f>total!$D$26:$D$42</c:f>
              <c:numCache>
                <c:formatCode>_-* #,##0.0_-;\-* #,##0.0_-;_-* "-"??_-;_-@_-</c:formatCode>
                <c:ptCount val="17"/>
                <c:pt idx="0">
                  <c:v>12.972972972972974</c:v>
                </c:pt>
                <c:pt idx="1">
                  <c:v>13.636363636363635</c:v>
                </c:pt>
                <c:pt idx="2">
                  <c:v>8.5333333333333332</c:v>
                </c:pt>
                <c:pt idx="3">
                  <c:v>11.118832522585128</c:v>
                </c:pt>
                <c:pt idx="4">
                  <c:v>7.6109936575052854</c:v>
                </c:pt>
                <c:pt idx="5">
                  <c:v>7.5691411935953425</c:v>
                </c:pt>
                <c:pt idx="6">
                  <c:v>9.0144230769230766</c:v>
                </c:pt>
                <c:pt idx="7">
                  <c:v>13.957934990439771</c:v>
                </c:pt>
                <c:pt idx="8">
                  <c:v>14.121510673234811</c:v>
                </c:pt>
                <c:pt idx="9">
                  <c:v>15.56047197640118</c:v>
                </c:pt>
                <c:pt idx="10">
                  <c:v>14.321608040201006</c:v>
                </c:pt>
                <c:pt idx="11">
                  <c:v>13.2569558101473</c:v>
                </c:pt>
                <c:pt idx="12">
                  <c:v>22.900763358778626</c:v>
                </c:pt>
                <c:pt idx="13">
                  <c:v>5.027932960893855</c:v>
                </c:pt>
                <c:pt idx="14">
                  <c:v>6.0263653483992465</c:v>
                </c:pt>
                <c:pt idx="15">
                  <c:v>5.2910052910052912</c:v>
                </c:pt>
                <c:pt idx="16">
                  <c:v>8.8737201365187719</c:v>
                </c:pt>
              </c:numCache>
            </c:numRef>
          </c:yVal>
          <c:smooth val="0"/>
          <c:extLst>
            <c:ext xmlns:c16="http://schemas.microsoft.com/office/drawing/2014/chart" uri="{C3380CC4-5D6E-409C-BE32-E72D297353CC}">
              <c16:uniqueId val="{00000011-5E41-4D62-84AB-5A9A64870144}"/>
            </c:ext>
          </c:extLst>
        </c:ser>
        <c:dLbls>
          <c:showLegendKey val="0"/>
          <c:showVal val="0"/>
          <c:showCatName val="0"/>
          <c:showSerName val="0"/>
          <c:showPercent val="0"/>
          <c:showBubbleSize val="0"/>
        </c:dLbls>
        <c:axId val="-1057232976"/>
        <c:axId val="-1057246032"/>
      </c:scatterChart>
      <c:valAx>
        <c:axId val="-1057232976"/>
        <c:scaling>
          <c:orientation val="minMax"/>
        </c:scaling>
        <c:delete val="0"/>
        <c:axPos val="b"/>
        <c:majorGridlines>
          <c:spPr>
            <a:ln w="9525" cap="flat" cmpd="sng" algn="ctr">
              <a:solidFill>
                <a:schemeClr val="tx1">
                  <a:lumMod val="15000"/>
                  <a:lumOff val="85000"/>
                </a:schemeClr>
              </a:solidFill>
              <a:prstDash val="sysDash"/>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7246032"/>
        <c:crosses val="autoZero"/>
        <c:crossBetween val="midCat"/>
      </c:valAx>
      <c:valAx>
        <c:axId val="-1057246032"/>
        <c:scaling>
          <c:orientation val="minMax"/>
          <c:max val="30"/>
          <c:min val="0"/>
        </c:scaling>
        <c:delete val="0"/>
        <c:axPos val="l"/>
        <c:majorGridlines>
          <c:spPr>
            <a:ln w="9525" cap="flat" cmpd="sng" algn="ctr">
              <a:solidFill>
                <a:schemeClr val="tx1">
                  <a:lumMod val="15000"/>
                  <a:lumOff val="85000"/>
                </a:schemeClr>
              </a:solidFill>
              <a:prstDash val="sysDash"/>
              <a:round/>
            </a:ln>
            <a:effectLst/>
          </c:spPr>
        </c:majorGridlines>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7232976"/>
        <c:crosses val="autoZero"/>
        <c:crossBetween val="midCat"/>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Grado de satisfacción de los docentes</a:t>
            </a:r>
            <a:endParaRPr lang="es-MX">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7340405370317657E-2"/>
          <c:y val="0.16669559162247577"/>
          <c:w val="0.94050033806626099"/>
          <c:h val="0.71006114511528595"/>
        </c:manualLayout>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chemeClr val="accent5">
                  <a:lumMod val="75000"/>
                </a:schemeClr>
              </a:solidFill>
              <a:ln>
                <a:noFill/>
              </a:ln>
              <a:effectLst/>
              <a:sp3d/>
            </c:spPr>
            <c:extLst>
              <c:ext xmlns:c16="http://schemas.microsoft.com/office/drawing/2014/chart" uri="{C3380CC4-5D6E-409C-BE32-E72D297353CC}">
                <c16:uniqueId val="{00000001-8434-4CC0-B57E-144E0F286888}"/>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3-8434-4CC0-B57E-144E0F286888}"/>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8434-4CC0-B57E-144E0F286888}"/>
              </c:ext>
            </c:extLst>
          </c:dPt>
          <c:dLbls>
            <c:dLbl>
              <c:idx val="0"/>
              <c:layout>
                <c:manualLayout>
                  <c:x val="2.434077079107505E-2"/>
                  <c:y val="-3.566122398805426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434-4CC0-B57E-144E0F286888}"/>
                </c:ext>
              </c:extLst>
            </c:dLbl>
            <c:dLbl>
              <c:idx val="1"/>
              <c:layout>
                <c:manualLayout>
                  <c:x val="2.1636240703177725E-2"/>
                  <c:y val="-6.339773153431876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434-4CC0-B57E-144E0F286888}"/>
                </c:ext>
              </c:extLst>
            </c:dLbl>
            <c:dLbl>
              <c:idx val="2"/>
              <c:layout>
                <c:manualLayout>
                  <c:x val="1.0818120351588911E-2"/>
                  <c:y val="-5.151065687163394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434-4CC0-B57E-144E0F286888}"/>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Cuados!$B$73:$B$75</c:f>
              <c:strCache>
                <c:ptCount val="3"/>
                <c:pt idx="0">
                  <c:v>Satisfecho</c:v>
                </c:pt>
                <c:pt idx="1">
                  <c:v>Insatisfecho</c:v>
                </c:pt>
                <c:pt idx="2">
                  <c:v>Indiferente</c:v>
                </c:pt>
              </c:strCache>
            </c:strRef>
          </c:cat>
          <c:val>
            <c:numRef>
              <c:f>Cuados!$C$73:$C$75</c:f>
              <c:numCache>
                <c:formatCode>_(* #,##0.00_);_(* \(#,##0.00\);_(* "-"??_);_(@_)</c:formatCode>
                <c:ptCount val="3"/>
                <c:pt idx="0">
                  <c:v>0.802329847734361</c:v>
                </c:pt>
                <c:pt idx="1">
                  <c:v>8.3929554210236595E-2</c:v>
                </c:pt>
                <c:pt idx="2">
                  <c:v>0.113740598055403</c:v>
                </c:pt>
              </c:numCache>
            </c:numRef>
          </c:val>
          <c:extLst>
            <c:ext xmlns:c16="http://schemas.microsoft.com/office/drawing/2014/chart" uri="{C3380CC4-5D6E-409C-BE32-E72D297353CC}">
              <c16:uniqueId val="{00000006-8434-4CC0-B57E-144E0F286888}"/>
            </c:ext>
          </c:extLst>
        </c:ser>
        <c:dLbls>
          <c:showLegendKey val="0"/>
          <c:showVal val="0"/>
          <c:showCatName val="0"/>
          <c:showSerName val="0"/>
          <c:showPercent val="0"/>
          <c:showBubbleSize val="0"/>
        </c:dLbls>
        <c:gapWidth val="150"/>
        <c:shape val="box"/>
        <c:axId val="-846769488"/>
        <c:axId val="-846768400"/>
        <c:axId val="0"/>
      </c:bar3DChart>
      <c:catAx>
        <c:axId val="-846769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846768400"/>
        <c:crosses val="autoZero"/>
        <c:auto val="1"/>
        <c:lblAlgn val="ctr"/>
        <c:lblOffset val="100"/>
        <c:noMultiLvlLbl val="0"/>
      </c:catAx>
      <c:valAx>
        <c:axId val="-846768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6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MX" sz="1600" b="1" i="0" baseline="0">
                <a:effectLst/>
              </a:rPr>
              <a:t>Grado de satisfacción de los docentes por entidad federativa</a:t>
            </a:r>
            <a:endParaRPr lang="es-MX" sz="1600">
              <a:effectLst/>
            </a:endParaRPr>
          </a:p>
        </c:rich>
      </c:tx>
      <c:layout>
        <c:manualLayout>
          <c:xMode val="edge"/>
          <c:yMode val="edge"/>
          <c:x val="0.15798292644290843"/>
          <c:y val="2.846974734406897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solidFill>
            <a:schemeClr val="bg1"/>
          </a:solidFill>
        </a:ln>
        <a:effectLst>
          <a:outerShdw sx="1000" sy="1000" algn="ctr" rotWithShape="0">
            <a:schemeClr val="bg1"/>
          </a:outerShdw>
        </a:effectLst>
        <a:sp3d>
          <a:contourClr>
            <a:schemeClr val="bg1"/>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9320731294717412E-2"/>
          <c:y val="0.25931207326513878"/>
          <c:w val="0.94067927908968241"/>
          <c:h val="0.53045257405978852"/>
        </c:manualLayout>
      </c:layout>
      <c:bar3DChart>
        <c:barDir val="col"/>
        <c:grouping val="percentStacked"/>
        <c:varyColors val="0"/>
        <c:ser>
          <c:idx val="0"/>
          <c:order val="0"/>
          <c:tx>
            <c:strRef>
              <c:f>Cuados!$C$101</c:f>
              <c:strCache>
                <c:ptCount val="1"/>
                <c:pt idx="0">
                  <c:v>Satisfecho</c:v>
                </c:pt>
              </c:strCache>
            </c:strRef>
          </c:tx>
          <c:spPr>
            <a:solidFill>
              <a:schemeClr val="accent5">
                <a:lumMod val="75000"/>
              </a:schemeClr>
            </a:solidFill>
            <a:ln w="0">
              <a:noFill/>
            </a:ln>
            <a:effectLst/>
            <a:sp3d>
              <a:contourClr>
                <a:schemeClr val="bg1"/>
              </a:contourClr>
            </a:sp3d>
          </c:spPr>
          <c:invertIfNegative val="0"/>
          <c:cat>
            <c:strRef>
              <c:f>Cuados!$B$102:$B$119</c:f>
              <c:strCache>
                <c:ptCount val="18"/>
                <c:pt idx="0">
                  <c:v>Aguascalientes</c:v>
                </c:pt>
                <c:pt idx="1">
                  <c:v>Baja California Sur</c:v>
                </c:pt>
                <c:pt idx="2">
                  <c:v>Chiapas</c:v>
                </c:pt>
                <c:pt idx="3">
                  <c:v>Distrito Federal</c:v>
                </c:pt>
                <c:pt idx="4">
                  <c:v>Durango</c:v>
                </c:pt>
                <c:pt idx="5">
                  <c:v>Guanajuato</c:v>
                </c:pt>
                <c:pt idx="6">
                  <c:v>Guerrero</c:v>
                </c:pt>
                <c:pt idx="7">
                  <c:v>México</c:v>
                </c:pt>
                <c:pt idx="8">
                  <c:v>Morelos</c:v>
                </c:pt>
                <c:pt idx="9">
                  <c:v>Puebla</c:v>
                </c:pt>
                <c:pt idx="10">
                  <c:v>Querétaro</c:v>
                </c:pt>
                <c:pt idx="11">
                  <c:v>Quintana Roo</c:v>
                </c:pt>
                <c:pt idx="12">
                  <c:v>Sinaloa</c:v>
                </c:pt>
                <c:pt idx="13">
                  <c:v>Sonora</c:v>
                </c:pt>
                <c:pt idx="14">
                  <c:v>Tabasco</c:v>
                </c:pt>
                <c:pt idx="15">
                  <c:v>Tamaulipas</c:v>
                </c:pt>
                <c:pt idx="16">
                  <c:v>Yucatán</c:v>
                </c:pt>
                <c:pt idx="17">
                  <c:v>Nacional</c:v>
                </c:pt>
              </c:strCache>
            </c:strRef>
          </c:cat>
          <c:val>
            <c:numRef>
              <c:f>Cuados!$C$102:$C$119</c:f>
              <c:numCache>
                <c:formatCode>_(* #,##0.00_);_(* \(#,##0.00\);_(* "-"??_);_(@_)</c:formatCode>
                <c:ptCount val="18"/>
                <c:pt idx="0">
                  <c:v>0.78828828828828834</c:v>
                </c:pt>
                <c:pt idx="1">
                  <c:v>0.76470588235294112</c:v>
                </c:pt>
                <c:pt idx="2">
                  <c:v>0.8746666666666667</c:v>
                </c:pt>
                <c:pt idx="3">
                  <c:v>0.80750521195274494</c:v>
                </c:pt>
                <c:pt idx="4">
                  <c:v>0.90063424947145876</c:v>
                </c:pt>
                <c:pt idx="5">
                  <c:v>0.86171761280931591</c:v>
                </c:pt>
                <c:pt idx="6">
                  <c:v>0.82331730769230771</c:v>
                </c:pt>
                <c:pt idx="7">
                  <c:v>0.71128107074569791</c:v>
                </c:pt>
                <c:pt idx="8">
                  <c:v>0.77832512315270941</c:v>
                </c:pt>
                <c:pt idx="9">
                  <c:v>0.73008849557522126</c:v>
                </c:pt>
                <c:pt idx="10">
                  <c:v>0.77386934673366836</c:v>
                </c:pt>
                <c:pt idx="11">
                  <c:v>0.75450081833060556</c:v>
                </c:pt>
                <c:pt idx="12">
                  <c:v>0.62213740458015265</c:v>
                </c:pt>
                <c:pt idx="13">
                  <c:v>0.89106145251396651</c:v>
                </c:pt>
                <c:pt idx="14">
                  <c:v>0.85875706214689262</c:v>
                </c:pt>
                <c:pt idx="15">
                  <c:v>0.91534391534391535</c:v>
                </c:pt>
                <c:pt idx="16">
                  <c:v>0.86006825938566556</c:v>
                </c:pt>
                <c:pt idx="17">
                  <c:v>0.80232984773436067</c:v>
                </c:pt>
              </c:numCache>
            </c:numRef>
          </c:val>
          <c:extLst>
            <c:ext xmlns:c16="http://schemas.microsoft.com/office/drawing/2014/chart" uri="{C3380CC4-5D6E-409C-BE32-E72D297353CC}">
              <c16:uniqueId val="{00000000-33A8-4E89-BA62-23444A09573C}"/>
            </c:ext>
          </c:extLst>
        </c:ser>
        <c:ser>
          <c:idx val="1"/>
          <c:order val="1"/>
          <c:tx>
            <c:strRef>
              <c:f>Cuados!$D$101</c:f>
              <c:strCache>
                <c:ptCount val="1"/>
                <c:pt idx="0">
                  <c:v>Insatisfecho</c:v>
                </c:pt>
              </c:strCache>
            </c:strRef>
          </c:tx>
          <c:spPr>
            <a:solidFill>
              <a:schemeClr val="accent6">
                <a:lumMod val="75000"/>
              </a:schemeClr>
            </a:solidFill>
            <a:ln>
              <a:noFill/>
            </a:ln>
            <a:effectLst/>
            <a:sp3d/>
          </c:spPr>
          <c:invertIfNegative val="0"/>
          <c:cat>
            <c:strRef>
              <c:f>Cuados!$B$102:$B$119</c:f>
              <c:strCache>
                <c:ptCount val="18"/>
                <c:pt idx="0">
                  <c:v>Aguascalientes</c:v>
                </c:pt>
                <c:pt idx="1">
                  <c:v>Baja California Sur</c:v>
                </c:pt>
                <c:pt idx="2">
                  <c:v>Chiapas</c:v>
                </c:pt>
                <c:pt idx="3">
                  <c:v>Distrito Federal</c:v>
                </c:pt>
                <c:pt idx="4">
                  <c:v>Durango</c:v>
                </c:pt>
                <c:pt idx="5">
                  <c:v>Guanajuato</c:v>
                </c:pt>
                <c:pt idx="6">
                  <c:v>Guerrero</c:v>
                </c:pt>
                <c:pt idx="7">
                  <c:v>México</c:v>
                </c:pt>
                <c:pt idx="8">
                  <c:v>Morelos</c:v>
                </c:pt>
                <c:pt idx="9">
                  <c:v>Puebla</c:v>
                </c:pt>
                <c:pt idx="10">
                  <c:v>Querétaro</c:v>
                </c:pt>
                <c:pt idx="11">
                  <c:v>Quintana Roo</c:v>
                </c:pt>
                <c:pt idx="12">
                  <c:v>Sinaloa</c:v>
                </c:pt>
                <c:pt idx="13">
                  <c:v>Sonora</c:v>
                </c:pt>
                <c:pt idx="14">
                  <c:v>Tabasco</c:v>
                </c:pt>
                <c:pt idx="15">
                  <c:v>Tamaulipas</c:v>
                </c:pt>
                <c:pt idx="16">
                  <c:v>Yucatán</c:v>
                </c:pt>
                <c:pt idx="17">
                  <c:v>Nacional</c:v>
                </c:pt>
              </c:strCache>
            </c:strRef>
          </c:cat>
          <c:val>
            <c:numRef>
              <c:f>Cuados!$D$102:$D$119</c:f>
              <c:numCache>
                <c:formatCode>_(* #,##0.00_);_(* \(#,##0.00\);_(* "-"??_);_(@_)</c:formatCode>
                <c:ptCount val="18"/>
                <c:pt idx="0">
                  <c:v>8.1981981981981977E-2</c:v>
                </c:pt>
                <c:pt idx="1">
                  <c:v>9.8930481283422467E-2</c:v>
                </c:pt>
                <c:pt idx="2">
                  <c:v>0.04</c:v>
                </c:pt>
                <c:pt idx="3">
                  <c:v>8.1306462821403747E-2</c:v>
                </c:pt>
                <c:pt idx="4">
                  <c:v>2.3255813953488372E-2</c:v>
                </c:pt>
                <c:pt idx="5">
                  <c:v>6.2590975254730716E-2</c:v>
                </c:pt>
                <c:pt idx="6">
                  <c:v>8.6538461538461536E-2</c:v>
                </c:pt>
                <c:pt idx="7">
                  <c:v>0.14913957934990441</c:v>
                </c:pt>
                <c:pt idx="8">
                  <c:v>8.0459770114942528E-2</c:v>
                </c:pt>
                <c:pt idx="9">
                  <c:v>0.11430678466076696</c:v>
                </c:pt>
                <c:pt idx="10">
                  <c:v>8.2914572864321606E-2</c:v>
                </c:pt>
                <c:pt idx="11">
                  <c:v>0.11292962356792144</c:v>
                </c:pt>
                <c:pt idx="12">
                  <c:v>0.14885496183206107</c:v>
                </c:pt>
                <c:pt idx="13">
                  <c:v>5.8659217877094973E-2</c:v>
                </c:pt>
                <c:pt idx="14">
                  <c:v>8.0979284369114876E-2</c:v>
                </c:pt>
                <c:pt idx="15">
                  <c:v>3.1746031746031744E-2</c:v>
                </c:pt>
                <c:pt idx="16">
                  <c:v>5.1194539249146756E-2</c:v>
                </c:pt>
                <c:pt idx="17">
                  <c:v>8.3929554210236651E-2</c:v>
                </c:pt>
              </c:numCache>
            </c:numRef>
          </c:val>
          <c:extLst>
            <c:ext xmlns:c16="http://schemas.microsoft.com/office/drawing/2014/chart" uri="{C3380CC4-5D6E-409C-BE32-E72D297353CC}">
              <c16:uniqueId val="{00000001-33A8-4E89-BA62-23444A09573C}"/>
            </c:ext>
          </c:extLst>
        </c:ser>
        <c:ser>
          <c:idx val="2"/>
          <c:order val="2"/>
          <c:tx>
            <c:strRef>
              <c:f>Cuados!$E$101</c:f>
              <c:strCache>
                <c:ptCount val="1"/>
                <c:pt idx="0">
                  <c:v>Indiferente</c:v>
                </c:pt>
              </c:strCache>
            </c:strRef>
          </c:tx>
          <c:spPr>
            <a:solidFill>
              <a:srgbClr val="FFFF00"/>
            </a:solidFill>
            <a:ln>
              <a:noFill/>
            </a:ln>
            <a:effectLst/>
            <a:sp3d/>
          </c:spPr>
          <c:invertIfNegative val="0"/>
          <c:cat>
            <c:strRef>
              <c:f>Cuados!$B$102:$B$119</c:f>
              <c:strCache>
                <c:ptCount val="18"/>
                <c:pt idx="0">
                  <c:v>Aguascalientes</c:v>
                </c:pt>
                <c:pt idx="1">
                  <c:v>Baja California Sur</c:v>
                </c:pt>
                <c:pt idx="2">
                  <c:v>Chiapas</c:v>
                </c:pt>
                <c:pt idx="3">
                  <c:v>Distrito Federal</c:v>
                </c:pt>
                <c:pt idx="4">
                  <c:v>Durango</c:v>
                </c:pt>
                <c:pt idx="5">
                  <c:v>Guanajuato</c:v>
                </c:pt>
                <c:pt idx="6">
                  <c:v>Guerrero</c:v>
                </c:pt>
                <c:pt idx="7">
                  <c:v>México</c:v>
                </c:pt>
                <c:pt idx="8">
                  <c:v>Morelos</c:v>
                </c:pt>
                <c:pt idx="9">
                  <c:v>Puebla</c:v>
                </c:pt>
                <c:pt idx="10">
                  <c:v>Querétaro</c:v>
                </c:pt>
                <c:pt idx="11">
                  <c:v>Quintana Roo</c:v>
                </c:pt>
                <c:pt idx="12">
                  <c:v>Sinaloa</c:v>
                </c:pt>
                <c:pt idx="13">
                  <c:v>Sonora</c:v>
                </c:pt>
                <c:pt idx="14">
                  <c:v>Tabasco</c:v>
                </c:pt>
                <c:pt idx="15">
                  <c:v>Tamaulipas</c:v>
                </c:pt>
                <c:pt idx="16">
                  <c:v>Yucatán</c:v>
                </c:pt>
                <c:pt idx="17">
                  <c:v>Nacional</c:v>
                </c:pt>
              </c:strCache>
            </c:strRef>
          </c:cat>
          <c:val>
            <c:numRef>
              <c:f>Cuados!$E$102:$E$119</c:f>
              <c:numCache>
                <c:formatCode>_(* #,##0.00_);_(* \(#,##0.00\);_(* "-"??_);_(@_)</c:formatCode>
                <c:ptCount val="18"/>
                <c:pt idx="0">
                  <c:v>0.12972972972972974</c:v>
                </c:pt>
                <c:pt idx="1">
                  <c:v>0.13636363636363635</c:v>
                </c:pt>
                <c:pt idx="2">
                  <c:v>8.533333333333333E-2</c:v>
                </c:pt>
                <c:pt idx="3">
                  <c:v>0.11118832522585129</c:v>
                </c:pt>
                <c:pt idx="4">
                  <c:v>7.6109936575052856E-2</c:v>
                </c:pt>
                <c:pt idx="5">
                  <c:v>7.5691411935953426E-2</c:v>
                </c:pt>
                <c:pt idx="6">
                  <c:v>9.0144230769230768E-2</c:v>
                </c:pt>
                <c:pt idx="7">
                  <c:v>0.13957934990439771</c:v>
                </c:pt>
                <c:pt idx="8">
                  <c:v>0.14121510673234811</c:v>
                </c:pt>
                <c:pt idx="9">
                  <c:v>0.1556047197640118</c:v>
                </c:pt>
                <c:pt idx="10">
                  <c:v>0.14321608040201006</c:v>
                </c:pt>
                <c:pt idx="11">
                  <c:v>0.132569558101473</c:v>
                </c:pt>
                <c:pt idx="12">
                  <c:v>0.22900763358778625</c:v>
                </c:pt>
                <c:pt idx="13">
                  <c:v>5.027932960893855E-2</c:v>
                </c:pt>
                <c:pt idx="14">
                  <c:v>6.0263653483992465E-2</c:v>
                </c:pt>
                <c:pt idx="15">
                  <c:v>5.2910052910052907E-2</c:v>
                </c:pt>
                <c:pt idx="16">
                  <c:v>8.8737201365187715E-2</c:v>
                </c:pt>
                <c:pt idx="17">
                  <c:v>0.11374059805540268</c:v>
                </c:pt>
              </c:numCache>
            </c:numRef>
          </c:val>
          <c:extLst>
            <c:ext xmlns:c16="http://schemas.microsoft.com/office/drawing/2014/chart" uri="{C3380CC4-5D6E-409C-BE32-E72D297353CC}">
              <c16:uniqueId val="{00000002-33A8-4E89-BA62-23444A09573C}"/>
            </c:ext>
          </c:extLst>
        </c:ser>
        <c:dLbls>
          <c:showLegendKey val="0"/>
          <c:showVal val="0"/>
          <c:showCatName val="0"/>
          <c:showSerName val="0"/>
          <c:showPercent val="0"/>
          <c:showBubbleSize val="0"/>
        </c:dLbls>
        <c:gapWidth val="100"/>
        <c:shape val="box"/>
        <c:axId val="-846766224"/>
        <c:axId val="-846760784"/>
        <c:axId val="0"/>
      </c:bar3DChart>
      <c:catAx>
        <c:axId val="-846766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846760784"/>
        <c:crosses val="autoZero"/>
        <c:auto val="1"/>
        <c:lblAlgn val="ctr"/>
        <c:lblOffset val="100"/>
        <c:noMultiLvlLbl val="0"/>
      </c:catAx>
      <c:valAx>
        <c:axId val="-84676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66224"/>
        <c:crosses val="autoZero"/>
        <c:crossBetween val="between"/>
      </c:valAx>
      <c:spPr>
        <a:noFill/>
        <a:ln>
          <a:noFill/>
        </a:ln>
        <a:effectLst/>
      </c:spPr>
    </c:plotArea>
    <c:legend>
      <c:legendPos val="t"/>
      <c:layout>
        <c:manualLayout>
          <c:xMode val="edge"/>
          <c:yMode val="edge"/>
          <c:x val="0.32606796848430464"/>
          <c:y val="0.17073952597247974"/>
          <c:w val="0.45261311803967463"/>
          <c:h val="6.485896640121470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proceso de publicación y difusión de las convocatorias?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BEFD-423F-8C84-BBE7AA865770}"/>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BEFD-423F-8C84-BBE7AA865770}"/>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BEFD-423F-8C84-BBE7AA865770}"/>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BEFD-423F-8C84-BBE7AA865770}"/>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BEFD-423F-8C84-BBE7AA865770}"/>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Cuados!$E$126:$E$128</c:f>
              <c:strCache>
                <c:ptCount val="3"/>
                <c:pt idx="0">
                  <c:v>Satisfecho</c:v>
                </c:pt>
                <c:pt idx="1">
                  <c:v>Insatisfecho</c:v>
                </c:pt>
                <c:pt idx="2">
                  <c:v>Indiferente</c:v>
                </c:pt>
              </c:strCache>
            </c:strRef>
          </c:cat>
          <c:val>
            <c:numRef>
              <c:f>Cuados!$G$126:$G$128</c:f>
              <c:numCache>
                <c:formatCode>0.0</c:formatCode>
                <c:ptCount val="3"/>
                <c:pt idx="0">
                  <c:v>0.6831432192648923</c:v>
                </c:pt>
                <c:pt idx="1">
                  <c:v>0.14321926489226869</c:v>
                </c:pt>
                <c:pt idx="2">
                  <c:v>0.17363751584283904</c:v>
                </c:pt>
              </c:numCache>
            </c:numRef>
          </c:val>
          <c:extLst>
            <c:ext xmlns:c16="http://schemas.microsoft.com/office/drawing/2014/chart" uri="{C3380CC4-5D6E-409C-BE32-E72D297353CC}">
              <c16:uniqueId val="{00000005-BEFD-423F-8C84-BBE7AA865770}"/>
            </c:ext>
          </c:extLst>
        </c:ser>
        <c:dLbls>
          <c:showLegendKey val="0"/>
          <c:showVal val="0"/>
          <c:showCatName val="0"/>
          <c:showSerName val="0"/>
          <c:showPercent val="0"/>
          <c:showBubbleSize val="0"/>
        </c:dLbls>
        <c:gapWidth val="150"/>
        <c:shape val="box"/>
        <c:axId val="-846760240"/>
        <c:axId val="-845239952"/>
        <c:axId val="0"/>
      </c:bar3DChart>
      <c:catAx>
        <c:axId val="-846760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5239952"/>
        <c:crosses val="autoZero"/>
        <c:auto val="1"/>
        <c:lblAlgn val="ctr"/>
        <c:lblOffset val="100"/>
        <c:noMultiLvlLbl val="0"/>
      </c:catAx>
      <c:valAx>
        <c:axId val="-845239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676024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proceso de pre-registro?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ECE-4441-94A3-1A84ABE431F9}"/>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8ECE-4441-94A3-1A84ABE431F9}"/>
              </c:ext>
            </c:extLst>
          </c:dPt>
          <c:dLbls>
            <c:dLbl>
              <c:idx val="0"/>
              <c:layout>
                <c:manualLayout>
                  <c:x val="2.7777777777777776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8ECE-4441-94A3-1A84ABE431F9}"/>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8ECE-4441-94A3-1A84ABE431F9}"/>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8ECE-4441-94A3-1A84ABE431F9}"/>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Cuados!$E$137:$E$139</c:f>
              <c:strCache>
                <c:ptCount val="3"/>
                <c:pt idx="0">
                  <c:v>Satisfecho</c:v>
                </c:pt>
                <c:pt idx="1">
                  <c:v>Insatisfecho</c:v>
                </c:pt>
                <c:pt idx="2">
                  <c:v>Indiferente</c:v>
                </c:pt>
              </c:strCache>
            </c:strRef>
          </c:cat>
          <c:val>
            <c:numRef>
              <c:f>Cuados!$G$137:$G$139</c:f>
              <c:numCache>
                <c:formatCode>0.0</c:formatCode>
                <c:ptCount val="3"/>
                <c:pt idx="0">
                  <c:v>0.82553729456384328</c:v>
                </c:pt>
                <c:pt idx="1">
                  <c:v>8.7231352718078387E-2</c:v>
                </c:pt>
                <c:pt idx="2">
                  <c:v>8.7231352718078387E-2</c:v>
                </c:pt>
              </c:numCache>
            </c:numRef>
          </c:val>
          <c:extLst>
            <c:ext xmlns:c16="http://schemas.microsoft.com/office/drawing/2014/chart" uri="{C3380CC4-5D6E-409C-BE32-E72D297353CC}">
              <c16:uniqueId val="{00000005-8ECE-4441-94A3-1A84ABE431F9}"/>
            </c:ext>
          </c:extLst>
        </c:ser>
        <c:dLbls>
          <c:showLegendKey val="0"/>
          <c:showVal val="0"/>
          <c:showCatName val="0"/>
          <c:showSerName val="0"/>
          <c:showPercent val="0"/>
          <c:showBubbleSize val="0"/>
        </c:dLbls>
        <c:gapWidth val="150"/>
        <c:shape val="box"/>
        <c:axId val="-845242128"/>
        <c:axId val="-845238864"/>
        <c:axId val="0"/>
      </c:bar3DChart>
      <c:catAx>
        <c:axId val="-8452421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5238864"/>
        <c:crosses val="autoZero"/>
        <c:auto val="1"/>
        <c:lblAlgn val="ctr"/>
        <c:lblOffset val="100"/>
        <c:noMultiLvlLbl val="0"/>
      </c:catAx>
      <c:valAx>
        <c:axId val="-845238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5242128"/>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proceso de 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D07-494C-B131-BA901A88F4C3}"/>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ED07-494C-B131-BA901A88F4C3}"/>
              </c:ext>
            </c:extLst>
          </c:dPt>
          <c:dLbls>
            <c:dLbl>
              <c:idx val="0"/>
              <c:layout>
                <c:manualLayout>
                  <c:x val="2.7777777777777776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ED07-494C-B131-BA901A88F4C3}"/>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ED07-494C-B131-BA901A88F4C3}"/>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ED07-494C-B131-BA901A88F4C3}"/>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Cuados!$E$148:$E$150</c:f>
              <c:strCache>
                <c:ptCount val="3"/>
                <c:pt idx="0">
                  <c:v>Satisfecho</c:v>
                </c:pt>
                <c:pt idx="1">
                  <c:v>Insatisfecho</c:v>
                </c:pt>
                <c:pt idx="2">
                  <c:v>Indiferente</c:v>
                </c:pt>
              </c:strCache>
            </c:strRef>
          </c:cat>
          <c:val>
            <c:numRef>
              <c:f>Cuados!$G$148:$G$150</c:f>
              <c:numCache>
                <c:formatCode>0.0</c:formatCode>
                <c:ptCount val="3"/>
                <c:pt idx="0">
                  <c:v>0.81622306717363746</c:v>
                </c:pt>
                <c:pt idx="1">
                  <c:v>9.2522179974651453E-2</c:v>
                </c:pt>
                <c:pt idx="2">
                  <c:v>9.125475285171103E-2</c:v>
                </c:pt>
              </c:numCache>
            </c:numRef>
          </c:val>
          <c:extLst>
            <c:ext xmlns:c16="http://schemas.microsoft.com/office/drawing/2014/chart" uri="{C3380CC4-5D6E-409C-BE32-E72D297353CC}">
              <c16:uniqueId val="{00000005-ED07-494C-B131-BA901A88F4C3}"/>
            </c:ext>
          </c:extLst>
        </c:ser>
        <c:dLbls>
          <c:showLegendKey val="0"/>
          <c:showVal val="0"/>
          <c:showCatName val="0"/>
          <c:showSerName val="0"/>
          <c:showPercent val="0"/>
          <c:showBubbleSize val="0"/>
        </c:dLbls>
        <c:gapWidth val="150"/>
        <c:shape val="box"/>
        <c:axId val="-845242672"/>
        <c:axId val="-845238320"/>
        <c:axId val="0"/>
      </c:bar3DChart>
      <c:catAx>
        <c:axId val="-8452426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5238320"/>
        <c:crosses val="autoZero"/>
        <c:auto val="1"/>
        <c:lblAlgn val="ctr"/>
        <c:lblOffset val="100"/>
        <c:noMultiLvlLbl val="0"/>
      </c:catAx>
      <c:valAx>
        <c:axId val="-845238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524267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la oportunidad con la que conoció la información sobre las sedes de aplicación?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2AB-4973-A8B9-373EBD224A11}"/>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82AB-4973-A8B9-373EBD224A11}"/>
              </c:ext>
            </c:extLst>
          </c:dPt>
          <c:dLbls>
            <c:dLbl>
              <c:idx val="0"/>
              <c:layout>
                <c:manualLayout>
                  <c:x val="2.5000000000000001E-2"/>
                  <c:y val="-0.27041077214313725"/>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82AB-4973-A8B9-373EBD224A11}"/>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82AB-4973-A8B9-373EBD224A11}"/>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82AB-4973-A8B9-373EBD224A11}"/>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Cuados!$E$159:$E$161</c:f>
              <c:strCache>
                <c:ptCount val="3"/>
                <c:pt idx="0">
                  <c:v>Satisfecho</c:v>
                </c:pt>
                <c:pt idx="1">
                  <c:v>Insatisfecho</c:v>
                </c:pt>
                <c:pt idx="2">
                  <c:v>Indiferente</c:v>
                </c:pt>
              </c:strCache>
            </c:strRef>
          </c:cat>
          <c:val>
            <c:numRef>
              <c:f>Cuados!$G$159:$G$161</c:f>
              <c:numCache>
                <c:formatCode>0.0</c:formatCode>
                <c:ptCount val="3"/>
                <c:pt idx="0">
                  <c:v>0.71501272264631044</c:v>
                </c:pt>
                <c:pt idx="1">
                  <c:v>0.13231552162849872</c:v>
                </c:pt>
                <c:pt idx="2">
                  <c:v>0.15267175572519084</c:v>
                </c:pt>
              </c:numCache>
            </c:numRef>
          </c:val>
          <c:extLst>
            <c:ext xmlns:c16="http://schemas.microsoft.com/office/drawing/2014/chart" uri="{C3380CC4-5D6E-409C-BE32-E72D297353CC}">
              <c16:uniqueId val="{00000005-82AB-4973-A8B9-373EBD224A11}"/>
            </c:ext>
          </c:extLst>
        </c:ser>
        <c:dLbls>
          <c:showLegendKey val="0"/>
          <c:showVal val="0"/>
          <c:showCatName val="0"/>
          <c:showSerName val="0"/>
          <c:showPercent val="0"/>
          <c:showBubbleSize val="0"/>
        </c:dLbls>
        <c:gapWidth val="150"/>
        <c:shape val="box"/>
        <c:axId val="-845244848"/>
        <c:axId val="-845240496"/>
        <c:axId val="0"/>
      </c:bar3DChart>
      <c:catAx>
        <c:axId val="-8452448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5240496"/>
        <c:crosses val="autoZero"/>
        <c:auto val="1"/>
        <c:lblAlgn val="ctr"/>
        <c:lblOffset val="100"/>
        <c:noMultiLvlLbl val="0"/>
      </c:catAx>
      <c:valAx>
        <c:axId val="-845240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5244848"/>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la oportunidad con las condiciones físicas de la sede de aplicación?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D5C-4748-B3BC-A30697389C1F}"/>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7D5C-4748-B3BC-A30697389C1F}"/>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7D5C-4748-B3BC-A30697389C1F}"/>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7D5C-4748-B3BC-A30697389C1F}"/>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7D5C-4748-B3BC-A30697389C1F}"/>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Cuados!$E$170:$E$172</c:f>
              <c:strCache>
                <c:ptCount val="3"/>
                <c:pt idx="0">
                  <c:v>Satisfecho</c:v>
                </c:pt>
                <c:pt idx="1">
                  <c:v>Insatisfecho</c:v>
                </c:pt>
                <c:pt idx="2">
                  <c:v>Indiferente</c:v>
                </c:pt>
              </c:strCache>
            </c:strRef>
          </c:cat>
          <c:val>
            <c:numRef>
              <c:f>Cuados!$G$170:$G$172</c:f>
              <c:numCache>
                <c:formatCode>0.0</c:formatCode>
                <c:ptCount val="3"/>
                <c:pt idx="0">
                  <c:v>0.86989795918367352</c:v>
                </c:pt>
                <c:pt idx="1">
                  <c:v>5.8673469387755105E-2</c:v>
                </c:pt>
                <c:pt idx="2">
                  <c:v>7.1428571428571425E-2</c:v>
                </c:pt>
              </c:numCache>
            </c:numRef>
          </c:val>
          <c:extLst>
            <c:ext xmlns:c16="http://schemas.microsoft.com/office/drawing/2014/chart" uri="{C3380CC4-5D6E-409C-BE32-E72D297353CC}">
              <c16:uniqueId val="{00000005-7D5C-4748-B3BC-A30697389C1F}"/>
            </c:ext>
          </c:extLst>
        </c:ser>
        <c:dLbls>
          <c:showLegendKey val="0"/>
          <c:showVal val="0"/>
          <c:showCatName val="0"/>
          <c:showSerName val="0"/>
          <c:showPercent val="0"/>
          <c:showBubbleSize val="0"/>
        </c:dLbls>
        <c:gapWidth val="150"/>
        <c:shape val="box"/>
        <c:axId val="-844548416"/>
        <c:axId val="-844551680"/>
        <c:axId val="0"/>
      </c:bar3DChart>
      <c:catAx>
        <c:axId val="-8445484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551680"/>
        <c:crosses val="autoZero"/>
        <c:auto val="1"/>
        <c:lblAlgn val="ctr"/>
        <c:lblOffset val="100"/>
        <c:noMultiLvlLbl val="0"/>
      </c:catAx>
      <c:valAx>
        <c:axId val="-8445516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548416"/>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la duración de las aplicaciones?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AD1A-40F8-B611-C9001AB69301}"/>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AD1A-40F8-B611-C9001AB69301}"/>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AD1A-40F8-B611-C9001AB69301}"/>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AD1A-40F8-B611-C9001AB69301}"/>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AD1A-40F8-B611-C9001AB69301}"/>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Cuados!$E$181:$E$183</c:f>
              <c:strCache>
                <c:ptCount val="3"/>
                <c:pt idx="0">
                  <c:v>Satisfecho</c:v>
                </c:pt>
                <c:pt idx="1">
                  <c:v>Insatisfecho</c:v>
                </c:pt>
                <c:pt idx="2">
                  <c:v>Indiferente</c:v>
                </c:pt>
              </c:strCache>
            </c:strRef>
          </c:cat>
          <c:val>
            <c:numRef>
              <c:f>Cuados!$G$181:$G$183</c:f>
              <c:numCache>
                <c:formatCode>0.0</c:formatCode>
                <c:ptCount val="3"/>
                <c:pt idx="0">
                  <c:v>0.80179028132992325</c:v>
                </c:pt>
                <c:pt idx="1">
                  <c:v>0.10485933503836317</c:v>
                </c:pt>
                <c:pt idx="2">
                  <c:v>9.3350383631713552E-2</c:v>
                </c:pt>
              </c:numCache>
            </c:numRef>
          </c:val>
          <c:extLst>
            <c:ext xmlns:c16="http://schemas.microsoft.com/office/drawing/2014/chart" uri="{C3380CC4-5D6E-409C-BE32-E72D297353CC}">
              <c16:uniqueId val="{00000005-AD1A-40F8-B611-C9001AB69301}"/>
            </c:ext>
          </c:extLst>
        </c:ser>
        <c:dLbls>
          <c:showLegendKey val="0"/>
          <c:showVal val="0"/>
          <c:showCatName val="0"/>
          <c:showSerName val="0"/>
          <c:showPercent val="0"/>
          <c:showBubbleSize val="0"/>
        </c:dLbls>
        <c:gapWidth val="150"/>
        <c:shape val="box"/>
        <c:axId val="-844543520"/>
        <c:axId val="-844548960"/>
        <c:axId val="0"/>
      </c:bar3DChart>
      <c:catAx>
        <c:axId val="-844543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548960"/>
        <c:crosses val="autoZero"/>
        <c:auto val="1"/>
        <c:lblAlgn val="ctr"/>
        <c:lblOffset val="100"/>
        <c:noMultiLvlLbl val="0"/>
      </c:catAx>
      <c:valAx>
        <c:axId val="-844548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543520"/>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funcionamiento del equipo de cómputo utilizado para las aplicaciones?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748-4EC4-B3D0-5254D9DCE98C}"/>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9748-4EC4-B3D0-5254D9DCE98C}"/>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9748-4EC4-B3D0-5254D9DCE98C}"/>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9748-4EC4-B3D0-5254D9DCE98C}"/>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9748-4EC4-B3D0-5254D9DCE98C}"/>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Cuados!$E$192:$E$194</c:f>
              <c:strCache>
                <c:ptCount val="3"/>
                <c:pt idx="0">
                  <c:v>Satisfecho</c:v>
                </c:pt>
                <c:pt idx="1">
                  <c:v>Insatisfecho</c:v>
                </c:pt>
                <c:pt idx="2">
                  <c:v>Indiferente</c:v>
                </c:pt>
              </c:strCache>
            </c:strRef>
          </c:cat>
          <c:val>
            <c:numRef>
              <c:f>Cuados!$G$192:$G$194</c:f>
              <c:numCache>
                <c:formatCode>0.0</c:formatCode>
                <c:ptCount val="3"/>
                <c:pt idx="0">
                  <c:v>0.85199485199485203</c:v>
                </c:pt>
                <c:pt idx="1">
                  <c:v>6.4350064350064351E-2</c:v>
                </c:pt>
                <c:pt idx="2">
                  <c:v>8.3655083655083659E-2</c:v>
                </c:pt>
              </c:numCache>
            </c:numRef>
          </c:val>
          <c:extLst>
            <c:ext xmlns:c16="http://schemas.microsoft.com/office/drawing/2014/chart" uri="{C3380CC4-5D6E-409C-BE32-E72D297353CC}">
              <c16:uniqueId val="{00000005-9748-4EC4-B3D0-5254D9DCE98C}"/>
            </c:ext>
          </c:extLst>
        </c:ser>
        <c:dLbls>
          <c:showLegendKey val="0"/>
          <c:showVal val="0"/>
          <c:showCatName val="0"/>
          <c:showSerName val="0"/>
          <c:showPercent val="0"/>
          <c:showBubbleSize val="0"/>
        </c:dLbls>
        <c:gapWidth val="150"/>
        <c:shape val="box"/>
        <c:axId val="-844558208"/>
        <c:axId val="-844545696"/>
        <c:axId val="0"/>
      </c:bar3DChart>
      <c:catAx>
        <c:axId val="-844558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545696"/>
        <c:crosses val="autoZero"/>
        <c:auto val="1"/>
        <c:lblAlgn val="ctr"/>
        <c:lblOffset val="100"/>
        <c:noMultiLvlLbl val="0"/>
      </c:catAx>
      <c:valAx>
        <c:axId val="-844545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558208"/>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desempeño de los aplicadores?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E52-4548-82AC-F3F0432E2422}"/>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7E52-4548-82AC-F3F0432E2422}"/>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7E52-4548-82AC-F3F0432E2422}"/>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7E52-4548-82AC-F3F0432E2422}"/>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7E52-4548-82AC-F3F0432E2422}"/>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Cuados!$E$203:$E$205</c:f>
              <c:strCache>
                <c:ptCount val="3"/>
                <c:pt idx="0">
                  <c:v>Satisfecho</c:v>
                </c:pt>
                <c:pt idx="1">
                  <c:v>Insatisfecho</c:v>
                </c:pt>
                <c:pt idx="2">
                  <c:v>Indiferente</c:v>
                </c:pt>
              </c:strCache>
            </c:strRef>
          </c:cat>
          <c:val>
            <c:numRef>
              <c:f>Cuados!$G$203:$G$205</c:f>
              <c:numCache>
                <c:formatCode>0.0</c:formatCode>
                <c:ptCount val="3"/>
                <c:pt idx="0">
                  <c:v>0.89936305732484079</c:v>
                </c:pt>
                <c:pt idx="1">
                  <c:v>4.3312101910828023E-2</c:v>
                </c:pt>
                <c:pt idx="2">
                  <c:v>5.7324840764331211E-2</c:v>
                </c:pt>
              </c:numCache>
            </c:numRef>
          </c:val>
          <c:extLst>
            <c:ext xmlns:c16="http://schemas.microsoft.com/office/drawing/2014/chart" uri="{C3380CC4-5D6E-409C-BE32-E72D297353CC}">
              <c16:uniqueId val="{00000005-7E52-4548-82AC-F3F0432E2422}"/>
            </c:ext>
          </c:extLst>
        </c:ser>
        <c:dLbls>
          <c:showLegendKey val="0"/>
          <c:showVal val="0"/>
          <c:showCatName val="0"/>
          <c:showSerName val="0"/>
          <c:showPercent val="0"/>
          <c:showBubbleSize val="0"/>
        </c:dLbls>
        <c:gapWidth val="150"/>
        <c:shape val="box"/>
        <c:axId val="-844550592"/>
        <c:axId val="-844545152"/>
        <c:axId val="0"/>
      </c:bar3DChart>
      <c:catAx>
        <c:axId val="-844550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545152"/>
        <c:crosses val="autoZero"/>
        <c:auto val="1"/>
        <c:lblAlgn val="ctr"/>
        <c:lblOffset val="100"/>
        <c:noMultiLvlLbl val="0"/>
      </c:catAx>
      <c:valAx>
        <c:axId val="-844545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55059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Grado de satisfacción de los docentes</a:t>
            </a:r>
            <a:endParaRPr lang="es-MX">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749830966869506E-2"/>
          <c:y val="0.18613193342489398"/>
          <c:w val="0.94050033806626099"/>
          <c:h val="0.71006114511528595"/>
        </c:manualLayout>
      </c:layout>
      <c:bar3DChart>
        <c:barDir val="col"/>
        <c:grouping val="cluster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BCAC-4FF6-945C-6B2B9A8B2AC0}"/>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BCAC-4FF6-945C-6B2B9A8B2AC0}"/>
              </c:ext>
            </c:extLst>
          </c:dPt>
          <c:dLbls>
            <c:dLbl>
              <c:idx val="0"/>
              <c:layout>
                <c:manualLayout>
                  <c:x val="2.434077079107505E-2"/>
                  <c:y val="-3.566122398805426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CAC-4FF6-945C-6B2B9A8B2AC0}"/>
                </c:ext>
              </c:extLst>
            </c:dLbl>
            <c:dLbl>
              <c:idx val="1"/>
              <c:layout>
                <c:manualLayout>
                  <c:x val="2.1636240703177725E-2"/>
                  <c:y val="-6.339773153431876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CAC-4FF6-945C-6B2B9A8B2AC0}"/>
                </c:ext>
              </c:extLst>
            </c:dLbl>
            <c:dLbl>
              <c:idx val="2"/>
              <c:layout>
                <c:manualLayout>
                  <c:x val="1.0818120351588911E-2"/>
                  <c:y val="-5.151065687163394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CAC-4FF6-945C-6B2B9A8B2AC0}"/>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total!$B$47:$B$49</c:f>
              <c:strCache>
                <c:ptCount val="3"/>
                <c:pt idx="0">
                  <c:v>Satisfecho</c:v>
                </c:pt>
                <c:pt idx="1">
                  <c:v>Insatisfecho</c:v>
                </c:pt>
                <c:pt idx="2">
                  <c:v>Indiferente</c:v>
                </c:pt>
              </c:strCache>
            </c:strRef>
          </c:cat>
          <c:val>
            <c:numRef>
              <c:f>total!$C$47:$C$49</c:f>
              <c:numCache>
                <c:formatCode>_-* #,##0.0_-;\-* #,##0.0_-;_-* "-"??_-;_-@_-</c:formatCode>
                <c:ptCount val="3"/>
                <c:pt idx="0">
                  <c:v>0.802329847734361</c:v>
                </c:pt>
                <c:pt idx="1">
                  <c:v>8.3929554210236595E-2</c:v>
                </c:pt>
                <c:pt idx="2">
                  <c:v>0.113740598055403</c:v>
                </c:pt>
              </c:numCache>
            </c:numRef>
          </c:val>
          <c:extLst>
            <c:ext xmlns:c16="http://schemas.microsoft.com/office/drawing/2014/chart" uri="{C3380CC4-5D6E-409C-BE32-E72D297353CC}">
              <c16:uniqueId val="{00000005-BCAC-4FF6-945C-6B2B9A8B2AC0}"/>
            </c:ext>
          </c:extLst>
        </c:ser>
        <c:dLbls>
          <c:showLegendKey val="0"/>
          <c:showVal val="0"/>
          <c:showCatName val="0"/>
          <c:showSerName val="0"/>
          <c:showPercent val="0"/>
          <c:showBubbleSize val="0"/>
        </c:dLbls>
        <c:gapWidth val="150"/>
        <c:shape val="box"/>
        <c:axId val="-1057241136"/>
        <c:axId val="-1057240048"/>
        <c:axId val="0"/>
      </c:bar3DChart>
      <c:catAx>
        <c:axId val="-1057241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1057240048"/>
        <c:crosses val="autoZero"/>
        <c:auto val="1"/>
        <c:lblAlgn val="ctr"/>
        <c:lblOffset val="100"/>
        <c:noMultiLvlLbl val="0"/>
      </c:catAx>
      <c:valAx>
        <c:axId val="-1057240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7241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comportamiento de los observadores acreditados por el INEE?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EEA-4265-8FC5-5A7E3125863A}"/>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DEEA-4265-8FC5-5A7E3125863A}"/>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DEEA-4265-8FC5-5A7E3125863A}"/>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DEEA-4265-8FC5-5A7E3125863A}"/>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DEEA-4265-8FC5-5A7E3125863A}"/>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Cuados!$E$214:$E$216</c:f>
              <c:strCache>
                <c:ptCount val="3"/>
                <c:pt idx="0">
                  <c:v>Satisfecho</c:v>
                </c:pt>
                <c:pt idx="1">
                  <c:v>Insatisfecho</c:v>
                </c:pt>
                <c:pt idx="2">
                  <c:v>Indiferente</c:v>
                </c:pt>
              </c:strCache>
            </c:strRef>
          </c:cat>
          <c:val>
            <c:numRef>
              <c:f>Cuados!$G$214:$G$216</c:f>
              <c:numCache>
                <c:formatCode>0.0</c:formatCode>
                <c:ptCount val="3"/>
                <c:pt idx="0">
                  <c:v>0.85658914728682167</c:v>
                </c:pt>
                <c:pt idx="1">
                  <c:v>4.7803617571059429E-2</c:v>
                </c:pt>
                <c:pt idx="2">
                  <c:v>9.5607235142118857E-2</c:v>
                </c:pt>
              </c:numCache>
            </c:numRef>
          </c:val>
          <c:extLst>
            <c:ext xmlns:c16="http://schemas.microsoft.com/office/drawing/2014/chart" uri="{C3380CC4-5D6E-409C-BE32-E72D297353CC}">
              <c16:uniqueId val="{00000005-DEEA-4265-8FC5-5A7E3125863A}"/>
            </c:ext>
          </c:extLst>
        </c:ser>
        <c:dLbls>
          <c:showLegendKey val="0"/>
          <c:showVal val="0"/>
          <c:showCatName val="0"/>
          <c:showSerName val="0"/>
          <c:showPercent val="0"/>
          <c:showBubbleSize val="0"/>
        </c:dLbls>
        <c:gapWidth val="150"/>
        <c:shape val="box"/>
        <c:axId val="-844556032"/>
        <c:axId val="-844557120"/>
        <c:axId val="0"/>
      </c:bar3DChart>
      <c:catAx>
        <c:axId val="-844556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557120"/>
        <c:crosses val="autoZero"/>
        <c:auto val="1"/>
        <c:lblAlgn val="ctr"/>
        <c:lblOffset val="100"/>
        <c:noMultiLvlLbl val="0"/>
      </c:catAx>
      <c:valAx>
        <c:axId val="-8445571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55603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comportamiento de los supervisores del INEE?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0BC-4646-A4CF-0F31C15254B9}"/>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30BC-4646-A4CF-0F31C15254B9}"/>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30BC-4646-A4CF-0F31C15254B9}"/>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30BC-4646-A4CF-0F31C15254B9}"/>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30BC-4646-A4CF-0F31C15254B9}"/>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Cuados!$E$225:$E$227</c:f>
              <c:strCache>
                <c:ptCount val="3"/>
                <c:pt idx="0">
                  <c:v>Satisfecho</c:v>
                </c:pt>
                <c:pt idx="1">
                  <c:v>Insatisfecho</c:v>
                </c:pt>
                <c:pt idx="2">
                  <c:v>Indiferente</c:v>
                </c:pt>
              </c:strCache>
            </c:strRef>
          </c:cat>
          <c:val>
            <c:numRef>
              <c:f>Cuados!$G$225:$G$227</c:f>
              <c:numCache>
                <c:formatCode>0.0</c:formatCode>
                <c:ptCount val="3"/>
                <c:pt idx="0">
                  <c:v>0.85695876288659789</c:v>
                </c:pt>
                <c:pt idx="1">
                  <c:v>4.3814432989690719E-2</c:v>
                </c:pt>
                <c:pt idx="2">
                  <c:v>9.9226804123711335E-2</c:v>
                </c:pt>
              </c:numCache>
            </c:numRef>
          </c:val>
          <c:extLst>
            <c:ext xmlns:c16="http://schemas.microsoft.com/office/drawing/2014/chart" uri="{C3380CC4-5D6E-409C-BE32-E72D297353CC}">
              <c16:uniqueId val="{00000005-30BC-4646-A4CF-0F31C15254B9}"/>
            </c:ext>
          </c:extLst>
        </c:ser>
        <c:dLbls>
          <c:showLegendKey val="0"/>
          <c:showVal val="0"/>
          <c:showCatName val="0"/>
          <c:showSerName val="0"/>
          <c:showPercent val="0"/>
          <c:showBubbleSize val="0"/>
        </c:dLbls>
        <c:gapWidth val="150"/>
        <c:shape val="box"/>
        <c:axId val="-844556576"/>
        <c:axId val="-844554400"/>
        <c:axId val="0"/>
      </c:bar3DChart>
      <c:catAx>
        <c:axId val="-844556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554400"/>
        <c:crosses val="autoZero"/>
        <c:auto val="1"/>
        <c:lblAlgn val="ctr"/>
        <c:lblOffset val="100"/>
        <c:noMultiLvlLbl val="0"/>
      </c:catAx>
      <c:valAx>
        <c:axId val="-8445544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556576"/>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clima social en el que se desarrollan las aplicaciones?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5D1F-4AF9-AFFB-8861B76B4389}"/>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5D1F-4AF9-AFFB-8861B76B4389}"/>
              </c:ext>
            </c:extLst>
          </c:dPt>
          <c:dLbls>
            <c:dLbl>
              <c:idx val="0"/>
              <c:layout>
                <c:manualLayout>
                  <c:x val="3.055555555555553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5D1F-4AF9-AFFB-8861B76B4389}"/>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5D1F-4AF9-AFFB-8861B76B4389}"/>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5D1F-4AF9-AFFB-8861B76B4389}"/>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Cuados!$E$236:$E$238</c:f>
              <c:strCache>
                <c:ptCount val="3"/>
                <c:pt idx="0">
                  <c:v>Satisfecho</c:v>
                </c:pt>
                <c:pt idx="1">
                  <c:v>Insatisfecho</c:v>
                </c:pt>
                <c:pt idx="2">
                  <c:v>Indiferente</c:v>
                </c:pt>
              </c:strCache>
            </c:strRef>
          </c:cat>
          <c:val>
            <c:numRef>
              <c:f>Cuados!$G$236:$G$238</c:f>
              <c:numCache>
                <c:formatCode>0.0</c:formatCode>
                <c:ptCount val="3"/>
                <c:pt idx="0">
                  <c:v>0.87867177522349937</c:v>
                </c:pt>
                <c:pt idx="1">
                  <c:v>4.5977011494252873E-2</c:v>
                </c:pt>
                <c:pt idx="2">
                  <c:v>7.5351213282247767E-2</c:v>
                </c:pt>
              </c:numCache>
            </c:numRef>
          </c:val>
          <c:extLst>
            <c:ext xmlns:c16="http://schemas.microsoft.com/office/drawing/2014/chart" uri="{C3380CC4-5D6E-409C-BE32-E72D297353CC}">
              <c16:uniqueId val="{00000005-5D1F-4AF9-AFFB-8861B76B4389}"/>
            </c:ext>
          </c:extLst>
        </c:ser>
        <c:dLbls>
          <c:showLegendKey val="0"/>
          <c:showVal val="0"/>
          <c:showCatName val="0"/>
          <c:showSerName val="0"/>
          <c:showPercent val="0"/>
          <c:showBubbleSize val="0"/>
        </c:dLbls>
        <c:gapWidth val="150"/>
        <c:shape val="box"/>
        <c:axId val="-844554944"/>
        <c:axId val="-844553856"/>
        <c:axId val="0"/>
      </c:bar3DChart>
      <c:catAx>
        <c:axId val="-844554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553856"/>
        <c:crosses val="autoZero"/>
        <c:auto val="1"/>
        <c:lblAlgn val="ctr"/>
        <c:lblOffset val="100"/>
        <c:noMultiLvlLbl val="0"/>
      </c:catAx>
      <c:valAx>
        <c:axId val="-844553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554944"/>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la transparencia e imparcialidad de los concursos?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ACCA-4A6E-B6BB-FFEA211264F1}"/>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ACCA-4A6E-B6BB-FFEA211264F1}"/>
              </c:ext>
            </c:extLst>
          </c:dPt>
          <c:dLbls>
            <c:dLbl>
              <c:idx val="0"/>
              <c:layout>
                <c:manualLayout>
                  <c:x val="2.7777777777777776E-2"/>
                  <c:y val="-0.2620904406925791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ACCA-4A6E-B6BB-FFEA211264F1}"/>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ACCA-4A6E-B6BB-FFEA211264F1}"/>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ACCA-4A6E-B6BB-FFEA211264F1}"/>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Cuados!$E$247:$E$249</c:f>
              <c:strCache>
                <c:ptCount val="3"/>
                <c:pt idx="0">
                  <c:v>Satisfecho</c:v>
                </c:pt>
                <c:pt idx="1">
                  <c:v>Insatisfecho</c:v>
                </c:pt>
                <c:pt idx="2">
                  <c:v>Indiferente</c:v>
                </c:pt>
              </c:strCache>
            </c:strRef>
          </c:cat>
          <c:val>
            <c:numRef>
              <c:f>Cuados!$G$247:$G$249</c:f>
              <c:numCache>
                <c:formatCode>0.0</c:formatCode>
                <c:ptCount val="3"/>
                <c:pt idx="0">
                  <c:v>0.70302233902759526</c:v>
                </c:pt>
                <c:pt idx="1">
                  <c:v>0.13009198423127463</c:v>
                </c:pt>
                <c:pt idx="2">
                  <c:v>0.16688567674113008</c:v>
                </c:pt>
              </c:numCache>
            </c:numRef>
          </c:val>
          <c:extLst>
            <c:ext xmlns:c16="http://schemas.microsoft.com/office/drawing/2014/chart" uri="{C3380CC4-5D6E-409C-BE32-E72D297353CC}">
              <c16:uniqueId val="{00000005-ACCA-4A6E-B6BB-FFEA211264F1}"/>
            </c:ext>
          </c:extLst>
        </c:ser>
        <c:dLbls>
          <c:showLegendKey val="0"/>
          <c:showVal val="0"/>
          <c:showCatName val="0"/>
          <c:showSerName val="0"/>
          <c:showPercent val="0"/>
          <c:showBubbleSize val="0"/>
        </c:dLbls>
        <c:gapWidth val="150"/>
        <c:shape val="box"/>
        <c:axId val="-844138240"/>
        <c:axId val="-844139872"/>
        <c:axId val="0"/>
      </c:bar3DChart>
      <c:catAx>
        <c:axId val="-844138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139872"/>
        <c:crosses val="autoZero"/>
        <c:auto val="1"/>
        <c:lblAlgn val="ctr"/>
        <c:lblOffset val="100"/>
        <c:noMultiLvlLbl val="0"/>
      </c:catAx>
      <c:valAx>
        <c:axId val="-844139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138240"/>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MX" sz="1300"/>
              <a:t>¿Qué tan satisfecho está con los aspectos que se evalúan en el examen de conocimientos y habilidades para la práctica docente?</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00B-4BFB-BDF4-70CE90467E0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800B-4BFB-BDF4-70CE90467E0D}"/>
              </c:ext>
            </c:extLst>
          </c:dPt>
          <c:dLbls>
            <c:dLbl>
              <c:idx val="0"/>
              <c:layout>
                <c:manualLayout>
                  <c:x val="2.7777777777777776E-2"/>
                  <c:y val="-0.2620904406925791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800B-4BFB-BDF4-70CE90467E0D}"/>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800B-4BFB-BDF4-70CE90467E0D}"/>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800B-4BFB-BDF4-70CE90467E0D}"/>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Cuados!$E$258:$E$260</c:f>
              <c:strCache>
                <c:ptCount val="3"/>
                <c:pt idx="0">
                  <c:v>Satisfecho</c:v>
                </c:pt>
                <c:pt idx="1">
                  <c:v>Insatisfecho</c:v>
                </c:pt>
                <c:pt idx="2">
                  <c:v>Indiferente</c:v>
                </c:pt>
              </c:strCache>
            </c:strRef>
          </c:cat>
          <c:val>
            <c:numRef>
              <c:f>Cuados!$G$258:$G$260</c:f>
              <c:numCache>
                <c:formatCode>0.0</c:formatCode>
                <c:ptCount val="3"/>
                <c:pt idx="0">
                  <c:v>0.73333333333333328</c:v>
                </c:pt>
                <c:pt idx="1">
                  <c:v>9.8717948717948714E-2</c:v>
                </c:pt>
                <c:pt idx="2">
                  <c:v>0.16794871794871793</c:v>
                </c:pt>
              </c:numCache>
            </c:numRef>
          </c:val>
          <c:extLst>
            <c:ext xmlns:c16="http://schemas.microsoft.com/office/drawing/2014/chart" uri="{C3380CC4-5D6E-409C-BE32-E72D297353CC}">
              <c16:uniqueId val="{00000005-800B-4BFB-BDF4-70CE90467E0D}"/>
            </c:ext>
          </c:extLst>
        </c:ser>
        <c:dLbls>
          <c:showLegendKey val="0"/>
          <c:showVal val="0"/>
          <c:showCatName val="0"/>
          <c:showSerName val="0"/>
          <c:showPercent val="0"/>
          <c:showBubbleSize val="0"/>
        </c:dLbls>
        <c:gapWidth val="150"/>
        <c:shape val="box"/>
        <c:axId val="-844128992"/>
        <c:axId val="-844127360"/>
        <c:axId val="0"/>
      </c:bar3DChart>
      <c:catAx>
        <c:axId val="-844128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127360"/>
        <c:crosses val="autoZero"/>
        <c:auto val="1"/>
        <c:lblAlgn val="ctr"/>
        <c:lblOffset val="100"/>
        <c:noMultiLvlLbl val="0"/>
      </c:catAx>
      <c:valAx>
        <c:axId val="-844127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12899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MX" sz="1300"/>
              <a:t>¿Qué tan satisfecho está con los aspectos que se evalúan en el examen de habilidades intelectuales y responsabilidades ético profesionales?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492-4B24-A67A-133D5B5196C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9492-4B24-A67A-133D5B5196CD}"/>
              </c:ext>
            </c:extLst>
          </c:dPt>
          <c:dLbls>
            <c:dLbl>
              <c:idx val="0"/>
              <c:layout>
                <c:manualLayout>
                  <c:x val="2.7777777777777776E-2"/>
                  <c:y val="-0.2620904406925791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9492-4B24-A67A-133D5B5196CD}"/>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9492-4B24-A67A-133D5B5196CD}"/>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9492-4B24-A67A-133D5B5196CD}"/>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Cuados!$E$269:$E$271</c:f>
              <c:strCache>
                <c:ptCount val="3"/>
                <c:pt idx="0">
                  <c:v>Satisfecho</c:v>
                </c:pt>
                <c:pt idx="1">
                  <c:v>Insatisfecho</c:v>
                </c:pt>
                <c:pt idx="2">
                  <c:v>Indiferente</c:v>
                </c:pt>
              </c:strCache>
            </c:strRef>
          </c:cat>
          <c:val>
            <c:numRef>
              <c:f>Cuados!$G$269:$G$271</c:f>
              <c:numCache>
                <c:formatCode>0.0</c:formatCode>
                <c:ptCount val="3"/>
                <c:pt idx="0">
                  <c:v>0.73691275167785231</c:v>
                </c:pt>
                <c:pt idx="1">
                  <c:v>8.1879194630872482E-2</c:v>
                </c:pt>
                <c:pt idx="2">
                  <c:v>0.18120805369127516</c:v>
                </c:pt>
              </c:numCache>
            </c:numRef>
          </c:val>
          <c:extLst>
            <c:ext xmlns:c16="http://schemas.microsoft.com/office/drawing/2014/chart" uri="{C3380CC4-5D6E-409C-BE32-E72D297353CC}">
              <c16:uniqueId val="{00000005-9492-4B24-A67A-133D5B5196CD}"/>
            </c:ext>
          </c:extLst>
        </c:ser>
        <c:dLbls>
          <c:showLegendKey val="0"/>
          <c:showVal val="0"/>
          <c:showCatName val="0"/>
          <c:showSerName val="0"/>
          <c:showPercent val="0"/>
          <c:showBubbleSize val="0"/>
        </c:dLbls>
        <c:gapWidth val="150"/>
        <c:shape val="box"/>
        <c:axId val="-844131168"/>
        <c:axId val="-844127904"/>
        <c:axId val="0"/>
      </c:bar3DChart>
      <c:catAx>
        <c:axId val="-844131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127904"/>
        <c:crosses val="autoZero"/>
        <c:auto val="1"/>
        <c:lblAlgn val="ctr"/>
        <c:lblOffset val="100"/>
        <c:noMultiLvlLbl val="0"/>
      </c:catAx>
      <c:valAx>
        <c:axId val="-844127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131168"/>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MX" sz="1600" b="1"/>
              <a:t>Grado de satisfacción</a:t>
            </a:r>
            <a:r>
              <a:rPr lang="es-MX" sz="1600" b="1" baseline="0"/>
              <a:t> de los docentes</a:t>
            </a:r>
            <a:endParaRPr lang="es-MX" sz="1600" b="1"/>
          </a:p>
        </c:rich>
      </c:tx>
      <c:layout>
        <c:manualLayout>
          <c:xMode val="edge"/>
          <c:yMode val="edge"/>
          <c:x val="0.33170471841704718"/>
          <c:y val="2.166553055316051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52415896643056603"/>
          <c:y val="0.14572855677570279"/>
          <c:w val="0.4057383238054148"/>
          <c:h val="0.80132381509521677"/>
        </c:manualLayout>
      </c:layout>
      <c:bar3DChart>
        <c:barDir val="bar"/>
        <c:grouping val="percentStacked"/>
        <c:varyColors val="0"/>
        <c:ser>
          <c:idx val="0"/>
          <c:order val="0"/>
          <c:tx>
            <c:strRef>
              <c:f>Cuados!$B$296</c:f>
              <c:strCache>
                <c:ptCount val="1"/>
                <c:pt idx="0">
                  <c:v>Satisfecho</c:v>
                </c:pt>
              </c:strCache>
            </c:strRef>
          </c:tx>
          <c:spPr>
            <a:solidFill>
              <a:schemeClr val="accent5">
                <a:lumMod val="75000"/>
              </a:schemeClr>
            </a:solidFill>
            <a:ln>
              <a:noFill/>
            </a:ln>
            <a:effectLst/>
            <a:sp3d/>
          </c:spPr>
          <c:invertIfNegative val="0"/>
          <c:cat>
            <c:strRef>
              <c:f>Cuados!$A$297:$A$310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Cuados!$B$297:$B$310</c:f>
              <c:numCache>
                <c:formatCode>General</c:formatCode>
                <c:ptCount val="14"/>
                <c:pt idx="0">
                  <c:v>539</c:v>
                </c:pt>
                <c:pt idx="1">
                  <c:v>653</c:v>
                </c:pt>
                <c:pt idx="2">
                  <c:v>644</c:v>
                </c:pt>
                <c:pt idx="3">
                  <c:v>562</c:v>
                </c:pt>
                <c:pt idx="4">
                  <c:v>682</c:v>
                </c:pt>
                <c:pt idx="5">
                  <c:v>627</c:v>
                </c:pt>
                <c:pt idx="6">
                  <c:v>662</c:v>
                </c:pt>
                <c:pt idx="7">
                  <c:v>706</c:v>
                </c:pt>
                <c:pt idx="8">
                  <c:v>663</c:v>
                </c:pt>
                <c:pt idx="9">
                  <c:v>665</c:v>
                </c:pt>
                <c:pt idx="10">
                  <c:v>688</c:v>
                </c:pt>
                <c:pt idx="11">
                  <c:v>535</c:v>
                </c:pt>
                <c:pt idx="12">
                  <c:v>572</c:v>
                </c:pt>
                <c:pt idx="13">
                  <c:v>549</c:v>
                </c:pt>
              </c:numCache>
            </c:numRef>
          </c:val>
          <c:extLst>
            <c:ext xmlns:c16="http://schemas.microsoft.com/office/drawing/2014/chart" uri="{C3380CC4-5D6E-409C-BE32-E72D297353CC}">
              <c16:uniqueId val="{00000000-DBEE-46C1-BF79-B2B268F6E1C6}"/>
            </c:ext>
          </c:extLst>
        </c:ser>
        <c:ser>
          <c:idx val="1"/>
          <c:order val="1"/>
          <c:tx>
            <c:strRef>
              <c:f>Cuados!$C$296</c:f>
              <c:strCache>
                <c:ptCount val="1"/>
                <c:pt idx="0">
                  <c:v>Insatisfecho</c:v>
                </c:pt>
              </c:strCache>
            </c:strRef>
          </c:tx>
          <c:spPr>
            <a:solidFill>
              <a:schemeClr val="accent6">
                <a:lumMod val="75000"/>
              </a:schemeClr>
            </a:solidFill>
            <a:ln>
              <a:noFill/>
            </a:ln>
            <a:effectLst/>
            <a:sp3d/>
          </c:spPr>
          <c:invertIfNegative val="0"/>
          <c:cat>
            <c:strRef>
              <c:f>Cuados!$A$297:$A$310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Cuados!$C$297:$C$310</c:f>
              <c:numCache>
                <c:formatCode>General</c:formatCode>
                <c:ptCount val="14"/>
                <c:pt idx="0">
                  <c:v>113</c:v>
                </c:pt>
                <c:pt idx="1">
                  <c:v>69</c:v>
                </c:pt>
                <c:pt idx="2">
                  <c:v>73</c:v>
                </c:pt>
                <c:pt idx="3">
                  <c:v>104</c:v>
                </c:pt>
                <c:pt idx="4">
                  <c:v>46</c:v>
                </c:pt>
                <c:pt idx="5">
                  <c:v>82</c:v>
                </c:pt>
                <c:pt idx="6">
                  <c:v>50</c:v>
                </c:pt>
                <c:pt idx="7">
                  <c:v>34</c:v>
                </c:pt>
                <c:pt idx="8">
                  <c:v>37</c:v>
                </c:pt>
                <c:pt idx="9">
                  <c:v>34</c:v>
                </c:pt>
                <c:pt idx="10">
                  <c:v>36</c:v>
                </c:pt>
                <c:pt idx="11">
                  <c:v>99</c:v>
                </c:pt>
                <c:pt idx="12">
                  <c:v>77</c:v>
                </c:pt>
                <c:pt idx="13">
                  <c:v>61</c:v>
                </c:pt>
              </c:numCache>
            </c:numRef>
          </c:val>
          <c:extLst>
            <c:ext xmlns:c16="http://schemas.microsoft.com/office/drawing/2014/chart" uri="{C3380CC4-5D6E-409C-BE32-E72D297353CC}">
              <c16:uniqueId val="{00000001-DBEE-46C1-BF79-B2B268F6E1C6}"/>
            </c:ext>
          </c:extLst>
        </c:ser>
        <c:ser>
          <c:idx val="2"/>
          <c:order val="2"/>
          <c:tx>
            <c:strRef>
              <c:f>Cuados!$D$296</c:f>
              <c:strCache>
                <c:ptCount val="1"/>
                <c:pt idx="0">
                  <c:v>Indiferente</c:v>
                </c:pt>
              </c:strCache>
            </c:strRef>
          </c:tx>
          <c:spPr>
            <a:solidFill>
              <a:srgbClr val="FFFF00"/>
            </a:solidFill>
            <a:ln>
              <a:noFill/>
            </a:ln>
            <a:effectLst/>
            <a:sp3d/>
          </c:spPr>
          <c:invertIfNegative val="0"/>
          <c:cat>
            <c:strRef>
              <c:f>Cuados!$A$297:$A$310</c:f>
              <c:strCache>
                <c:ptCount val="14"/>
                <c:pt idx="0">
                  <c:v>¿Qué tan satisfecho está con el proceso de publicación y difusión de las convocatorias?</c:v>
                </c:pt>
                <c:pt idx="1">
                  <c:v>¿Qué tan satisfecho está con el proceso de pre-registro?</c:v>
                </c:pt>
                <c:pt idx="2">
                  <c:v>¿Qué tan satisfecho está con el proceso de registro?</c:v>
                </c:pt>
                <c:pt idx="3">
                  <c:v>¿Qué tan satisfecho está con la oportunidad con la que conoció la información sobre las sedes de aplicación?</c:v>
                </c:pt>
                <c:pt idx="4">
                  <c:v>¿Qué tan satisfecho está con la oportunidad con las condiciones físicas de la sede de aplicación?</c:v>
                </c:pt>
                <c:pt idx="5">
                  <c:v>¿Qué tan satisfecho está con la duración de las aplicaciones?</c:v>
                </c:pt>
                <c:pt idx="6">
                  <c:v>¿Qué tan satisfecho está con el funcionamiento del equipo de cómputo utilizado para las aplicaciones?</c:v>
                </c:pt>
                <c:pt idx="7">
                  <c:v>¿Qué tan satisfecho está con el desempeño de los aplicadores?</c:v>
                </c:pt>
                <c:pt idx="8">
                  <c:v>¿Qué tan satisfecho está con el comportamiento de los observadores acreditados por el INEE?</c:v>
                </c:pt>
                <c:pt idx="9">
                  <c:v>¿Qué tan satisfecho está con el comportamiento de los supervisores del INEE?</c:v>
                </c:pt>
                <c:pt idx="10">
                  <c:v>¿Qué tan satisfecho está con el clima social en el que se desarrollan las aplicaciones?</c:v>
                </c:pt>
                <c:pt idx="11">
                  <c:v>¿Qué tan satisfecho está con la transparencia e imparcialidad de los concursos?</c:v>
                </c:pt>
                <c:pt idx="12">
                  <c:v>¿Qué tan satisfecho está con los aspectos que se evalúan en el examen de conocimientos y habilidades para la práctica docente?</c:v>
                </c:pt>
                <c:pt idx="13">
                  <c:v>¿Qué tan satisfecho está con los aspectos que se evalúan en el examen de habilidades intelectuales y responsabilidades ético profesionales?</c:v>
                </c:pt>
              </c:strCache>
            </c:strRef>
          </c:cat>
          <c:val>
            <c:numRef>
              <c:f>Cuados!$D$297:$D$310</c:f>
              <c:numCache>
                <c:formatCode>General</c:formatCode>
                <c:ptCount val="14"/>
                <c:pt idx="0">
                  <c:v>137</c:v>
                </c:pt>
                <c:pt idx="1">
                  <c:v>69</c:v>
                </c:pt>
                <c:pt idx="2">
                  <c:v>72</c:v>
                </c:pt>
                <c:pt idx="3">
                  <c:v>120</c:v>
                </c:pt>
                <c:pt idx="4">
                  <c:v>56</c:v>
                </c:pt>
                <c:pt idx="5">
                  <c:v>73</c:v>
                </c:pt>
                <c:pt idx="6">
                  <c:v>65</c:v>
                </c:pt>
                <c:pt idx="7">
                  <c:v>45</c:v>
                </c:pt>
                <c:pt idx="8">
                  <c:v>74</c:v>
                </c:pt>
                <c:pt idx="9">
                  <c:v>77</c:v>
                </c:pt>
                <c:pt idx="10">
                  <c:v>59</c:v>
                </c:pt>
                <c:pt idx="11">
                  <c:v>127</c:v>
                </c:pt>
                <c:pt idx="12">
                  <c:v>131</c:v>
                </c:pt>
                <c:pt idx="13">
                  <c:v>135</c:v>
                </c:pt>
              </c:numCache>
            </c:numRef>
          </c:val>
          <c:extLst>
            <c:ext xmlns:c16="http://schemas.microsoft.com/office/drawing/2014/chart" uri="{C3380CC4-5D6E-409C-BE32-E72D297353CC}">
              <c16:uniqueId val="{00000002-DBEE-46C1-BF79-B2B268F6E1C6}"/>
            </c:ext>
          </c:extLst>
        </c:ser>
        <c:dLbls>
          <c:showLegendKey val="0"/>
          <c:showVal val="0"/>
          <c:showCatName val="0"/>
          <c:showSerName val="0"/>
          <c:showPercent val="0"/>
          <c:showBubbleSize val="0"/>
        </c:dLbls>
        <c:gapWidth val="150"/>
        <c:shape val="box"/>
        <c:axId val="-844125184"/>
        <c:axId val="-844138784"/>
        <c:axId val="0"/>
      </c:bar3DChart>
      <c:catAx>
        <c:axId val="-844125184"/>
        <c:scaling>
          <c:orientation val="maxMin"/>
        </c:scaling>
        <c:delete val="0"/>
        <c:axPos val="l"/>
        <c:numFmt formatCode="General" sourceLinked="0"/>
        <c:majorTickMark val="in"/>
        <c:minorTickMark val="none"/>
        <c:tickLblPos val="nextTo"/>
        <c:spPr>
          <a:noFill/>
          <a:ln>
            <a:solidFill>
              <a:sysClr val="windowText" lastClr="000000">
                <a:lumMod val="25000"/>
                <a:lumOff val="75000"/>
              </a:sysClr>
            </a:solidFill>
          </a:ln>
          <a:effectLst/>
        </c:spPr>
        <c:txPr>
          <a:bodyPr rot="0" spcFirstLastPara="1" vertOverflow="ellipsis" wrap="square" anchor="ctr" anchorCtr="0"/>
          <a:lstStyle/>
          <a:p>
            <a:pPr>
              <a:defRPr sz="1000" b="0" i="0" u="none" strike="noStrike" kern="1200" baseline="0">
                <a:ln>
                  <a:noFill/>
                </a:ln>
                <a:solidFill>
                  <a:schemeClr val="tx1">
                    <a:lumMod val="65000"/>
                    <a:lumOff val="35000"/>
                  </a:schemeClr>
                </a:solidFill>
                <a:latin typeface="+mn-lt"/>
                <a:ea typeface="+mn-ea"/>
                <a:cs typeface="+mn-cs"/>
              </a:defRPr>
            </a:pPr>
            <a:endParaRPr lang="es-MX"/>
          </a:p>
        </c:txPr>
        <c:crossAx val="-844138784"/>
        <c:crosses val="autoZero"/>
        <c:auto val="0"/>
        <c:lblAlgn val="ctr"/>
        <c:lblOffset val="100"/>
        <c:tickLblSkip val="1"/>
        <c:noMultiLvlLbl val="0"/>
      </c:catAx>
      <c:valAx>
        <c:axId val="-8441387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125184"/>
        <c:crosses val="autoZero"/>
        <c:crossBetween val="between"/>
        <c:majorUnit val="0.1"/>
      </c:valAx>
      <c:spPr>
        <a:noFill/>
        <a:ln>
          <a:noFill/>
        </a:ln>
        <a:effectLst/>
      </c:spPr>
    </c:plotArea>
    <c:legend>
      <c:legendPos val="b"/>
      <c:layout>
        <c:manualLayout>
          <c:xMode val="edge"/>
          <c:yMode val="edge"/>
          <c:x val="0.33986900610026488"/>
          <c:y val="9.4249891423563256E-2"/>
          <c:w val="0.32387181054422992"/>
          <c:h val="3.374719140657486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MX" sz="1600" b="1"/>
              <a:t>Tipo</a:t>
            </a:r>
            <a:r>
              <a:rPr lang="es-MX" sz="1600" b="1" baseline="0"/>
              <a:t> de educativo</a:t>
            </a:r>
            <a:endParaRPr lang="es-MX"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solidFill>
              <a:schemeClr val="accent1"/>
            </a:solidFill>
            <a:ln>
              <a:noFill/>
            </a:ln>
            <a:effectLst/>
            <a:sp3d/>
          </c:spPr>
          <c:invertIfNegative val="0"/>
          <c:dPt>
            <c:idx val="0"/>
            <c:invertIfNegative val="0"/>
            <c:bubble3D val="0"/>
            <c:spPr>
              <a:solidFill>
                <a:srgbClr val="E16DDB"/>
              </a:solidFill>
              <a:ln>
                <a:noFill/>
              </a:ln>
              <a:effectLst/>
              <a:sp3d/>
            </c:spPr>
            <c:extLst>
              <c:ext xmlns:c16="http://schemas.microsoft.com/office/drawing/2014/chart" uri="{C3380CC4-5D6E-409C-BE32-E72D297353CC}">
                <c16:uniqueId val="{00000001-4E17-4C9C-8385-EEE2F0C8CE1E}"/>
              </c:ext>
            </c:extLst>
          </c:dPt>
          <c:dPt>
            <c:idx val="1"/>
            <c:invertIfNegative val="0"/>
            <c:bubble3D val="0"/>
            <c:spPr>
              <a:solidFill>
                <a:schemeClr val="accent5">
                  <a:lumMod val="75000"/>
                </a:schemeClr>
              </a:solidFill>
              <a:ln>
                <a:noFill/>
              </a:ln>
              <a:effectLst/>
              <a:sp3d/>
            </c:spPr>
            <c:extLst>
              <c:ext xmlns:c16="http://schemas.microsoft.com/office/drawing/2014/chart" uri="{C3380CC4-5D6E-409C-BE32-E72D297353CC}">
                <c16:uniqueId val="{00000003-4E17-4C9C-8385-EEE2F0C8CE1E}"/>
              </c:ext>
            </c:extLst>
          </c:dPt>
          <c:dLbls>
            <c:dLbl>
              <c:idx val="0"/>
              <c:layout>
                <c:manualLayout>
                  <c:x val="3.4934497816593836E-2"/>
                  <c:y val="-0.317766988682720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17-4C9C-8385-EEE2F0C8CE1E}"/>
                </c:ext>
              </c:extLst>
            </c:dLbl>
            <c:dLbl>
              <c:idx val="1"/>
              <c:layout>
                <c:manualLayout>
                  <c:x val="3.4934497816593885E-2"/>
                  <c:y val="-0.352120176648420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17-4C9C-8385-EEE2F0C8CE1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Cuados!$C$2:$D$2</c:f>
              <c:strCache>
                <c:ptCount val="2"/>
                <c:pt idx="0">
                  <c:v>Básica</c:v>
                </c:pt>
                <c:pt idx="1">
                  <c:v>Media Superior</c:v>
                </c:pt>
              </c:strCache>
            </c:strRef>
          </c:cat>
          <c:val>
            <c:numRef>
              <c:f>Cuados!$C$22:$D$22</c:f>
              <c:numCache>
                <c:formatCode>General</c:formatCode>
                <c:ptCount val="2"/>
                <c:pt idx="0">
                  <c:v>0.45833333333333331</c:v>
                </c:pt>
                <c:pt idx="1">
                  <c:v>0.54166666666666663</c:v>
                </c:pt>
              </c:numCache>
            </c:numRef>
          </c:val>
          <c:extLst>
            <c:ext xmlns:c16="http://schemas.microsoft.com/office/drawing/2014/chart" uri="{C3380CC4-5D6E-409C-BE32-E72D297353CC}">
              <c16:uniqueId val="{00000004-4E17-4C9C-8385-EEE2F0C8CE1E}"/>
            </c:ext>
          </c:extLst>
        </c:ser>
        <c:dLbls>
          <c:showLegendKey val="0"/>
          <c:showVal val="0"/>
          <c:showCatName val="0"/>
          <c:showSerName val="0"/>
          <c:showPercent val="0"/>
          <c:showBubbleSize val="0"/>
        </c:dLbls>
        <c:gapWidth val="150"/>
        <c:shape val="box"/>
        <c:axId val="-844131712"/>
        <c:axId val="-844140416"/>
        <c:axId val="0"/>
      </c:bar3DChart>
      <c:catAx>
        <c:axId val="-844131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844140416"/>
        <c:crosses val="autoZero"/>
        <c:auto val="1"/>
        <c:lblAlgn val="ctr"/>
        <c:lblOffset val="100"/>
        <c:noMultiLvlLbl val="0"/>
      </c:catAx>
      <c:valAx>
        <c:axId val="-844140416"/>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131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Grado de satisfacción de los docentes según tipo</a:t>
            </a:r>
            <a:r>
              <a:rPr lang="es-MX" b="1" baseline="0"/>
              <a:t> educativo</a:t>
            </a:r>
            <a:endParaRPr lang="es-MX"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view3D>
      <c:rotX val="20"/>
      <c:rotY val="30"/>
      <c:depthPercent val="80"/>
      <c:rAngAx val="1"/>
    </c:view3D>
    <c:floor>
      <c:thickness val="0"/>
      <c:spPr>
        <a:solidFill>
          <a:schemeClr val="bg1">
            <a:lumMod val="95000"/>
            <a:alpha val="4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877456984543603E-2"/>
          <c:y val="0.15768775551849584"/>
          <c:w val="0.77854892582871582"/>
          <c:h val="0.69644860076136594"/>
        </c:manualLayout>
      </c:layout>
      <c:bar3DChart>
        <c:barDir val="col"/>
        <c:grouping val="standard"/>
        <c:varyColors val="0"/>
        <c:ser>
          <c:idx val="2"/>
          <c:order val="0"/>
          <c:tx>
            <c:strRef>
              <c:f>Cuados!$K$74</c:f>
              <c:strCache>
                <c:ptCount val="1"/>
                <c:pt idx="0">
                  <c:v>Media Superior</c:v>
                </c:pt>
              </c:strCache>
            </c:strRef>
          </c:tx>
          <c:spPr>
            <a:solidFill>
              <a:schemeClr val="accent3"/>
            </a:solidFill>
            <a:ln>
              <a:noFill/>
            </a:ln>
            <a:effectLst/>
            <a:sp3d/>
          </c:spPr>
          <c:invertIfNegative val="0"/>
          <c:dPt>
            <c:idx val="0"/>
            <c:invertIfNegative val="0"/>
            <c:bubble3D val="0"/>
            <c:spPr>
              <a:solidFill>
                <a:srgbClr val="3693AC"/>
              </a:solidFill>
              <a:ln>
                <a:noFill/>
              </a:ln>
              <a:effectLst/>
              <a:sp3d/>
            </c:spPr>
            <c:extLst>
              <c:ext xmlns:c16="http://schemas.microsoft.com/office/drawing/2014/chart" uri="{C3380CC4-5D6E-409C-BE32-E72D297353CC}">
                <c16:uniqueId val="{00000001-1BD5-47DF-B039-2EDED6267790}"/>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3-1BD5-47DF-B039-2EDED6267790}"/>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1BD5-47DF-B039-2EDED6267790}"/>
              </c:ext>
            </c:extLst>
          </c:dPt>
          <c:dLbls>
            <c:dLbl>
              <c:idx val="0"/>
              <c:layout>
                <c:manualLayout>
                  <c:x val="-3.2755293681778472E-2"/>
                  <c:y val="-1.1887070953957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D5-47DF-B039-2EDED6267790}"/>
                </c:ext>
              </c:extLst>
            </c:dLbl>
            <c:dLbl>
              <c:idx val="1"/>
              <c:layout>
                <c:manualLayout>
                  <c:x val="-9.6339099064054277E-3"/>
                  <c:y val="-1.9811784923262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D5-47DF-B039-2EDED6267790}"/>
                </c:ext>
              </c:extLst>
            </c:dLbl>
            <c:dLbl>
              <c:idx val="2"/>
              <c:layout>
                <c:manualLayout>
                  <c:x val="-1.1560691887686513E-2"/>
                  <c:y val="-1.1887070953957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D5-47DF-B039-2EDED626779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Cuados!$L$71:$N$71</c:f>
              <c:strCache>
                <c:ptCount val="3"/>
                <c:pt idx="0">
                  <c:v>Satisfecho</c:v>
                </c:pt>
                <c:pt idx="1">
                  <c:v>Insatisfecho</c:v>
                </c:pt>
                <c:pt idx="2">
                  <c:v>Indiferente</c:v>
                </c:pt>
              </c:strCache>
            </c:strRef>
          </c:cat>
          <c:val>
            <c:numRef>
              <c:f>Cuados!$L$74:$N$74</c:f>
              <c:numCache>
                <c:formatCode>_(* #,##0.00_);_(* \(#,##0.00\);_(* "-"??_);_(@_)</c:formatCode>
                <c:ptCount val="3"/>
                <c:pt idx="0">
                  <c:v>0.85861660747505497</c:v>
                </c:pt>
                <c:pt idx="1">
                  <c:v>6.1897513952308469E-2</c:v>
                </c:pt>
                <c:pt idx="2">
                  <c:v>7.9485878572636559E-2</c:v>
                </c:pt>
              </c:numCache>
            </c:numRef>
          </c:val>
          <c:extLst>
            <c:ext xmlns:c16="http://schemas.microsoft.com/office/drawing/2014/chart" uri="{C3380CC4-5D6E-409C-BE32-E72D297353CC}">
              <c16:uniqueId val="{00000006-1BD5-47DF-B039-2EDED6267790}"/>
            </c:ext>
          </c:extLst>
        </c:ser>
        <c:ser>
          <c:idx val="1"/>
          <c:order val="1"/>
          <c:tx>
            <c:strRef>
              <c:f>Cuados!$K$73</c:f>
              <c:strCache>
                <c:ptCount val="1"/>
                <c:pt idx="0">
                  <c:v>Básica</c:v>
                </c:pt>
              </c:strCache>
            </c:strRef>
          </c:tx>
          <c:spPr>
            <a:solidFill>
              <a:schemeClr val="accent6">
                <a:lumMod val="75000"/>
              </a:schemeClr>
            </a:solidFill>
            <a:ln>
              <a:noFill/>
            </a:ln>
            <a:effectLst/>
            <a:sp3d/>
          </c:spPr>
          <c:invertIfNegative val="0"/>
          <c:dPt>
            <c:idx val="0"/>
            <c:invertIfNegative val="0"/>
            <c:bubble3D val="0"/>
            <c:spPr>
              <a:solidFill>
                <a:srgbClr val="3693AC"/>
              </a:solidFill>
              <a:ln>
                <a:noFill/>
              </a:ln>
              <a:effectLst/>
              <a:sp3d/>
            </c:spPr>
            <c:extLst>
              <c:ext xmlns:c16="http://schemas.microsoft.com/office/drawing/2014/chart" uri="{C3380CC4-5D6E-409C-BE32-E72D297353CC}">
                <c16:uniqueId val="{00000008-1BD5-47DF-B039-2EDED6267790}"/>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A-1BD5-47DF-B039-2EDED6267790}"/>
              </c:ext>
            </c:extLst>
          </c:dPt>
          <c:dLbls>
            <c:dLbl>
              <c:idx val="0"/>
              <c:layout>
                <c:manualLayout>
                  <c:x val="-2.312138377537299E-2"/>
                  <c:y val="-2.7736498892568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D5-47DF-B039-2EDED6267790}"/>
                </c:ext>
              </c:extLst>
            </c:dLbl>
            <c:dLbl>
              <c:idx val="1"/>
              <c:layout>
                <c:manualLayout>
                  <c:x val="-1.1560691887686513E-2"/>
                  <c:y val="-2.377414190791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D5-47DF-B039-2EDED6267790}"/>
                </c:ext>
              </c:extLst>
            </c:dLbl>
            <c:dLbl>
              <c:idx val="2"/>
              <c:layout>
                <c:manualLayout>
                  <c:x val="-5.7803459438433274E-3"/>
                  <c:y val="-1.1887070953957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D5-47DF-B039-2EDED626779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Cuados!$L$71:$N$71</c:f>
              <c:strCache>
                <c:ptCount val="3"/>
                <c:pt idx="0">
                  <c:v>Satisfecho</c:v>
                </c:pt>
                <c:pt idx="1">
                  <c:v>Insatisfecho</c:v>
                </c:pt>
                <c:pt idx="2">
                  <c:v>Indiferente</c:v>
                </c:pt>
              </c:strCache>
            </c:strRef>
          </c:cat>
          <c:val>
            <c:numRef>
              <c:f>Cuados!$L$73:$N$73</c:f>
              <c:numCache>
                <c:formatCode>_(* #,##0.00_);_(* \(#,##0.00\);_(* "-"??_);_(@_)</c:formatCode>
                <c:ptCount val="3"/>
                <c:pt idx="0">
                  <c:v>0.73561836039286432</c:v>
                </c:pt>
                <c:pt idx="1">
                  <c:v>0.1100420926037282</c:v>
                </c:pt>
                <c:pt idx="2">
                  <c:v>0.15433954700340749</c:v>
                </c:pt>
              </c:numCache>
            </c:numRef>
          </c:val>
          <c:extLst>
            <c:ext xmlns:c16="http://schemas.microsoft.com/office/drawing/2014/chart" uri="{C3380CC4-5D6E-409C-BE32-E72D297353CC}">
              <c16:uniqueId val="{0000000C-1BD5-47DF-B039-2EDED6267790}"/>
            </c:ext>
          </c:extLst>
        </c:ser>
        <c:ser>
          <c:idx val="0"/>
          <c:order val="2"/>
          <c:tx>
            <c:strRef>
              <c:f>Cuados!$K$72</c:f>
              <c:strCache>
                <c:ptCount val="1"/>
                <c:pt idx="0">
                  <c:v>Nacional</c:v>
                </c:pt>
              </c:strCache>
            </c:strRef>
          </c:tx>
          <c:spPr>
            <a:solidFill>
              <a:schemeClr val="accent6">
                <a:lumMod val="75000"/>
              </a:schemeClr>
            </a:solidFill>
            <a:ln>
              <a:noFill/>
            </a:ln>
            <a:effectLst/>
            <a:sp3d/>
          </c:spPr>
          <c:invertIfNegative val="0"/>
          <c:dPt>
            <c:idx val="0"/>
            <c:invertIfNegative val="0"/>
            <c:bubble3D val="0"/>
            <c:spPr>
              <a:solidFill>
                <a:srgbClr val="3693AC"/>
              </a:solidFill>
              <a:ln>
                <a:noFill/>
              </a:ln>
              <a:effectLst/>
              <a:sp3d/>
            </c:spPr>
            <c:extLst>
              <c:ext xmlns:c16="http://schemas.microsoft.com/office/drawing/2014/chart" uri="{C3380CC4-5D6E-409C-BE32-E72D297353CC}">
                <c16:uniqueId val="{0000000E-1BD5-47DF-B039-2EDED6267790}"/>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10-1BD5-47DF-B039-2EDED6267790}"/>
              </c:ext>
            </c:extLst>
          </c:dPt>
          <c:dLbls>
            <c:dLbl>
              <c:idx val="0"/>
              <c:layout>
                <c:manualLayout>
                  <c:x val="-2.8901729719216281E-2"/>
                  <c:y val="-2.7736498892568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D5-47DF-B039-2EDED6267790}"/>
                </c:ext>
              </c:extLst>
            </c:dLbl>
            <c:dLbl>
              <c:idx val="1"/>
              <c:layout>
                <c:manualLayout>
                  <c:x val="-2.1194601794092011E-2"/>
                  <c:y val="-1.9811784923262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BD5-47DF-B039-2EDED6267790}"/>
                </c:ext>
              </c:extLst>
            </c:dLbl>
            <c:dLbl>
              <c:idx val="2"/>
              <c:layout>
                <c:manualLayout>
                  <c:x val="-1.3487473868967668E-2"/>
                  <c:y val="-1.9811784923262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D5-47DF-B039-2EDED626779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Cuados!$L$71:$N$71</c:f>
              <c:strCache>
                <c:ptCount val="3"/>
                <c:pt idx="0">
                  <c:v>Satisfecho</c:v>
                </c:pt>
                <c:pt idx="1">
                  <c:v>Insatisfecho</c:v>
                </c:pt>
                <c:pt idx="2">
                  <c:v>Indiferente</c:v>
                </c:pt>
              </c:strCache>
            </c:strRef>
          </c:cat>
          <c:val>
            <c:numRef>
              <c:f>Cuados!$L$72:$N$72</c:f>
              <c:numCache>
                <c:formatCode>_(* #,##0.00_);_(* \(#,##0.00\);_(* "-"??_);_(@_)</c:formatCode>
                <c:ptCount val="3"/>
                <c:pt idx="0">
                  <c:v>0.802329847734361</c:v>
                </c:pt>
                <c:pt idx="1">
                  <c:v>8.3929554210236595E-2</c:v>
                </c:pt>
                <c:pt idx="2">
                  <c:v>0.113740598055403</c:v>
                </c:pt>
              </c:numCache>
            </c:numRef>
          </c:val>
          <c:extLst>
            <c:ext xmlns:c16="http://schemas.microsoft.com/office/drawing/2014/chart" uri="{C3380CC4-5D6E-409C-BE32-E72D297353CC}">
              <c16:uniqueId val="{00000012-1BD5-47DF-B039-2EDED6267790}"/>
            </c:ext>
          </c:extLst>
        </c:ser>
        <c:dLbls>
          <c:showLegendKey val="0"/>
          <c:showVal val="0"/>
          <c:showCatName val="0"/>
          <c:showSerName val="0"/>
          <c:showPercent val="0"/>
          <c:showBubbleSize val="0"/>
        </c:dLbls>
        <c:gapWidth val="150"/>
        <c:shape val="box"/>
        <c:axId val="-844137696"/>
        <c:axId val="-844126272"/>
        <c:axId val="-848398288"/>
      </c:bar3DChart>
      <c:catAx>
        <c:axId val="-844137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4126272"/>
        <c:crosses val="autoZero"/>
        <c:auto val="1"/>
        <c:lblAlgn val="ctr"/>
        <c:lblOffset val="100"/>
        <c:noMultiLvlLbl val="0"/>
      </c:catAx>
      <c:valAx>
        <c:axId val="-844126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137696"/>
        <c:crosses val="autoZero"/>
        <c:crossBetween val="between"/>
        <c:minorUnit val="0.2"/>
      </c:valAx>
      <c:serAx>
        <c:axId val="-84839828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4">
                    <a:lumMod val="50000"/>
                  </a:schemeClr>
                </a:solidFill>
                <a:latin typeface="+mn-lt"/>
                <a:ea typeface="+mn-ea"/>
                <a:cs typeface="+mn-cs"/>
              </a:defRPr>
            </a:pPr>
            <a:endParaRPr lang="es-MX"/>
          </a:p>
        </c:txPr>
        <c:crossAx val="-844126272"/>
        <c:crosses val="autoZero"/>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w="0" h="0"/>
    </a:sp3d>
  </c:spPr>
  <c:txPr>
    <a:bodyPr/>
    <a:lstStyle/>
    <a:p>
      <a:pPr>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Grado de satisfacción</a:t>
            </a:r>
            <a:r>
              <a:rPr lang="es-MX" b="1" baseline="0"/>
              <a:t>: Educación Básica</a:t>
            </a:r>
            <a:endParaRPr lang="es-MX" b="1"/>
          </a:p>
        </c:rich>
      </c:tx>
      <c:layout>
        <c:manualLayout>
          <c:xMode val="edge"/>
          <c:yMode val="edge"/>
          <c:x val="0.26386072145862849"/>
          <c:y val="3.148147872719638E-2"/>
        </c:manualLayout>
      </c:layout>
      <c:overlay val="0"/>
      <c:spPr>
        <a:noFill/>
        <a:ln>
          <a:noFill/>
        </a:ln>
        <a:effectLst/>
      </c:sp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436312003624043E-2"/>
          <c:y val="0.24690441313730982"/>
          <c:w val="0.9044652232431597"/>
          <c:h val="0.50724797674922395"/>
        </c:manualLayout>
      </c:layout>
      <c:bar3DChart>
        <c:barDir val="col"/>
        <c:grouping val="percentStacked"/>
        <c:varyColors val="0"/>
        <c:ser>
          <c:idx val="2"/>
          <c:order val="0"/>
          <c:tx>
            <c:strRef>
              <c:f>Cuados!$R$34</c:f>
              <c:strCache>
                <c:ptCount val="1"/>
                <c:pt idx="0">
                  <c:v>Satisfecho</c:v>
                </c:pt>
              </c:strCache>
            </c:strRef>
          </c:tx>
          <c:spPr>
            <a:solidFill>
              <a:schemeClr val="accent5">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ln>
                      <a:noFill/>
                    </a:ln>
                    <a:solidFill>
                      <a:schemeClr val="bg1">
                        <a:lumMod val="9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Cuados!$O$35:$O$42</c:f>
              <c:strCache>
                <c:ptCount val="8"/>
                <c:pt idx="0">
                  <c:v>Aguascalientes</c:v>
                </c:pt>
                <c:pt idx="1">
                  <c:v>Distrito Federal</c:v>
                </c:pt>
                <c:pt idx="2">
                  <c:v>México</c:v>
                </c:pt>
                <c:pt idx="3">
                  <c:v>Morelos</c:v>
                </c:pt>
                <c:pt idx="4">
                  <c:v>Puebla</c:v>
                </c:pt>
                <c:pt idx="5">
                  <c:v>Querétaro</c:v>
                </c:pt>
                <c:pt idx="6">
                  <c:v>Quintana Roo</c:v>
                </c:pt>
                <c:pt idx="7">
                  <c:v>Yucatán</c:v>
                </c:pt>
              </c:strCache>
            </c:strRef>
          </c:cat>
          <c:val>
            <c:numRef>
              <c:f>Cuados!$R$35:$R$42</c:f>
              <c:numCache>
                <c:formatCode>0.000</c:formatCode>
                <c:ptCount val="8"/>
                <c:pt idx="0">
                  <c:v>0.7382352941176471</c:v>
                </c:pt>
                <c:pt idx="1">
                  <c:v>0.66319444444444442</c:v>
                </c:pt>
                <c:pt idx="2">
                  <c:v>0.71128107074569791</c:v>
                </c:pt>
                <c:pt idx="3">
                  <c:v>0.77832512315270941</c:v>
                </c:pt>
                <c:pt idx="4">
                  <c:v>0.73008849557522126</c:v>
                </c:pt>
                <c:pt idx="5">
                  <c:v>0.77386934673366836</c:v>
                </c:pt>
                <c:pt idx="6">
                  <c:v>0.75450081833060556</c:v>
                </c:pt>
                <c:pt idx="7">
                  <c:v>0.76694915254237284</c:v>
                </c:pt>
              </c:numCache>
            </c:numRef>
          </c:val>
          <c:extLst>
            <c:ext xmlns:c16="http://schemas.microsoft.com/office/drawing/2014/chart" uri="{C3380CC4-5D6E-409C-BE32-E72D297353CC}">
              <c16:uniqueId val="{00000000-DD47-479C-BB62-4975AFD47846}"/>
            </c:ext>
          </c:extLst>
        </c:ser>
        <c:ser>
          <c:idx val="0"/>
          <c:order val="1"/>
          <c:tx>
            <c:strRef>
              <c:f>Cuados!$P$34</c:f>
              <c:strCache>
                <c:ptCount val="1"/>
                <c:pt idx="0">
                  <c:v>Insatisfecho</c:v>
                </c:pt>
              </c:strCache>
            </c:strRef>
          </c:tx>
          <c:spPr>
            <a:solidFill>
              <a:schemeClr val="accent6">
                <a:lumMod val="75000"/>
              </a:schemeClr>
            </a:solidFill>
            <a:ln>
              <a:noFill/>
            </a:ln>
            <a:effectLst/>
            <a:sp3d/>
          </c:spPr>
          <c:invertIfNegative val="0"/>
          <c:cat>
            <c:strRef>
              <c:f>Cuados!$O$35:$O$42</c:f>
              <c:strCache>
                <c:ptCount val="8"/>
                <c:pt idx="0">
                  <c:v>Aguascalientes</c:v>
                </c:pt>
                <c:pt idx="1">
                  <c:v>Distrito Federal</c:v>
                </c:pt>
                <c:pt idx="2">
                  <c:v>México</c:v>
                </c:pt>
                <c:pt idx="3">
                  <c:v>Morelos</c:v>
                </c:pt>
                <c:pt idx="4">
                  <c:v>Puebla</c:v>
                </c:pt>
                <c:pt idx="5">
                  <c:v>Querétaro</c:v>
                </c:pt>
                <c:pt idx="6">
                  <c:v>Quintana Roo</c:v>
                </c:pt>
                <c:pt idx="7">
                  <c:v>Yucatán</c:v>
                </c:pt>
              </c:strCache>
            </c:strRef>
          </c:cat>
          <c:val>
            <c:numRef>
              <c:f>Cuados!$P$35:$P$42</c:f>
              <c:numCache>
                <c:formatCode>0.000</c:formatCode>
                <c:ptCount val="8"/>
                <c:pt idx="0">
                  <c:v>9.1176470588235289E-2</c:v>
                </c:pt>
                <c:pt idx="1">
                  <c:v>0.1423611111111111</c:v>
                </c:pt>
                <c:pt idx="2">
                  <c:v>0.14913957934990441</c:v>
                </c:pt>
                <c:pt idx="3">
                  <c:v>8.0459770114942528E-2</c:v>
                </c:pt>
                <c:pt idx="4">
                  <c:v>0.11430678466076696</c:v>
                </c:pt>
                <c:pt idx="5">
                  <c:v>8.2914572864321606E-2</c:v>
                </c:pt>
                <c:pt idx="6">
                  <c:v>0.11292962356792144</c:v>
                </c:pt>
                <c:pt idx="7">
                  <c:v>8.8983050847457626E-2</c:v>
                </c:pt>
              </c:numCache>
            </c:numRef>
          </c:val>
          <c:extLst>
            <c:ext xmlns:c16="http://schemas.microsoft.com/office/drawing/2014/chart" uri="{C3380CC4-5D6E-409C-BE32-E72D297353CC}">
              <c16:uniqueId val="{00000001-DD47-479C-BB62-4975AFD47846}"/>
            </c:ext>
          </c:extLst>
        </c:ser>
        <c:ser>
          <c:idx val="1"/>
          <c:order val="2"/>
          <c:tx>
            <c:strRef>
              <c:f>Cuados!$Q$34</c:f>
              <c:strCache>
                <c:ptCount val="1"/>
                <c:pt idx="0">
                  <c:v>Indiferente</c:v>
                </c:pt>
              </c:strCache>
            </c:strRef>
          </c:tx>
          <c:spPr>
            <a:solidFill>
              <a:srgbClr val="FFFF00"/>
            </a:solidFill>
            <a:ln>
              <a:noFill/>
            </a:ln>
            <a:effectLst/>
            <a:sp3d/>
          </c:spPr>
          <c:invertIfNegative val="0"/>
          <c:cat>
            <c:strRef>
              <c:f>Cuados!$O$35:$O$42</c:f>
              <c:strCache>
                <c:ptCount val="8"/>
                <c:pt idx="0">
                  <c:v>Aguascalientes</c:v>
                </c:pt>
                <c:pt idx="1">
                  <c:v>Distrito Federal</c:v>
                </c:pt>
                <c:pt idx="2">
                  <c:v>México</c:v>
                </c:pt>
                <c:pt idx="3">
                  <c:v>Morelos</c:v>
                </c:pt>
                <c:pt idx="4">
                  <c:v>Puebla</c:v>
                </c:pt>
                <c:pt idx="5">
                  <c:v>Querétaro</c:v>
                </c:pt>
                <c:pt idx="6">
                  <c:v>Quintana Roo</c:v>
                </c:pt>
                <c:pt idx="7">
                  <c:v>Yucatán</c:v>
                </c:pt>
              </c:strCache>
            </c:strRef>
          </c:cat>
          <c:val>
            <c:numRef>
              <c:f>Cuados!$Q$35:$Q$42</c:f>
              <c:numCache>
                <c:formatCode>0.000</c:formatCode>
                <c:ptCount val="8"/>
                <c:pt idx="0">
                  <c:v>0.17058823529411765</c:v>
                </c:pt>
                <c:pt idx="1">
                  <c:v>0.19444444444444445</c:v>
                </c:pt>
                <c:pt idx="2">
                  <c:v>0.13957934990439771</c:v>
                </c:pt>
                <c:pt idx="3">
                  <c:v>0.14121510673234811</c:v>
                </c:pt>
                <c:pt idx="4">
                  <c:v>0.1556047197640118</c:v>
                </c:pt>
                <c:pt idx="5">
                  <c:v>0.14321608040201006</c:v>
                </c:pt>
                <c:pt idx="6">
                  <c:v>0.132569558101473</c:v>
                </c:pt>
                <c:pt idx="7">
                  <c:v>0.1440677966101695</c:v>
                </c:pt>
              </c:numCache>
            </c:numRef>
          </c:val>
          <c:extLst>
            <c:ext xmlns:c16="http://schemas.microsoft.com/office/drawing/2014/chart" uri="{C3380CC4-5D6E-409C-BE32-E72D297353CC}">
              <c16:uniqueId val="{00000002-DD47-479C-BB62-4975AFD47846}"/>
            </c:ext>
          </c:extLst>
        </c:ser>
        <c:dLbls>
          <c:showLegendKey val="0"/>
          <c:showVal val="0"/>
          <c:showCatName val="0"/>
          <c:showSerName val="0"/>
          <c:showPercent val="0"/>
          <c:showBubbleSize val="0"/>
        </c:dLbls>
        <c:gapWidth val="67"/>
        <c:shape val="box"/>
        <c:axId val="-844133344"/>
        <c:axId val="-844130624"/>
        <c:axId val="0"/>
      </c:bar3DChart>
      <c:catAx>
        <c:axId val="-844133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844130624"/>
        <c:crosses val="autoZero"/>
        <c:auto val="1"/>
        <c:lblAlgn val="ctr"/>
        <c:lblOffset val="100"/>
        <c:noMultiLvlLbl val="0"/>
      </c:catAx>
      <c:valAx>
        <c:axId val="-844130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133344"/>
        <c:crosses val="autoZero"/>
        <c:crossBetween val="between"/>
        <c:minorUnit val="0.2"/>
      </c:valAx>
      <c:spPr>
        <a:noFill/>
        <a:ln>
          <a:noFill/>
        </a:ln>
        <a:effectLst/>
      </c:spPr>
    </c:plotArea>
    <c:legend>
      <c:legendPos val="b"/>
      <c:layout>
        <c:manualLayout>
          <c:xMode val="edge"/>
          <c:yMode val="edge"/>
          <c:x val="0.30835322328505627"/>
          <c:y val="0.1409067924696821"/>
          <c:w val="0.47682433299379667"/>
          <c:h val="5.94455861553811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Grado de satisfacción de los docentes por entidad federativa</a:t>
            </a:r>
            <a:endParaRPr lang="es-MX">
              <a:effectLst/>
            </a:endParaRPr>
          </a:p>
        </c:rich>
      </c:tx>
      <c:layout>
        <c:manualLayout>
          <c:xMode val="edge"/>
          <c:yMode val="edge"/>
          <c:x val="0.15798292644290843"/>
          <c:y val="2.8469747344068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noFill/>
        <a:ln>
          <a:noFill/>
        </a:ln>
        <a:effectLst>
          <a:outerShdw blurRad="50800" dist="50800" dir="5400000" algn="ctr" rotWithShape="0">
            <a:schemeClr val="bg1"/>
          </a:outerShdw>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18160845940096E-2"/>
          <c:y val="0.28145521008830354"/>
          <c:w val="0.93015890525554101"/>
          <c:h val="0.45455152301939727"/>
        </c:manualLayout>
      </c:layout>
      <c:bar3DChart>
        <c:barDir val="col"/>
        <c:grouping val="percentStacked"/>
        <c:varyColors val="0"/>
        <c:ser>
          <c:idx val="0"/>
          <c:order val="0"/>
          <c:tx>
            <c:strRef>
              <c:f>total!$C$75</c:f>
              <c:strCache>
                <c:ptCount val="1"/>
                <c:pt idx="0">
                  <c:v>Satisfecho</c:v>
                </c:pt>
              </c:strCache>
            </c:strRef>
          </c:tx>
          <c:spPr>
            <a:solidFill>
              <a:schemeClr val="accent1"/>
            </a:solidFill>
            <a:ln w="0">
              <a:solidFill>
                <a:schemeClr val="bg1"/>
              </a:solidFill>
            </a:ln>
            <a:effectLst>
              <a:outerShdw blurRad="50800" dist="50800" dir="5400000" algn="ctr" rotWithShape="0">
                <a:schemeClr val="bg1"/>
              </a:outerShdw>
            </a:effectLst>
            <a:sp3d>
              <a:contourClr>
                <a:schemeClr val="bg1"/>
              </a:contourClr>
            </a:sp3d>
          </c:spPr>
          <c:invertIfNegative val="0"/>
          <c:cat>
            <c:strRef>
              <c:f>total!$B$76:$B$93</c:f>
              <c:strCache>
                <c:ptCount val="18"/>
                <c:pt idx="0">
                  <c:v>Aguascalientes</c:v>
                </c:pt>
                <c:pt idx="1">
                  <c:v>Baja California Sur</c:v>
                </c:pt>
                <c:pt idx="2">
                  <c:v>Chiapas</c:v>
                </c:pt>
                <c:pt idx="3">
                  <c:v>Distrito Federal</c:v>
                </c:pt>
                <c:pt idx="4">
                  <c:v>Durango</c:v>
                </c:pt>
                <c:pt idx="5">
                  <c:v>Guanajuato</c:v>
                </c:pt>
                <c:pt idx="6">
                  <c:v>Guerrero</c:v>
                </c:pt>
                <c:pt idx="7">
                  <c:v>México</c:v>
                </c:pt>
                <c:pt idx="8">
                  <c:v>Morelos</c:v>
                </c:pt>
                <c:pt idx="9">
                  <c:v>Puebla</c:v>
                </c:pt>
                <c:pt idx="10">
                  <c:v>Querétaro</c:v>
                </c:pt>
                <c:pt idx="11">
                  <c:v>Quintana Roo</c:v>
                </c:pt>
                <c:pt idx="12">
                  <c:v>Sinaloa</c:v>
                </c:pt>
                <c:pt idx="13">
                  <c:v>Sonora</c:v>
                </c:pt>
                <c:pt idx="14">
                  <c:v>Tabasco</c:v>
                </c:pt>
                <c:pt idx="15">
                  <c:v>Tamaulipas</c:v>
                </c:pt>
                <c:pt idx="16">
                  <c:v>Yucatán</c:v>
                </c:pt>
                <c:pt idx="17">
                  <c:v>Nacional</c:v>
                </c:pt>
              </c:strCache>
            </c:strRef>
          </c:cat>
          <c:val>
            <c:numRef>
              <c:f>total!$C$76:$C$93</c:f>
              <c:numCache>
                <c:formatCode>_(* #,##0.00_);_(* \(#,##0.00\);_(* "-"??_);_(@_)</c:formatCode>
                <c:ptCount val="18"/>
                <c:pt idx="0">
                  <c:v>0.78828828828828834</c:v>
                </c:pt>
                <c:pt idx="1">
                  <c:v>0.76470588235294112</c:v>
                </c:pt>
                <c:pt idx="2">
                  <c:v>0.8746666666666667</c:v>
                </c:pt>
                <c:pt idx="3">
                  <c:v>0.80750521195274494</c:v>
                </c:pt>
                <c:pt idx="4">
                  <c:v>0.90063424947145876</c:v>
                </c:pt>
                <c:pt idx="5">
                  <c:v>0.86171761280931591</c:v>
                </c:pt>
                <c:pt idx="6">
                  <c:v>0.82331730769230771</c:v>
                </c:pt>
                <c:pt idx="7">
                  <c:v>0.71128107074569791</c:v>
                </c:pt>
                <c:pt idx="8">
                  <c:v>0.77832512315270941</c:v>
                </c:pt>
                <c:pt idx="9">
                  <c:v>0.73008849557522126</c:v>
                </c:pt>
                <c:pt idx="10">
                  <c:v>0.77386934673366836</c:v>
                </c:pt>
                <c:pt idx="11">
                  <c:v>0.75450081833060556</c:v>
                </c:pt>
                <c:pt idx="12">
                  <c:v>0.62213740458015265</c:v>
                </c:pt>
                <c:pt idx="13">
                  <c:v>0.89106145251396651</c:v>
                </c:pt>
                <c:pt idx="14">
                  <c:v>0.85875706214689262</c:v>
                </c:pt>
                <c:pt idx="15">
                  <c:v>0.91534391534391535</c:v>
                </c:pt>
                <c:pt idx="16">
                  <c:v>0.86006825938566556</c:v>
                </c:pt>
                <c:pt idx="17">
                  <c:v>0.80232984773436067</c:v>
                </c:pt>
              </c:numCache>
            </c:numRef>
          </c:val>
          <c:extLst>
            <c:ext xmlns:c16="http://schemas.microsoft.com/office/drawing/2014/chart" uri="{C3380CC4-5D6E-409C-BE32-E72D297353CC}">
              <c16:uniqueId val="{00000000-9A05-4782-8786-26303A293CF2}"/>
            </c:ext>
          </c:extLst>
        </c:ser>
        <c:ser>
          <c:idx val="1"/>
          <c:order val="1"/>
          <c:tx>
            <c:strRef>
              <c:f>total!$D$75</c:f>
              <c:strCache>
                <c:ptCount val="1"/>
                <c:pt idx="0">
                  <c:v>Insatisfecho</c:v>
                </c:pt>
              </c:strCache>
            </c:strRef>
          </c:tx>
          <c:spPr>
            <a:solidFill>
              <a:schemeClr val="accent6">
                <a:lumMod val="75000"/>
              </a:schemeClr>
            </a:solidFill>
            <a:ln>
              <a:noFill/>
            </a:ln>
            <a:effectLst/>
            <a:sp3d/>
          </c:spPr>
          <c:invertIfNegative val="0"/>
          <c:cat>
            <c:strRef>
              <c:f>total!$B$76:$B$93</c:f>
              <c:strCache>
                <c:ptCount val="18"/>
                <c:pt idx="0">
                  <c:v>Aguascalientes</c:v>
                </c:pt>
                <c:pt idx="1">
                  <c:v>Baja California Sur</c:v>
                </c:pt>
                <c:pt idx="2">
                  <c:v>Chiapas</c:v>
                </c:pt>
                <c:pt idx="3">
                  <c:v>Distrito Federal</c:v>
                </c:pt>
                <c:pt idx="4">
                  <c:v>Durango</c:v>
                </c:pt>
                <c:pt idx="5">
                  <c:v>Guanajuato</c:v>
                </c:pt>
                <c:pt idx="6">
                  <c:v>Guerrero</c:v>
                </c:pt>
                <c:pt idx="7">
                  <c:v>México</c:v>
                </c:pt>
                <c:pt idx="8">
                  <c:v>Morelos</c:v>
                </c:pt>
                <c:pt idx="9">
                  <c:v>Puebla</c:v>
                </c:pt>
                <c:pt idx="10">
                  <c:v>Querétaro</c:v>
                </c:pt>
                <c:pt idx="11">
                  <c:v>Quintana Roo</c:v>
                </c:pt>
                <c:pt idx="12">
                  <c:v>Sinaloa</c:v>
                </c:pt>
                <c:pt idx="13">
                  <c:v>Sonora</c:v>
                </c:pt>
                <c:pt idx="14">
                  <c:v>Tabasco</c:v>
                </c:pt>
                <c:pt idx="15">
                  <c:v>Tamaulipas</c:v>
                </c:pt>
                <c:pt idx="16">
                  <c:v>Yucatán</c:v>
                </c:pt>
                <c:pt idx="17">
                  <c:v>Nacional</c:v>
                </c:pt>
              </c:strCache>
            </c:strRef>
          </c:cat>
          <c:val>
            <c:numRef>
              <c:f>total!$D$76:$D$93</c:f>
              <c:numCache>
                <c:formatCode>_(* #,##0.00_);_(* \(#,##0.00\);_(* "-"??_);_(@_)</c:formatCode>
                <c:ptCount val="18"/>
                <c:pt idx="0">
                  <c:v>8.1981981981981977E-2</c:v>
                </c:pt>
                <c:pt idx="1">
                  <c:v>9.8930481283422467E-2</c:v>
                </c:pt>
                <c:pt idx="2">
                  <c:v>0.04</c:v>
                </c:pt>
                <c:pt idx="3">
                  <c:v>8.1306462821403747E-2</c:v>
                </c:pt>
                <c:pt idx="4">
                  <c:v>2.3255813953488372E-2</c:v>
                </c:pt>
                <c:pt idx="5">
                  <c:v>6.2590975254730716E-2</c:v>
                </c:pt>
                <c:pt idx="6">
                  <c:v>8.6538461538461536E-2</c:v>
                </c:pt>
                <c:pt idx="7">
                  <c:v>0.14913957934990441</c:v>
                </c:pt>
                <c:pt idx="8">
                  <c:v>8.0459770114942528E-2</c:v>
                </c:pt>
                <c:pt idx="9">
                  <c:v>0.11430678466076696</c:v>
                </c:pt>
                <c:pt idx="10">
                  <c:v>8.2914572864321606E-2</c:v>
                </c:pt>
                <c:pt idx="11">
                  <c:v>0.11292962356792144</c:v>
                </c:pt>
                <c:pt idx="12">
                  <c:v>0.14885496183206107</c:v>
                </c:pt>
                <c:pt idx="13">
                  <c:v>5.8659217877094973E-2</c:v>
                </c:pt>
                <c:pt idx="14">
                  <c:v>8.0979284369114876E-2</c:v>
                </c:pt>
                <c:pt idx="15">
                  <c:v>3.1746031746031744E-2</c:v>
                </c:pt>
                <c:pt idx="16">
                  <c:v>5.1194539249146756E-2</c:v>
                </c:pt>
                <c:pt idx="17">
                  <c:v>8.3929554210236651E-2</c:v>
                </c:pt>
              </c:numCache>
            </c:numRef>
          </c:val>
          <c:extLst>
            <c:ext xmlns:c16="http://schemas.microsoft.com/office/drawing/2014/chart" uri="{C3380CC4-5D6E-409C-BE32-E72D297353CC}">
              <c16:uniqueId val="{00000001-9A05-4782-8786-26303A293CF2}"/>
            </c:ext>
          </c:extLst>
        </c:ser>
        <c:ser>
          <c:idx val="2"/>
          <c:order val="2"/>
          <c:tx>
            <c:strRef>
              <c:f>total!$E$75</c:f>
              <c:strCache>
                <c:ptCount val="1"/>
                <c:pt idx="0">
                  <c:v>Indiferente</c:v>
                </c:pt>
              </c:strCache>
            </c:strRef>
          </c:tx>
          <c:spPr>
            <a:solidFill>
              <a:srgbClr val="FFFF00"/>
            </a:solidFill>
            <a:ln>
              <a:noFill/>
            </a:ln>
            <a:effectLst/>
            <a:sp3d/>
          </c:spPr>
          <c:invertIfNegative val="0"/>
          <c:cat>
            <c:strRef>
              <c:f>total!$B$76:$B$93</c:f>
              <c:strCache>
                <c:ptCount val="18"/>
                <c:pt idx="0">
                  <c:v>Aguascalientes</c:v>
                </c:pt>
                <c:pt idx="1">
                  <c:v>Baja California Sur</c:v>
                </c:pt>
                <c:pt idx="2">
                  <c:v>Chiapas</c:v>
                </c:pt>
                <c:pt idx="3">
                  <c:v>Distrito Federal</c:v>
                </c:pt>
                <c:pt idx="4">
                  <c:v>Durango</c:v>
                </c:pt>
                <c:pt idx="5">
                  <c:v>Guanajuato</c:v>
                </c:pt>
                <c:pt idx="6">
                  <c:v>Guerrero</c:v>
                </c:pt>
                <c:pt idx="7">
                  <c:v>México</c:v>
                </c:pt>
                <c:pt idx="8">
                  <c:v>Morelos</c:v>
                </c:pt>
                <c:pt idx="9">
                  <c:v>Puebla</c:v>
                </c:pt>
                <c:pt idx="10">
                  <c:v>Querétaro</c:v>
                </c:pt>
                <c:pt idx="11">
                  <c:v>Quintana Roo</c:v>
                </c:pt>
                <c:pt idx="12">
                  <c:v>Sinaloa</c:v>
                </c:pt>
                <c:pt idx="13">
                  <c:v>Sonora</c:v>
                </c:pt>
                <c:pt idx="14">
                  <c:v>Tabasco</c:v>
                </c:pt>
                <c:pt idx="15">
                  <c:v>Tamaulipas</c:v>
                </c:pt>
                <c:pt idx="16">
                  <c:v>Yucatán</c:v>
                </c:pt>
                <c:pt idx="17">
                  <c:v>Nacional</c:v>
                </c:pt>
              </c:strCache>
            </c:strRef>
          </c:cat>
          <c:val>
            <c:numRef>
              <c:f>total!$E$76:$E$93</c:f>
              <c:numCache>
                <c:formatCode>_(* #,##0.00_);_(* \(#,##0.00\);_(* "-"??_);_(@_)</c:formatCode>
                <c:ptCount val="18"/>
                <c:pt idx="0">
                  <c:v>0.12972972972972974</c:v>
                </c:pt>
                <c:pt idx="1">
                  <c:v>0.13636363636363635</c:v>
                </c:pt>
                <c:pt idx="2">
                  <c:v>8.533333333333333E-2</c:v>
                </c:pt>
                <c:pt idx="3">
                  <c:v>0.11118832522585129</c:v>
                </c:pt>
                <c:pt idx="4">
                  <c:v>7.6109936575052856E-2</c:v>
                </c:pt>
                <c:pt idx="5">
                  <c:v>7.5691411935953426E-2</c:v>
                </c:pt>
                <c:pt idx="6">
                  <c:v>9.0144230769230768E-2</c:v>
                </c:pt>
                <c:pt idx="7">
                  <c:v>0.13957934990439771</c:v>
                </c:pt>
                <c:pt idx="8">
                  <c:v>0.14121510673234811</c:v>
                </c:pt>
                <c:pt idx="9">
                  <c:v>0.1556047197640118</c:v>
                </c:pt>
                <c:pt idx="10">
                  <c:v>0.14321608040201006</c:v>
                </c:pt>
                <c:pt idx="11">
                  <c:v>0.132569558101473</c:v>
                </c:pt>
                <c:pt idx="12">
                  <c:v>0.22900763358778625</c:v>
                </c:pt>
                <c:pt idx="13">
                  <c:v>5.027932960893855E-2</c:v>
                </c:pt>
                <c:pt idx="14">
                  <c:v>6.0263653483992465E-2</c:v>
                </c:pt>
                <c:pt idx="15">
                  <c:v>5.2910052910052907E-2</c:v>
                </c:pt>
                <c:pt idx="16">
                  <c:v>8.8737201365187715E-2</c:v>
                </c:pt>
                <c:pt idx="17">
                  <c:v>0.11374059805540268</c:v>
                </c:pt>
              </c:numCache>
            </c:numRef>
          </c:val>
          <c:extLst>
            <c:ext xmlns:c16="http://schemas.microsoft.com/office/drawing/2014/chart" uri="{C3380CC4-5D6E-409C-BE32-E72D297353CC}">
              <c16:uniqueId val="{00000002-9A05-4782-8786-26303A293CF2}"/>
            </c:ext>
          </c:extLst>
        </c:ser>
        <c:dLbls>
          <c:showLegendKey val="0"/>
          <c:showVal val="0"/>
          <c:showCatName val="0"/>
          <c:showSerName val="0"/>
          <c:showPercent val="0"/>
          <c:showBubbleSize val="0"/>
        </c:dLbls>
        <c:gapWidth val="100"/>
        <c:shape val="box"/>
        <c:axId val="-849539744"/>
        <c:axId val="-849552256"/>
        <c:axId val="0"/>
      </c:bar3DChart>
      <c:catAx>
        <c:axId val="-8495397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52256"/>
        <c:crosses val="autoZero"/>
        <c:auto val="1"/>
        <c:lblAlgn val="ctr"/>
        <c:lblOffset val="100"/>
        <c:noMultiLvlLbl val="0"/>
      </c:catAx>
      <c:valAx>
        <c:axId val="-849552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39744"/>
        <c:crosses val="autoZero"/>
        <c:crossBetween val="between"/>
      </c:valAx>
      <c:spPr>
        <a:noFill/>
        <a:ln>
          <a:noFill/>
        </a:ln>
        <a:effectLst/>
      </c:spPr>
    </c:plotArea>
    <c:legend>
      <c:legendPos val="t"/>
      <c:layout>
        <c:manualLayout>
          <c:xMode val="edge"/>
          <c:yMode val="edge"/>
          <c:x val="0.31118078650916536"/>
          <c:y val="0.20553588383745297"/>
          <c:w val="0.45261311803967463"/>
          <c:h val="6.485896640121470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Grado de satisfacción</a:t>
            </a:r>
            <a:r>
              <a:rPr lang="es-MX" b="1" baseline="0"/>
              <a:t>: Educación Media Superior</a:t>
            </a:r>
            <a:endParaRPr lang="es-MX" b="1"/>
          </a:p>
        </c:rich>
      </c:tx>
      <c:layout>
        <c:manualLayout>
          <c:xMode val="edge"/>
          <c:yMode val="edge"/>
          <c:x val="0.23492830386492949"/>
          <c:y val="2.849161927618823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514773771710918E-2"/>
          <c:y val="0.22224567591429414"/>
          <c:w val="0.92524984092402851"/>
          <c:h val="0.50372530000307891"/>
        </c:manualLayout>
      </c:layout>
      <c:bar3DChart>
        <c:barDir val="col"/>
        <c:grouping val="percentStacked"/>
        <c:varyColors val="0"/>
        <c:ser>
          <c:idx val="1"/>
          <c:order val="0"/>
          <c:tx>
            <c:strRef>
              <c:f>Cuados!$R$45</c:f>
              <c:strCache>
                <c:ptCount val="1"/>
                <c:pt idx="0">
                  <c:v>Satisfecho</c:v>
                </c:pt>
              </c:strCache>
            </c:strRef>
          </c:tx>
          <c:spPr>
            <a:solidFill>
              <a:schemeClr val="accent5">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9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Cuados!$O$46:$O$57</c:f>
              <c:strCache>
                <c:ptCount val="12"/>
                <c:pt idx="0">
                  <c:v>Aguascalientes</c:v>
                </c:pt>
                <c:pt idx="1">
                  <c:v>Baja California Sur</c:v>
                </c:pt>
                <c:pt idx="2">
                  <c:v>Chiapas</c:v>
                </c:pt>
                <c:pt idx="3">
                  <c:v>Distrito Federal</c:v>
                </c:pt>
                <c:pt idx="4">
                  <c:v>Durango</c:v>
                </c:pt>
                <c:pt idx="5">
                  <c:v>Guanajuato</c:v>
                </c:pt>
                <c:pt idx="6">
                  <c:v>Guerrero</c:v>
                </c:pt>
                <c:pt idx="7">
                  <c:v>Sinaloa</c:v>
                </c:pt>
                <c:pt idx="8">
                  <c:v>Sonora</c:v>
                </c:pt>
                <c:pt idx="9">
                  <c:v>Tabasco</c:v>
                </c:pt>
                <c:pt idx="10">
                  <c:v>Tamaulipas</c:v>
                </c:pt>
                <c:pt idx="11">
                  <c:v>Yucatán</c:v>
                </c:pt>
              </c:strCache>
            </c:strRef>
          </c:cat>
          <c:val>
            <c:numRef>
              <c:f>Cuados!$R$46:$R$57</c:f>
              <c:numCache>
                <c:formatCode>0.000</c:formatCode>
                <c:ptCount val="12"/>
                <c:pt idx="0">
                  <c:v>0.86744186046511629</c:v>
                </c:pt>
                <c:pt idx="1">
                  <c:v>0.76470588235294112</c:v>
                </c:pt>
                <c:pt idx="2">
                  <c:v>0.8746666666666667</c:v>
                </c:pt>
                <c:pt idx="3">
                  <c:v>0.9038238702201622</c:v>
                </c:pt>
                <c:pt idx="4">
                  <c:v>0.90063424947145876</c:v>
                </c:pt>
                <c:pt idx="5">
                  <c:v>0.86171761280931591</c:v>
                </c:pt>
                <c:pt idx="6">
                  <c:v>0.82331730769230771</c:v>
                </c:pt>
                <c:pt idx="7">
                  <c:v>0.62213740458015265</c:v>
                </c:pt>
                <c:pt idx="8">
                  <c:v>0.89106145251396651</c:v>
                </c:pt>
                <c:pt idx="9">
                  <c:v>0.85875706214689262</c:v>
                </c:pt>
                <c:pt idx="10">
                  <c:v>0.91534391534391535</c:v>
                </c:pt>
                <c:pt idx="11">
                  <c:v>0.92285714285714282</c:v>
                </c:pt>
              </c:numCache>
            </c:numRef>
          </c:val>
          <c:extLst>
            <c:ext xmlns:c16="http://schemas.microsoft.com/office/drawing/2014/chart" uri="{C3380CC4-5D6E-409C-BE32-E72D297353CC}">
              <c16:uniqueId val="{00000000-0788-4D95-857B-685525EE575D}"/>
            </c:ext>
          </c:extLst>
        </c:ser>
        <c:ser>
          <c:idx val="2"/>
          <c:order val="1"/>
          <c:tx>
            <c:strRef>
              <c:f>Cuados!$P$45</c:f>
              <c:strCache>
                <c:ptCount val="1"/>
                <c:pt idx="0">
                  <c:v>Insatisfecho</c:v>
                </c:pt>
              </c:strCache>
            </c:strRef>
          </c:tx>
          <c:spPr>
            <a:solidFill>
              <a:schemeClr val="accent6">
                <a:lumMod val="75000"/>
              </a:schemeClr>
            </a:solidFill>
            <a:ln>
              <a:noFill/>
            </a:ln>
            <a:effectLst/>
            <a:sp3d/>
          </c:spPr>
          <c:invertIfNegative val="0"/>
          <c:cat>
            <c:strRef>
              <c:f>Cuados!$O$46:$O$57</c:f>
              <c:strCache>
                <c:ptCount val="12"/>
                <c:pt idx="0">
                  <c:v>Aguascalientes</c:v>
                </c:pt>
                <c:pt idx="1">
                  <c:v>Baja California Sur</c:v>
                </c:pt>
                <c:pt idx="2">
                  <c:v>Chiapas</c:v>
                </c:pt>
                <c:pt idx="3">
                  <c:v>Distrito Federal</c:v>
                </c:pt>
                <c:pt idx="4">
                  <c:v>Durango</c:v>
                </c:pt>
                <c:pt idx="5">
                  <c:v>Guanajuato</c:v>
                </c:pt>
                <c:pt idx="6">
                  <c:v>Guerrero</c:v>
                </c:pt>
                <c:pt idx="7">
                  <c:v>Sinaloa</c:v>
                </c:pt>
                <c:pt idx="8">
                  <c:v>Sonora</c:v>
                </c:pt>
                <c:pt idx="9">
                  <c:v>Tabasco</c:v>
                </c:pt>
                <c:pt idx="10">
                  <c:v>Tamaulipas</c:v>
                </c:pt>
                <c:pt idx="11">
                  <c:v>Yucatán</c:v>
                </c:pt>
              </c:strCache>
            </c:strRef>
          </c:cat>
          <c:val>
            <c:numRef>
              <c:f>Cuados!$P$46:$P$57</c:f>
              <c:numCache>
                <c:formatCode>0.000</c:formatCode>
                <c:ptCount val="12"/>
                <c:pt idx="0">
                  <c:v>6.7441860465116285E-2</c:v>
                </c:pt>
                <c:pt idx="1">
                  <c:v>9.8930481283422467E-2</c:v>
                </c:pt>
                <c:pt idx="2">
                  <c:v>0.04</c:v>
                </c:pt>
                <c:pt idx="3">
                  <c:v>4.0556199304750871E-2</c:v>
                </c:pt>
                <c:pt idx="4">
                  <c:v>2.3255813953488372E-2</c:v>
                </c:pt>
                <c:pt idx="5">
                  <c:v>6.2590975254730716E-2</c:v>
                </c:pt>
                <c:pt idx="6">
                  <c:v>8.6538461538461536E-2</c:v>
                </c:pt>
                <c:pt idx="7">
                  <c:v>0.14885496183206107</c:v>
                </c:pt>
                <c:pt idx="8">
                  <c:v>5.8659217877094973E-2</c:v>
                </c:pt>
                <c:pt idx="9">
                  <c:v>8.0979284369114876E-2</c:v>
                </c:pt>
                <c:pt idx="10">
                  <c:v>3.1746031746031744E-2</c:v>
                </c:pt>
                <c:pt idx="11">
                  <c:v>2.5714285714285714E-2</c:v>
                </c:pt>
              </c:numCache>
            </c:numRef>
          </c:val>
          <c:extLst>
            <c:ext xmlns:c16="http://schemas.microsoft.com/office/drawing/2014/chart" uri="{C3380CC4-5D6E-409C-BE32-E72D297353CC}">
              <c16:uniqueId val="{00000001-0788-4D95-857B-685525EE575D}"/>
            </c:ext>
          </c:extLst>
        </c:ser>
        <c:ser>
          <c:idx val="0"/>
          <c:order val="2"/>
          <c:tx>
            <c:strRef>
              <c:f>Cuados!$Q$45</c:f>
              <c:strCache>
                <c:ptCount val="1"/>
                <c:pt idx="0">
                  <c:v>Indiferente</c:v>
                </c:pt>
              </c:strCache>
            </c:strRef>
          </c:tx>
          <c:spPr>
            <a:solidFill>
              <a:srgbClr val="FFFF00"/>
            </a:solidFill>
            <a:ln>
              <a:noFill/>
            </a:ln>
            <a:effectLst/>
            <a:sp3d/>
          </c:spPr>
          <c:invertIfNegative val="0"/>
          <c:cat>
            <c:strRef>
              <c:f>Cuados!$O$46:$O$57</c:f>
              <c:strCache>
                <c:ptCount val="12"/>
                <c:pt idx="0">
                  <c:v>Aguascalientes</c:v>
                </c:pt>
                <c:pt idx="1">
                  <c:v>Baja California Sur</c:v>
                </c:pt>
                <c:pt idx="2">
                  <c:v>Chiapas</c:v>
                </c:pt>
                <c:pt idx="3">
                  <c:v>Distrito Federal</c:v>
                </c:pt>
                <c:pt idx="4">
                  <c:v>Durango</c:v>
                </c:pt>
                <c:pt idx="5">
                  <c:v>Guanajuato</c:v>
                </c:pt>
                <c:pt idx="6">
                  <c:v>Guerrero</c:v>
                </c:pt>
                <c:pt idx="7">
                  <c:v>Sinaloa</c:v>
                </c:pt>
                <c:pt idx="8">
                  <c:v>Sonora</c:v>
                </c:pt>
                <c:pt idx="9">
                  <c:v>Tabasco</c:v>
                </c:pt>
                <c:pt idx="10">
                  <c:v>Tamaulipas</c:v>
                </c:pt>
                <c:pt idx="11">
                  <c:v>Yucatán</c:v>
                </c:pt>
              </c:strCache>
            </c:strRef>
          </c:cat>
          <c:val>
            <c:numRef>
              <c:f>Cuados!$Q$46:$Q$57</c:f>
              <c:numCache>
                <c:formatCode>0.000</c:formatCode>
                <c:ptCount val="12"/>
                <c:pt idx="0">
                  <c:v>6.5116279069767441E-2</c:v>
                </c:pt>
                <c:pt idx="1">
                  <c:v>0.13636363636363635</c:v>
                </c:pt>
                <c:pt idx="2">
                  <c:v>8.533333333333333E-2</c:v>
                </c:pt>
                <c:pt idx="3">
                  <c:v>5.5619930475086905E-2</c:v>
                </c:pt>
                <c:pt idx="4">
                  <c:v>7.6109936575052856E-2</c:v>
                </c:pt>
                <c:pt idx="5">
                  <c:v>7.5691411935953426E-2</c:v>
                </c:pt>
                <c:pt idx="6">
                  <c:v>9.0144230769230768E-2</c:v>
                </c:pt>
                <c:pt idx="7">
                  <c:v>0.22900763358778625</c:v>
                </c:pt>
                <c:pt idx="8">
                  <c:v>5.027932960893855E-2</c:v>
                </c:pt>
                <c:pt idx="9">
                  <c:v>6.0263653483992465E-2</c:v>
                </c:pt>
                <c:pt idx="10">
                  <c:v>5.2910052910052907E-2</c:v>
                </c:pt>
                <c:pt idx="11">
                  <c:v>5.1428571428571428E-2</c:v>
                </c:pt>
              </c:numCache>
            </c:numRef>
          </c:val>
          <c:extLst>
            <c:ext xmlns:c16="http://schemas.microsoft.com/office/drawing/2014/chart" uri="{C3380CC4-5D6E-409C-BE32-E72D297353CC}">
              <c16:uniqueId val="{00000002-0788-4D95-857B-685525EE575D}"/>
            </c:ext>
          </c:extLst>
        </c:ser>
        <c:dLbls>
          <c:showLegendKey val="0"/>
          <c:showVal val="0"/>
          <c:showCatName val="0"/>
          <c:showSerName val="0"/>
          <c:showPercent val="0"/>
          <c:showBubbleSize val="0"/>
        </c:dLbls>
        <c:gapWidth val="70"/>
        <c:shape val="box"/>
        <c:axId val="-844129536"/>
        <c:axId val="-843312288"/>
        <c:axId val="0"/>
      </c:bar3DChart>
      <c:catAx>
        <c:axId val="-8441295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843312288"/>
        <c:crosses val="autoZero"/>
        <c:auto val="1"/>
        <c:lblAlgn val="ctr"/>
        <c:lblOffset val="100"/>
        <c:noMultiLvlLbl val="0"/>
      </c:catAx>
      <c:valAx>
        <c:axId val="-843312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4129536"/>
        <c:crosses val="autoZero"/>
        <c:crossBetween val="between"/>
        <c:minorUnit val="0.2"/>
      </c:valAx>
      <c:spPr>
        <a:noFill/>
        <a:ln>
          <a:noFill/>
        </a:ln>
        <a:effectLst/>
      </c:spPr>
    </c:plotArea>
    <c:legend>
      <c:legendPos val="b"/>
      <c:layout>
        <c:manualLayout>
          <c:xMode val="edge"/>
          <c:yMode val="edge"/>
          <c:x val="0.27717629676375322"/>
          <c:y val="0.1268160854851017"/>
          <c:w val="0.45188279177675422"/>
          <c:h val="5.94455861553811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el proceso de publicación y difusión de las convocatorias?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729-46B5-88BC-B49FB33ADE2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C729-46B5-88BC-B49FB33ADE27}"/>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C729-46B5-88BC-B49FB33ADE27}"/>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C729-46B5-88BC-B49FB33ADE27}"/>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C729-46B5-88BC-B49FB33ADE27}"/>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Cuados!$U$125:$U$127</c:f>
              <c:strCache>
                <c:ptCount val="3"/>
                <c:pt idx="0">
                  <c:v>Satisfecho</c:v>
                </c:pt>
                <c:pt idx="1">
                  <c:v>Insatisfecho</c:v>
                </c:pt>
                <c:pt idx="2">
                  <c:v>Indiferente</c:v>
                </c:pt>
              </c:strCache>
            </c:strRef>
          </c:cat>
          <c:val>
            <c:numRef>
              <c:f>Cuados!$W$125:$W$127</c:f>
              <c:numCache>
                <c:formatCode>0.0</c:formatCode>
                <c:ptCount val="3"/>
                <c:pt idx="0">
                  <c:v>0.55124653739612184</c:v>
                </c:pt>
                <c:pt idx="1">
                  <c:v>0.18282548476454294</c:v>
                </c:pt>
                <c:pt idx="2">
                  <c:v>0.26592797783933519</c:v>
                </c:pt>
              </c:numCache>
            </c:numRef>
          </c:val>
          <c:extLst>
            <c:ext xmlns:c16="http://schemas.microsoft.com/office/drawing/2014/chart" uri="{C3380CC4-5D6E-409C-BE32-E72D297353CC}">
              <c16:uniqueId val="{00000005-C729-46B5-88BC-B49FB33ADE27}"/>
            </c:ext>
          </c:extLst>
        </c:ser>
        <c:dLbls>
          <c:showLegendKey val="0"/>
          <c:showVal val="0"/>
          <c:showCatName val="0"/>
          <c:showSerName val="0"/>
          <c:showPercent val="0"/>
          <c:showBubbleSize val="0"/>
        </c:dLbls>
        <c:gapWidth val="150"/>
        <c:shape val="box"/>
        <c:axId val="-843319360"/>
        <c:axId val="-843310112"/>
        <c:axId val="0"/>
      </c:bar3DChart>
      <c:catAx>
        <c:axId val="-8433193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10112"/>
        <c:crosses val="autoZero"/>
        <c:auto val="1"/>
        <c:lblAlgn val="ctr"/>
        <c:lblOffset val="100"/>
        <c:noMultiLvlLbl val="0"/>
      </c:catAx>
      <c:valAx>
        <c:axId val="-843310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1936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el proceso de publicación y difusión de las convocatorias?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09E-49C4-A1A3-DB01B755CD0F}"/>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309E-49C4-A1A3-DB01B755CD0F}"/>
              </c:ext>
            </c:extLst>
          </c:dPt>
          <c:dLbls>
            <c:dLbl>
              <c:idx val="0"/>
              <c:layout>
                <c:manualLayout>
                  <c:x val="2.7777777777777776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309E-49C4-A1A3-DB01B755CD0F}"/>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309E-49C4-A1A3-DB01B755CD0F}"/>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309E-49C4-A1A3-DB01B755CD0F}"/>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Cuados!$U$125:$U$127</c:f>
              <c:strCache>
                <c:ptCount val="3"/>
                <c:pt idx="0">
                  <c:v>Satisfecho</c:v>
                </c:pt>
                <c:pt idx="1">
                  <c:v>Insatisfecho</c:v>
                </c:pt>
                <c:pt idx="2">
                  <c:v>Indiferente</c:v>
                </c:pt>
              </c:strCache>
            </c:strRef>
          </c:cat>
          <c:val>
            <c:numRef>
              <c:f>Cuados!$X$125:$X$127</c:f>
              <c:numCache>
                <c:formatCode>0.0</c:formatCode>
                <c:ptCount val="3"/>
                <c:pt idx="0">
                  <c:v>0.79439252336448596</c:v>
                </c:pt>
                <c:pt idx="1">
                  <c:v>0.10981308411214953</c:v>
                </c:pt>
                <c:pt idx="2">
                  <c:v>9.5794392523364483E-2</c:v>
                </c:pt>
              </c:numCache>
            </c:numRef>
          </c:val>
          <c:extLst>
            <c:ext xmlns:c16="http://schemas.microsoft.com/office/drawing/2014/chart" uri="{C3380CC4-5D6E-409C-BE32-E72D297353CC}">
              <c16:uniqueId val="{00000005-309E-49C4-A1A3-DB01B755CD0F}"/>
            </c:ext>
          </c:extLst>
        </c:ser>
        <c:dLbls>
          <c:showLegendKey val="0"/>
          <c:showVal val="0"/>
          <c:showCatName val="0"/>
          <c:showSerName val="0"/>
          <c:showPercent val="0"/>
          <c:showBubbleSize val="0"/>
        </c:dLbls>
        <c:gapWidth val="150"/>
        <c:shape val="box"/>
        <c:axId val="-843312832"/>
        <c:axId val="-843317184"/>
        <c:axId val="0"/>
      </c:bar3DChart>
      <c:catAx>
        <c:axId val="-843312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17184"/>
        <c:crosses val="autoZero"/>
        <c:auto val="1"/>
        <c:lblAlgn val="ctr"/>
        <c:lblOffset val="100"/>
        <c:noMultiLvlLbl val="0"/>
      </c:catAx>
      <c:valAx>
        <c:axId val="-843317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12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el proceso de publicación y difusión de las convocatorias?</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Cuados!$U$125</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9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Cuados!$W$125:$Y$125</c:f>
              <c:numCache>
                <c:formatCode>0.0</c:formatCode>
                <c:ptCount val="3"/>
                <c:pt idx="0">
                  <c:v>0.55124653739612184</c:v>
                </c:pt>
                <c:pt idx="1">
                  <c:v>0.79439252336448596</c:v>
                </c:pt>
                <c:pt idx="2">
                  <c:v>0.6831432192648923</c:v>
                </c:pt>
              </c:numCache>
            </c:numRef>
          </c:val>
          <c:extLst>
            <c:ext xmlns:c16="http://schemas.microsoft.com/office/drawing/2014/chart" uri="{C3380CC4-5D6E-409C-BE32-E72D297353CC}">
              <c16:uniqueId val="{00000000-FE12-4999-BD78-0E97316EEBBB}"/>
            </c:ext>
          </c:extLst>
        </c:ser>
        <c:ser>
          <c:idx val="1"/>
          <c:order val="1"/>
          <c:tx>
            <c:strRef>
              <c:f>Cuados!$U$126</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Cuados!$W$126:$Y$126</c:f>
              <c:numCache>
                <c:formatCode>0.0</c:formatCode>
                <c:ptCount val="3"/>
                <c:pt idx="0">
                  <c:v>0.18282548476454294</c:v>
                </c:pt>
                <c:pt idx="1">
                  <c:v>0.10981308411214953</c:v>
                </c:pt>
                <c:pt idx="2">
                  <c:v>0.14321926489226869</c:v>
                </c:pt>
              </c:numCache>
            </c:numRef>
          </c:val>
          <c:extLst>
            <c:ext xmlns:c16="http://schemas.microsoft.com/office/drawing/2014/chart" uri="{C3380CC4-5D6E-409C-BE32-E72D297353CC}">
              <c16:uniqueId val="{00000001-FE12-4999-BD78-0E97316EEBBB}"/>
            </c:ext>
          </c:extLst>
        </c:ser>
        <c:ser>
          <c:idx val="2"/>
          <c:order val="2"/>
          <c:tx>
            <c:strRef>
              <c:f>Cuados!$U$127</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Cuados!$W$127:$Y$127</c:f>
              <c:numCache>
                <c:formatCode>0.0</c:formatCode>
                <c:ptCount val="3"/>
                <c:pt idx="0">
                  <c:v>0.26592797783933519</c:v>
                </c:pt>
                <c:pt idx="1">
                  <c:v>9.5794392523364483E-2</c:v>
                </c:pt>
                <c:pt idx="2">
                  <c:v>0.17363751584283904</c:v>
                </c:pt>
              </c:numCache>
            </c:numRef>
          </c:val>
          <c:extLst>
            <c:ext xmlns:c16="http://schemas.microsoft.com/office/drawing/2014/chart" uri="{C3380CC4-5D6E-409C-BE32-E72D297353CC}">
              <c16:uniqueId val="{00000002-FE12-4999-BD78-0E97316EEBBB}"/>
            </c:ext>
          </c:extLst>
        </c:ser>
        <c:dLbls>
          <c:showLegendKey val="0"/>
          <c:showVal val="0"/>
          <c:showCatName val="0"/>
          <c:showSerName val="0"/>
          <c:showPercent val="0"/>
          <c:showBubbleSize val="0"/>
        </c:dLbls>
        <c:gapWidth val="148"/>
        <c:shape val="box"/>
        <c:axId val="-843324800"/>
        <c:axId val="-843311200"/>
        <c:axId val="0"/>
      </c:bar3DChart>
      <c:catAx>
        <c:axId val="-843324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11200"/>
        <c:crosses val="autoZero"/>
        <c:auto val="1"/>
        <c:lblAlgn val="ctr"/>
        <c:lblOffset val="100"/>
        <c:noMultiLvlLbl val="0"/>
      </c:catAx>
      <c:valAx>
        <c:axId val="-843311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24800"/>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el proceso de pre-registro?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172-43ED-8AFD-FF3EE02821D4}"/>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C172-43ED-8AFD-FF3EE02821D4}"/>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C172-43ED-8AFD-FF3EE02821D4}"/>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C172-43ED-8AFD-FF3EE02821D4}"/>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C172-43ED-8AFD-FF3EE02821D4}"/>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Cuados!$U$146:$U$148</c:f>
              <c:strCache>
                <c:ptCount val="3"/>
                <c:pt idx="0">
                  <c:v>Satisfecho</c:v>
                </c:pt>
                <c:pt idx="1">
                  <c:v>Insatisfecho</c:v>
                </c:pt>
                <c:pt idx="2">
                  <c:v>Indiferente</c:v>
                </c:pt>
              </c:strCache>
            </c:strRef>
          </c:cat>
          <c:val>
            <c:numRef>
              <c:f>Cuados!$W$146:$W$148</c:f>
              <c:numCache>
                <c:formatCode>0.0</c:formatCode>
                <c:ptCount val="3"/>
                <c:pt idx="0">
                  <c:v>0.76033057851239672</c:v>
                </c:pt>
                <c:pt idx="1">
                  <c:v>0.11570247933884298</c:v>
                </c:pt>
                <c:pt idx="2">
                  <c:v>0.12396694214876033</c:v>
                </c:pt>
              </c:numCache>
            </c:numRef>
          </c:val>
          <c:extLst>
            <c:ext xmlns:c16="http://schemas.microsoft.com/office/drawing/2014/chart" uri="{C3380CC4-5D6E-409C-BE32-E72D297353CC}">
              <c16:uniqueId val="{00000005-C172-43ED-8AFD-FF3EE02821D4}"/>
            </c:ext>
          </c:extLst>
        </c:ser>
        <c:dLbls>
          <c:showLegendKey val="0"/>
          <c:showVal val="0"/>
          <c:showCatName val="0"/>
          <c:showSerName val="0"/>
          <c:showPercent val="0"/>
          <c:showBubbleSize val="0"/>
        </c:dLbls>
        <c:gapWidth val="150"/>
        <c:shape val="box"/>
        <c:axId val="-843309024"/>
        <c:axId val="-843308480"/>
        <c:axId val="0"/>
      </c:bar3DChart>
      <c:catAx>
        <c:axId val="-843309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08480"/>
        <c:crosses val="autoZero"/>
        <c:auto val="1"/>
        <c:lblAlgn val="ctr"/>
        <c:lblOffset val="100"/>
        <c:noMultiLvlLbl val="0"/>
      </c:catAx>
      <c:valAx>
        <c:axId val="-843308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a:t>
            </a:r>
            <a:r>
              <a:rPr lang="es-MX" sz="1200" b="0" i="0" u="none" strike="noStrike" baseline="0">
                <a:effectLst/>
              </a:rPr>
              <a:t>Qué tan satisfecho está con el proceso de pre-registro</a:t>
            </a:r>
            <a:r>
              <a:rPr lang="es-MX" sz="1200"/>
              <a: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797-4EFD-902D-9139E22AAE49}"/>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D797-4EFD-902D-9139E22AAE49}"/>
              </c:ext>
            </c:extLst>
          </c:dPt>
          <c:dLbls>
            <c:dLbl>
              <c:idx val="0"/>
              <c:layout>
                <c:manualLayout>
                  <c:x val="2.7777777777777776E-2"/>
                  <c:y val="-0.2496099435167420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D797-4EFD-902D-9139E22AAE49}"/>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D797-4EFD-902D-9139E22AAE49}"/>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D797-4EFD-902D-9139E22AAE49}"/>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Cuados!$U$146:$U$148</c:f>
              <c:strCache>
                <c:ptCount val="3"/>
                <c:pt idx="0">
                  <c:v>Satisfecho</c:v>
                </c:pt>
                <c:pt idx="1">
                  <c:v>Insatisfecho</c:v>
                </c:pt>
                <c:pt idx="2">
                  <c:v>Indiferente</c:v>
                </c:pt>
              </c:strCache>
            </c:strRef>
          </c:cat>
          <c:val>
            <c:numRef>
              <c:f>Cuados!$X$146:$X$148</c:f>
              <c:numCache>
                <c:formatCode>0.0</c:formatCode>
                <c:ptCount val="3"/>
                <c:pt idx="0">
                  <c:v>0.63309352517985606</c:v>
                </c:pt>
                <c:pt idx="1">
                  <c:v>9.3525179856115109E-2</c:v>
                </c:pt>
                <c:pt idx="2">
                  <c:v>0.2733812949640288</c:v>
                </c:pt>
              </c:numCache>
            </c:numRef>
          </c:val>
          <c:extLst>
            <c:ext xmlns:c16="http://schemas.microsoft.com/office/drawing/2014/chart" uri="{C3380CC4-5D6E-409C-BE32-E72D297353CC}">
              <c16:uniqueId val="{00000005-D797-4EFD-902D-9139E22AAE49}"/>
            </c:ext>
          </c:extLst>
        </c:ser>
        <c:dLbls>
          <c:showLegendKey val="0"/>
          <c:showVal val="0"/>
          <c:showCatName val="0"/>
          <c:showSerName val="0"/>
          <c:showPercent val="0"/>
          <c:showBubbleSize val="0"/>
        </c:dLbls>
        <c:gapWidth val="150"/>
        <c:shape val="box"/>
        <c:axId val="-843318816"/>
        <c:axId val="-843324256"/>
        <c:axId val="0"/>
      </c:bar3DChart>
      <c:catAx>
        <c:axId val="-8433188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24256"/>
        <c:crosses val="autoZero"/>
        <c:auto val="1"/>
        <c:lblAlgn val="ctr"/>
        <c:lblOffset val="100"/>
        <c:noMultiLvlLbl val="0"/>
      </c:catAx>
      <c:valAx>
        <c:axId val="-843324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1881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a:t>
            </a:r>
            <a:r>
              <a:rPr lang="es-MX" sz="1200" b="0" i="0" u="none" strike="noStrike" baseline="0">
                <a:effectLst/>
              </a:rPr>
              <a:t>Qué tan satisfecho está con el proceso de pre-registro</a:t>
            </a:r>
            <a:r>
              <a:rPr lang="es-MX" sz="1200" b="0" i="0" baseline="0">
                <a:effectLst/>
              </a:rPr>
              <a:t>?</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Cuados!$U$146</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Cuados!$W$146:$Y$146</c:f>
              <c:numCache>
                <c:formatCode>0.0</c:formatCode>
                <c:ptCount val="3"/>
                <c:pt idx="0">
                  <c:v>0.76033057851239672</c:v>
                </c:pt>
                <c:pt idx="1">
                  <c:v>0.63309352517985606</c:v>
                </c:pt>
                <c:pt idx="2">
                  <c:v>0.82553729456384328</c:v>
                </c:pt>
              </c:numCache>
            </c:numRef>
          </c:val>
          <c:extLst>
            <c:ext xmlns:c16="http://schemas.microsoft.com/office/drawing/2014/chart" uri="{C3380CC4-5D6E-409C-BE32-E72D297353CC}">
              <c16:uniqueId val="{00000000-E437-4088-99E4-CB080AB8442E}"/>
            </c:ext>
          </c:extLst>
        </c:ser>
        <c:ser>
          <c:idx val="1"/>
          <c:order val="1"/>
          <c:tx>
            <c:strRef>
              <c:f>Cuados!$U$147</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Cuados!$W$147:$Y$147</c:f>
              <c:numCache>
                <c:formatCode>0.0</c:formatCode>
                <c:ptCount val="3"/>
                <c:pt idx="0">
                  <c:v>0.11570247933884298</c:v>
                </c:pt>
                <c:pt idx="1">
                  <c:v>9.3525179856115109E-2</c:v>
                </c:pt>
                <c:pt idx="2">
                  <c:v>8.7231352718078387E-2</c:v>
                </c:pt>
              </c:numCache>
            </c:numRef>
          </c:val>
          <c:extLst>
            <c:ext xmlns:c16="http://schemas.microsoft.com/office/drawing/2014/chart" uri="{C3380CC4-5D6E-409C-BE32-E72D297353CC}">
              <c16:uniqueId val="{00000001-E437-4088-99E4-CB080AB8442E}"/>
            </c:ext>
          </c:extLst>
        </c:ser>
        <c:ser>
          <c:idx val="2"/>
          <c:order val="2"/>
          <c:tx>
            <c:strRef>
              <c:f>Cuados!$U$148</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Cuados!$W$148:$Y$148</c:f>
              <c:numCache>
                <c:formatCode>0.0</c:formatCode>
                <c:ptCount val="3"/>
                <c:pt idx="0">
                  <c:v>0.12396694214876033</c:v>
                </c:pt>
                <c:pt idx="1">
                  <c:v>0.2733812949640288</c:v>
                </c:pt>
                <c:pt idx="2">
                  <c:v>8.7231352718078387E-2</c:v>
                </c:pt>
              </c:numCache>
            </c:numRef>
          </c:val>
          <c:extLst>
            <c:ext xmlns:c16="http://schemas.microsoft.com/office/drawing/2014/chart" uri="{C3380CC4-5D6E-409C-BE32-E72D297353CC}">
              <c16:uniqueId val="{00000002-E437-4088-99E4-CB080AB8442E}"/>
            </c:ext>
          </c:extLst>
        </c:ser>
        <c:dLbls>
          <c:showLegendKey val="0"/>
          <c:showVal val="0"/>
          <c:showCatName val="0"/>
          <c:showSerName val="0"/>
          <c:showPercent val="0"/>
          <c:showBubbleSize val="0"/>
        </c:dLbls>
        <c:gapWidth val="148"/>
        <c:shape val="box"/>
        <c:axId val="-843307392"/>
        <c:axId val="-843323712"/>
        <c:axId val="0"/>
      </c:bar3DChart>
      <c:catAx>
        <c:axId val="-8433073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23712"/>
        <c:crosses val="autoZero"/>
        <c:auto val="1"/>
        <c:lblAlgn val="ctr"/>
        <c:lblOffset val="100"/>
        <c:noMultiLvlLbl val="0"/>
      </c:catAx>
      <c:valAx>
        <c:axId val="-843323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07392"/>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el proceso de registro?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B6C5-405C-A2B8-AC262D5CE772}"/>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B6C5-405C-A2B8-AC262D5CE772}"/>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B6C5-405C-A2B8-AC262D5CE772}"/>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B6C5-405C-A2B8-AC262D5CE772}"/>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B6C5-405C-A2B8-AC262D5CE772}"/>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Cuados!$U$166:$U$168</c:f>
              <c:strCache>
                <c:ptCount val="3"/>
                <c:pt idx="0">
                  <c:v>Satisfecho</c:v>
                </c:pt>
                <c:pt idx="1">
                  <c:v>Insatisfecho</c:v>
                </c:pt>
                <c:pt idx="2">
                  <c:v>Indiferente</c:v>
                </c:pt>
              </c:strCache>
            </c:strRef>
          </c:cat>
          <c:val>
            <c:numRef>
              <c:f>Cuados!$W$166:$W$168</c:f>
              <c:numCache>
                <c:formatCode>0.0</c:formatCode>
                <c:ptCount val="3"/>
                <c:pt idx="0">
                  <c:v>0.77071823204419887</c:v>
                </c:pt>
                <c:pt idx="1">
                  <c:v>0.12154696132596685</c:v>
                </c:pt>
                <c:pt idx="2">
                  <c:v>0.10773480662983426</c:v>
                </c:pt>
              </c:numCache>
            </c:numRef>
          </c:val>
          <c:extLst>
            <c:ext xmlns:c16="http://schemas.microsoft.com/office/drawing/2014/chart" uri="{C3380CC4-5D6E-409C-BE32-E72D297353CC}">
              <c16:uniqueId val="{00000005-B6C5-405C-A2B8-AC262D5CE772}"/>
            </c:ext>
          </c:extLst>
        </c:ser>
        <c:dLbls>
          <c:showLegendKey val="0"/>
          <c:showVal val="0"/>
          <c:showCatName val="0"/>
          <c:showSerName val="0"/>
          <c:showPercent val="0"/>
          <c:showBubbleSize val="0"/>
        </c:dLbls>
        <c:gapWidth val="150"/>
        <c:shape val="box"/>
        <c:axId val="-843320448"/>
        <c:axId val="-843306848"/>
        <c:axId val="0"/>
      </c:bar3DChart>
      <c:catAx>
        <c:axId val="-843320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06848"/>
        <c:crosses val="autoZero"/>
        <c:auto val="1"/>
        <c:lblAlgn val="ctr"/>
        <c:lblOffset val="100"/>
        <c:noMultiLvlLbl val="0"/>
      </c:catAx>
      <c:valAx>
        <c:axId val="-843306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204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el proceso de registro?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372-4699-8310-997905CD79C3}"/>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9372-4699-8310-997905CD79C3}"/>
              </c:ext>
            </c:extLst>
          </c:dPt>
          <c:dLbls>
            <c:dLbl>
              <c:idx val="0"/>
              <c:layout>
                <c:manualLayout>
                  <c:x val="3.055555555555553E-2"/>
                  <c:y val="-0.3036920979453695"/>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9372-4699-8310-997905CD79C3}"/>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9372-4699-8310-997905CD79C3}"/>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9372-4699-8310-997905CD79C3}"/>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Cuados!$U$166:$U$168</c:f>
              <c:strCache>
                <c:ptCount val="3"/>
                <c:pt idx="0">
                  <c:v>Satisfecho</c:v>
                </c:pt>
                <c:pt idx="1">
                  <c:v>Insatisfecho</c:v>
                </c:pt>
                <c:pt idx="2">
                  <c:v>Indiferente</c:v>
                </c:pt>
              </c:strCache>
            </c:strRef>
          </c:cat>
          <c:val>
            <c:numRef>
              <c:f>Cuados!$X$166:$X$168</c:f>
              <c:numCache>
                <c:formatCode>0.0</c:formatCode>
                <c:ptCount val="3"/>
                <c:pt idx="0">
                  <c:v>0.85480093676814983</c:v>
                </c:pt>
                <c:pt idx="1">
                  <c:v>6.7915690866510545E-2</c:v>
                </c:pt>
                <c:pt idx="2">
                  <c:v>7.7283372365339581E-2</c:v>
                </c:pt>
              </c:numCache>
            </c:numRef>
          </c:val>
          <c:extLst>
            <c:ext xmlns:c16="http://schemas.microsoft.com/office/drawing/2014/chart" uri="{C3380CC4-5D6E-409C-BE32-E72D297353CC}">
              <c16:uniqueId val="{00000005-9372-4699-8310-997905CD79C3}"/>
            </c:ext>
          </c:extLst>
        </c:ser>
        <c:dLbls>
          <c:showLegendKey val="0"/>
          <c:showVal val="0"/>
          <c:showCatName val="0"/>
          <c:showSerName val="0"/>
          <c:showPercent val="0"/>
          <c:showBubbleSize val="0"/>
        </c:dLbls>
        <c:gapWidth val="150"/>
        <c:shape val="box"/>
        <c:axId val="-843322080"/>
        <c:axId val="-843305216"/>
        <c:axId val="0"/>
      </c:bar3DChart>
      <c:catAx>
        <c:axId val="-843322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05216"/>
        <c:crosses val="autoZero"/>
        <c:auto val="1"/>
        <c:lblAlgn val="ctr"/>
        <c:lblOffset val="100"/>
        <c:noMultiLvlLbl val="0"/>
      </c:catAx>
      <c:valAx>
        <c:axId val="-8433052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220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el proceso de registro?</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Cuados!$U$166</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Cuados!$W$166:$Y$166</c:f>
              <c:numCache>
                <c:formatCode>0.0</c:formatCode>
                <c:ptCount val="3"/>
                <c:pt idx="0">
                  <c:v>0.77071823204419887</c:v>
                </c:pt>
                <c:pt idx="1">
                  <c:v>0.85480093676814983</c:v>
                </c:pt>
                <c:pt idx="2">
                  <c:v>0.81622306717363746</c:v>
                </c:pt>
              </c:numCache>
            </c:numRef>
          </c:val>
          <c:extLst>
            <c:ext xmlns:c16="http://schemas.microsoft.com/office/drawing/2014/chart" uri="{C3380CC4-5D6E-409C-BE32-E72D297353CC}">
              <c16:uniqueId val="{00000000-D9B9-455B-A5ED-360A304E96A5}"/>
            </c:ext>
          </c:extLst>
        </c:ser>
        <c:ser>
          <c:idx val="1"/>
          <c:order val="1"/>
          <c:tx>
            <c:strRef>
              <c:f>Cuados!$U$167</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Cuados!$W$167:$Y$167</c:f>
              <c:numCache>
                <c:formatCode>0.0</c:formatCode>
                <c:ptCount val="3"/>
                <c:pt idx="0">
                  <c:v>0.12154696132596685</c:v>
                </c:pt>
                <c:pt idx="1">
                  <c:v>6.7915690866510545E-2</c:v>
                </c:pt>
                <c:pt idx="2">
                  <c:v>9.2522179974651453E-2</c:v>
                </c:pt>
              </c:numCache>
            </c:numRef>
          </c:val>
          <c:extLst>
            <c:ext xmlns:c16="http://schemas.microsoft.com/office/drawing/2014/chart" uri="{C3380CC4-5D6E-409C-BE32-E72D297353CC}">
              <c16:uniqueId val="{00000001-D9B9-455B-A5ED-360A304E96A5}"/>
            </c:ext>
          </c:extLst>
        </c:ser>
        <c:ser>
          <c:idx val="2"/>
          <c:order val="2"/>
          <c:tx>
            <c:strRef>
              <c:f>Cuados!$U$168</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Cuados!$W$168:$Y$168</c:f>
              <c:numCache>
                <c:formatCode>0.0</c:formatCode>
                <c:ptCount val="3"/>
                <c:pt idx="0">
                  <c:v>0.10773480662983426</c:v>
                </c:pt>
                <c:pt idx="1">
                  <c:v>7.7283372365339581E-2</c:v>
                </c:pt>
                <c:pt idx="2">
                  <c:v>9.125475285171103E-2</c:v>
                </c:pt>
              </c:numCache>
            </c:numRef>
          </c:val>
          <c:extLst>
            <c:ext xmlns:c16="http://schemas.microsoft.com/office/drawing/2014/chart" uri="{C3380CC4-5D6E-409C-BE32-E72D297353CC}">
              <c16:uniqueId val="{00000002-D9B9-455B-A5ED-360A304E96A5}"/>
            </c:ext>
          </c:extLst>
        </c:ser>
        <c:dLbls>
          <c:showLegendKey val="0"/>
          <c:showVal val="0"/>
          <c:showCatName val="0"/>
          <c:showSerName val="0"/>
          <c:showPercent val="0"/>
          <c:showBubbleSize val="0"/>
        </c:dLbls>
        <c:gapWidth val="148"/>
        <c:shape val="box"/>
        <c:axId val="-843304672"/>
        <c:axId val="-843320992"/>
        <c:axId val="0"/>
      </c:bar3DChart>
      <c:catAx>
        <c:axId val="-8433046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20992"/>
        <c:crosses val="autoZero"/>
        <c:auto val="1"/>
        <c:lblAlgn val="ctr"/>
        <c:lblOffset val="100"/>
        <c:noMultiLvlLbl val="0"/>
      </c:catAx>
      <c:valAx>
        <c:axId val="-8433209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04672"/>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proceso de publicación y difusión de las convocatorias?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C9A-470A-A028-F0FF193B576A}"/>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DC9A-470A-A028-F0FF193B576A}"/>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DC9A-470A-A028-F0FF193B576A}"/>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DC9A-470A-A028-F0FF193B576A}"/>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DC9A-470A-A028-F0FF193B576A}"/>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total!$E$115:$E$117</c:f>
              <c:strCache>
                <c:ptCount val="3"/>
                <c:pt idx="0">
                  <c:v>Satisfecho</c:v>
                </c:pt>
                <c:pt idx="1">
                  <c:v>Insatisfecho</c:v>
                </c:pt>
                <c:pt idx="2">
                  <c:v>Indiferente</c:v>
                </c:pt>
              </c:strCache>
            </c:strRef>
          </c:cat>
          <c:val>
            <c:numRef>
              <c:f>total!$G$115:$G$117</c:f>
              <c:numCache>
                <c:formatCode>0.0</c:formatCode>
                <c:ptCount val="3"/>
                <c:pt idx="0">
                  <c:v>0.6831432192648923</c:v>
                </c:pt>
                <c:pt idx="1">
                  <c:v>0.14321926489226869</c:v>
                </c:pt>
                <c:pt idx="2">
                  <c:v>0.17363751584283904</c:v>
                </c:pt>
              </c:numCache>
            </c:numRef>
          </c:val>
          <c:extLst>
            <c:ext xmlns:c16="http://schemas.microsoft.com/office/drawing/2014/chart" uri="{C3380CC4-5D6E-409C-BE32-E72D297353CC}">
              <c16:uniqueId val="{00000005-DC9A-470A-A028-F0FF193B576A}"/>
            </c:ext>
          </c:extLst>
        </c:ser>
        <c:dLbls>
          <c:showLegendKey val="0"/>
          <c:showVal val="0"/>
          <c:showCatName val="0"/>
          <c:showSerName val="0"/>
          <c:showPercent val="0"/>
          <c:showBubbleSize val="0"/>
        </c:dLbls>
        <c:gapWidth val="150"/>
        <c:shape val="box"/>
        <c:axId val="-849550080"/>
        <c:axId val="-849554976"/>
        <c:axId val="0"/>
      </c:bar3DChart>
      <c:catAx>
        <c:axId val="-849550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9554976"/>
        <c:crosses val="autoZero"/>
        <c:auto val="1"/>
        <c:lblAlgn val="ctr"/>
        <c:lblOffset val="100"/>
        <c:noMultiLvlLbl val="0"/>
      </c:catAx>
      <c:valAx>
        <c:axId val="-849554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500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la oportunidad con la que conoció la información sobre las sedes de aplicación?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BDB9-4023-B5B3-3A5898DE200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BDB9-4023-B5B3-3A5898DE200D}"/>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BDB9-4023-B5B3-3A5898DE200D}"/>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BDB9-4023-B5B3-3A5898DE200D}"/>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BDB9-4023-B5B3-3A5898DE200D}"/>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Cuados!$U$187:$U$189</c:f>
              <c:strCache>
                <c:ptCount val="3"/>
                <c:pt idx="0">
                  <c:v>Satisfecho</c:v>
                </c:pt>
                <c:pt idx="1">
                  <c:v>Insatisfecho</c:v>
                </c:pt>
                <c:pt idx="2">
                  <c:v>Indiferente</c:v>
                </c:pt>
              </c:strCache>
            </c:strRef>
          </c:cat>
          <c:val>
            <c:numRef>
              <c:f>Cuados!$W$187:$W$189</c:f>
              <c:numCache>
                <c:formatCode>0.0</c:formatCode>
                <c:ptCount val="3"/>
                <c:pt idx="0">
                  <c:v>0.61772853185595566</c:v>
                </c:pt>
                <c:pt idx="1">
                  <c:v>0.18282548476454294</c:v>
                </c:pt>
                <c:pt idx="2">
                  <c:v>0.1994459833795014</c:v>
                </c:pt>
              </c:numCache>
            </c:numRef>
          </c:val>
          <c:extLst>
            <c:ext xmlns:c16="http://schemas.microsoft.com/office/drawing/2014/chart" uri="{C3380CC4-5D6E-409C-BE32-E72D297353CC}">
              <c16:uniqueId val="{00000005-BDB9-4023-B5B3-3A5898DE200D}"/>
            </c:ext>
          </c:extLst>
        </c:ser>
        <c:dLbls>
          <c:showLegendKey val="0"/>
          <c:showVal val="0"/>
          <c:showCatName val="0"/>
          <c:showSerName val="0"/>
          <c:showPercent val="0"/>
          <c:showBubbleSize val="0"/>
        </c:dLbls>
        <c:gapWidth val="150"/>
        <c:shape val="box"/>
        <c:axId val="-843303040"/>
        <c:axId val="-843302496"/>
        <c:axId val="0"/>
      </c:bar3DChart>
      <c:catAx>
        <c:axId val="-843303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02496"/>
        <c:crosses val="autoZero"/>
        <c:auto val="1"/>
        <c:lblAlgn val="ctr"/>
        <c:lblOffset val="100"/>
        <c:noMultiLvlLbl val="0"/>
      </c:catAx>
      <c:valAx>
        <c:axId val="-843302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0304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la oportunidad con la que conoció la información sobre las sedes de aplicación?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4C8B-4A57-A31D-33E6D6314890}"/>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4C8B-4A57-A31D-33E6D6314890}"/>
              </c:ext>
            </c:extLst>
          </c:dPt>
          <c:dLbls>
            <c:dLbl>
              <c:idx val="0"/>
              <c:layout>
                <c:manualLayout>
                  <c:x val="2.7777777777777776E-2"/>
                  <c:y val="-0.2745709378684162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4C8B-4A57-A31D-33E6D6314890}"/>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4C8B-4A57-A31D-33E6D6314890}"/>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4C8B-4A57-A31D-33E6D6314890}"/>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Cuados!$U$187:$U$189</c:f>
              <c:strCache>
                <c:ptCount val="3"/>
                <c:pt idx="0">
                  <c:v>Satisfecho</c:v>
                </c:pt>
                <c:pt idx="1">
                  <c:v>Insatisfecho</c:v>
                </c:pt>
                <c:pt idx="2">
                  <c:v>Indiferente</c:v>
                </c:pt>
              </c:strCache>
            </c:strRef>
          </c:cat>
          <c:val>
            <c:numRef>
              <c:f>Cuados!$X$187:$X$189</c:f>
              <c:numCache>
                <c:formatCode>0.0</c:formatCode>
                <c:ptCount val="3"/>
                <c:pt idx="0">
                  <c:v>0.79764705882352938</c:v>
                </c:pt>
                <c:pt idx="1">
                  <c:v>8.9411764705882357E-2</c:v>
                </c:pt>
                <c:pt idx="2">
                  <c:v>0.11294117647058824</c:v>
                </c:pt>
              </c:numCache>
            </c:numRef>
          </c:val>
          <c:extLst>
            <c:ext xmlns:c16="http://schemas.microsoft.com/office/drawing/2014/chart" uri="{C3380CC4-5D6E-409C-BE32-E72D297353CC}">
              <c16:uniqueId val="{00000005-4C8B-4A57-A31D-33E6D6314890}"/>
            </c:ext>
          </c:extLst>
        </c:ser>
        <c:dLbls>
          <c:showLegendKey val="0"/>
          <c:showVal val="0"/>
          <c:showCatName val="0"/>
          <c:showSerName val="0"/>
          <c:showPercent val="0"/>
          <c:showBubbleSize val="0"/>
        </c:dLbls>
        <c:gapWidth val="150"/>
        <c:shape val="box"/>
        <c:axId val="-843301408"/>
        <c:axId val="-843317728"/>
        <c:axId val="0"/>
      </c:bar3DChart>
      <c:catAx>
        <c:axId val="-8433014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317728"/>
        <c:crosses val="autoZero"/>
        <c:auto val="1"/>
        <c:lblAlgn val="ctr"/>
        <c:lblOffset val="100"/>
        <c:noMultiLvlLbl val="0"/>
      </c:catAx>
      <c:valAx>
        <c:axId val="-843317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0140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la oportunidad con la que conoció la información sobre las sedes de aplicación?</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Cuados!$U$187</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Cuados!$W$187:$Y$187</c:f>
              <c:numCache>
                <c:formatCode>0.0</c:formatCode>
                <c:ptCount val="3"/>
                <c:pt idx="0">
                  <c:v>0.61772853185595566</c:v>
                </c:pt>
                <c:pt idx="1">
                  <c:v>0.79764705882352938</c:v>
                </c:pt>
                <c:pt idx="2">
                  <c:v>0.71501272264631044</c:v>
                </c:pt>
              </c:numCache>
            </c:numRef>
          </c:val>
          <c:extLst>
            <c:ext xmlns:c16="http://schemas.microsoft.com/office/drawing/2014/chart" uri="{C3380CC4-5D6E-409C-BE32-E72D297353CC}">
              <c16:uniqueId val="{00000000-930E-4DE2-A3A3-7A20337DAD57}"/>
            </c:ext>
          </c:extLst>
        </c:ser>
        <c:ser>
          <c:idx val="1"/>
          <c:order val="1"/>
          <c:tx>
            <c:strRef>
              <c:f>Cuados!$U$188</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Cuados!$W$188:$Y$188</c:f>
              <c:numCache>
                <c:formatCode>0.0</c:formatCode>
                <c:ptCount val="3"/>
                <c:pt idx="0">
                  <c:v>0.18282548476454294</c:v>
                </c:pt>
                <c:pt idx="1">
                  <c:v>8.9411764705882357E-2</c:v>
                </c:pt>
                <c:pt idx="2">
                  <c:v>0.13231552162849872</c:v>
                </c:pt>
              </c:numCache>
            </c:numRef>
          </c:val>
          <c:extLst>
            <c:ext xmlns:c16="http://schemas.microsoft.com/office/drawing/2014/chart" uri="{C3380CC4-5D6E-409C-BE32-E72D297353CC}">
              <c16:uniqueId val="{00000001-930E-4DE2-A3A3-7A20337DAD57}"/>
            </c:ext>
          </c:extLst>
        </c:ser>
        <c:ser>
          <c:idx val="2"/>
          <c:order val="2"/>
          <c:tx>
            <c:strRef>
              <c:f>Cuados!$U$189</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Cuados!$W$189:$Y$189</c:f>
              <c:numCache>
                <c:formatCode>0.0</c:formatCode>
                <c:ptCount val="3"/>
                <c:pt idx="0">
                  <c:v>0.1994459833795014</c:v>
                </c:pt>
                <c:pt idx="1">
                  <c:v>0.11294117647058824</c:v>
                </c:pt>
                <c:pt idx="2">
                  <c:v>0.15267175572519084</c:v>
                </c:pt>
              </c:numCache>
            </c:numRef>
          </c:val>
          <c:extLst>
            <c:ext xmlns:c16="http://schemas.microsoft.com/office/drawing/2014/chart" uri="{C3380CC4-5D6E-409C-BE32-E72D297353CC}">
              <c16:uniqueId val="{00000002-930E-4DE2-A3A3-7A20337DAD57}"/>
            </c:ext>
          </c:extLst>
        </c:ser>
        <c:dLbls>
          <c:showLegendKey val="0"/>
          <c:showVal val="0"/>
          <c:showCatName val="0"/>
          <c:showSerName val="0"/>
          <c:showPercent val="0"/>
          <c:showBubbleSize val="0"/>
        </c:dLbls>
        <c:gapWidth val="148"/>
        <c:shape val="box"/>
        <c:axId val="-843294336"/>
        <c:axId val="-843299776"/>
        <c:axId val="0"/>
      </c:bar3DChart>
      <c:catAx>
        <c:axId val="-843294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299776"/>
        <c:crosses val="autoZero"/>
        <c:auto val="1"/>
        <c:lblAlgn val="ctr"/>
        <c:lblOffset val="100"/>
        <c:noMultiLvlLbl val="0"/>
      </c:catAx>
      <c:valAx>
        <c:axId val="-8432997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294336"/>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la oportunidad con las condiciones físicas de la sede de aplicación?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6B8-4522-B7F0-9F2AAFA68B59}"/>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E6B8-4522-B7F0-9F2AAFA68B59}"/>
              </c:ext>
            </c:extLst>
          </c:dPt>
          <c:dLbls>
            <c:dLbl>
              <c:idx val="0"/>
              <c:layout>
                <c:manualLayout>
                  <c:x val="3.6111111111111108E-2"/>
                  <c:y val="-0.2828912693189742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E6B8-4522-B7F0-9F2AAFA68B59}"/>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E6B8-4522-B7F0-9F2AAFA68B59}"/>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E6B8-4522-B7F0-9F2AAFA68B59}"/>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Cuados!$U$208:$U$210</c:f>
              <c:strCache>
                <c:ptCount val="3"/>
                <c:pt idx="0">
                  <c:v>Satisfecho</c:v>
                </c:pt>
                <c:pt idx="1">
                  <c:v>Insatisfecho</c:v>
                </c:pt>
                <c:pt idx="2">
                  <c:v>Indiferente</c:v>
                </c:pt>
              </c:strCache>
            </c:strRef>
          </c:cat>
          <c:val>
            <c:numRef>
              <c:f>Cuados!$W$208:$W$210</c:f>
              <c:numCache>
                <c:formatCode>0.0</c:formatCode>
                <c:ptCount val="3"/>
                <c:pt idx="0">
                  <c:v>0.83008356545961004</c:v>
                </c:pt>
                <c:pt idx="1">
                  <c:v>8.9136490250696379E-2</c:v>
                </c:pt>
                <c:pt idx="2">
                  <c:v>8.0779944289693595E-2</c:v>
                </c:pt>
              </c:numCache>
            </c:numRef>
          </c:val>
          <c:extLst>
            <c:ext xmlns:c16="http://schemas.microsoft.com/office/drawing/2014/chart" uri="{C3380CC4-5D6E-409C-BE32-E72D297353CC}">
              <c16:uniqueId val="{00000005-E6B8-4522-B7F0-9F2AAFA68B59}"/>
            </c:ext>
          </c:extLst>
        </c:ser>
        <c:dLbls>
          <c:showLegendKey val="0"/>
          <c:showVal val="0"/>
          <c:showCatName val="0"/>
          <c:showSerName val="0"/>
          <c:showPercent val="0"/>
          <c:showBubbleSize val="0"/>
        </c:dLbls>
        <c:gapWidth val="150"/>
        <c:shape val="box"/>
        <c:axId val="-843300864"/>
        <c:axId val="-843296512"/>
        <c:axId val="0"/>
      </c:bar3DChart>
      <c:catAx>
        <c:axId val="-843300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296512"/>
        <c:crosses val="autoZero"/>
        <c:auto val="1"/>
        <c:lblAlgn val="ctr"/>
        <c:lblOffset val="100"/>
        <c:noMultiLvlLbl val="0"/>
      </c:catAx>
      <c:valAx>
        <c:axId val="-8432965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008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la oportunidad con las condiciones físicas de la sede de aplicación?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D3C-4C19-AF84-3D0A8C1F0AD4}"/>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ED3C-4C19-AF84-3D0A8C1F0AD4}"/>
              </c:ext>
            </c:extLst>
          </c:dPt>
          <c:dLbls>
            <c:dLbl>
              <c:idx val="0"/>
              <c:layout>
                <c:manualLayout>
                  <c:x val="2.7777777777777776E-2"/>
                  <c:y val="-0.3120124293959276"/>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ED3C-4C19-AF84-3D0A8C1F0AD4}"/>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ED3C-4C19-AF84-3D0A8C1F0AD4}"/>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ED3C-4C19-AF84-3D0A8C1F0AD4}"/>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Cuados!$U$208:$U$210</c:f>
              <c:strCache>
                <c:ptCount val="3"/>
                <c:pt idx="0">
                  <c:v>Satisfecho</c:v>
                </c:pt>
                <c:pt idx="1">
                  <c:v>Insatisfecho</c:v>
                </c:pt>
                <c:pt idx="2">
                  <c:v>Indiferente</c:v>
                </c:pt>
              </c:strCache>
            </c:strRef>
          </c:cat>
          <c:val>
            <c:numRef>
              <c:f>Cuados!$X$208:$X$210</c:f>
              <c:numCache>
                <c:formatCode>0.0</c:formatCode>
                <c:ptCount val="3"/>
                <c:pt idx="0">
                  <c:v>0.90352941176470591</c:v>
                </c:pt>
                <c:pt idx="1">
                  <c:v>3.2941176470588238E-2</c:v>
                </c:pt>
                <c:pt idx="2">
                  <c:v>6.3529411764705876E-2</c:v>
                </c:pt>
              </c:numCache>
            </c:numRef>
          </c:val>
          <c:extLst>
            <c:ext xmlns:c16="http://schemas.microsoft.com/office/drawing/2014/chart" uri="{C3380CC4-5D6E-409C-BE32-E72D297353CC}">
              <c16:uniqueId val="{00000005-ED3C-4C19-AF84-3D0A8C1F0AD4}"/>
            </c:ext>
          </c:extLst>
        </c:ser>
        <c:dLbls>
          <c:showLegendKey val="0"/>
          <c:showVal val="0"/>
          <c:showCatName val="0"/>
          <c:showSerName val="0"/>
          <c:showPercent val="0"/>
          <c:showBubbleSize val="0"/>
        </c:dLbls>
        <c:gapWidth val="150"/>
        <c:shape val="box"/>
        <c:axId val="-843300320"/>
        <c:axId val="-843293792"/>
        <c:axId val="0"/>
      </c:bar3DChart>
      <c:catAx>
        <c:axId val="-843300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3293792"/>
        <c:crosses val="autoZero"/>
        <c:auto val="1"/>
        <c:lblAlgn val="ctr"/>
        <c:lblOffset val="100"/>
        <c:noMultiLvlLbl val="0"/>
      </c:catAx>
      <c:valAx>
        <c:axId val="-8432937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3003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la oportunidad con las condiciones físicas de la sede de aplicación?</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Cuados!$U$208</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Cuados!$W$208:$Y$208</c:f>
              <c:numCache>
                <c:formatCode>0.0</c:formatCode>
                <c:ptCount val="3"/>
                <c:pt idx="0">
                  <c:v>0.83008356545961004</c:v>
                </c:pt>
                <c:pt idx="1">
                  <c:v>0.90352941176470591</c:v>
                </c:pt>
                <c:pt idx="2">
                  <c:v>0.86989795918367352</c:v>
                </c:pt>
              </c:numCache>
            </c:numRef>
          </c:val>
          <c:extLst>
            <c:ext xmlns:c16="http://schemas.microsoft.com/office/drawing/2014/chart" uri="{C3380CC4-5D6E-409C-BE32-E72D297353CC}">
              <c16:uniqueId val="{00000000-2C67-4233-BB66-424C6F86595E}"/>
            </c:ext>
          </c:extLst>
        </c:ser>
        <c:ser>
          <c:idx val="1"/>
          <c:order val="1"/>
          <c:tx>
            <c:strRef>
              <c:f>Cuados!$U$209</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Cuados!$W$209:$Y$209</c:f>
              <c:numCache>
                <c:formatCode>0.0</c:formatCode>
                <c:ptCount val="3"/>
                <c:pt idx="0">
                  <c:v>8.9136490250696379E-2</c:v>
                </c:pt>
                <c:pt idx="1">
                  <c:v>3.2941176470588238E-2</c:v>
                </c:pt>
                <c:pt idx="2">
                  <c:v>5.8673469387755105E-2</c:v>
                </c:pt>
              </c:numCache>
            </c:numRef>
          </c:val>
          <c:extLst>
            <c:ext xmlns:c16="http://schemas.microsoft.com/office/drawing/2014/chart" uri="{C3380CC4-5D6E-409C-BE32-E72D297353CC}">
              <c16:uniqueId val="{00000001-2C67-4233-BB66-424C6F86595E}"/>
            </c:ext>
          </c:extLst>
        </c:ser>
        <c:ser>
          <c:idx val="2"/>
          <c:order val="2"/>
          <c:tx>
            <c:strRef>
              <c:f>Cuados!$U$210</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Cuados!$W$210:$Y$210</c:f>
              <c:numCache>
                <c:formatCode>0.0</c:formatCode>
                <c:ptCount val="3"/>
                <c:pt idx="0">
                  <c:v>8.0779944289693595E-2</c:v>
                </c:pt>
                <c:pt idx="1">
                  <c:v>6.3529411764705876E-2</c:v>
                </c:pt>
                <c:pt idx="2">
                  <c:v>7.1428571428571425E-2</c:v>
                </c:pt>
              </c:numCache>
            </c:numRef>
          </c:val>
          <c:extLst>
            <c:ext xmlns:c16="http://schemas.microsoft.com/office/drawing/2014/chart" uri="{C3380CC4-5D6E-409C-BE32-E72D297353CC}">
              <c16:uniqueId val="{00000002-2C67-4233-BB66-424C6F86595E}"/>
            </c:ext>
          </c:extLst>
        </c:ser>
        <c:dLbls>
          <c:showLegendKey val="0"/>
          <c:showVal val="0"/>
          <c:showCatName val="0"/>
          <c:showSerName val="0"/>
          <c:showPercent val="0"/>
          <c:showBubbleSize val="0"/>
        </c:dLbls>
        <c:gapWidth val="148"/>
        <c:shape val="box"/>
        <c:axId val="-843298144"/>
        <c:axId val="-841588528"/>
        <c:axId val="0"/>
      </c:bar3DChart>
      <c:catAx>
        <c:axId val="-8432981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88528"/>
        <c:crosses val="autoZero"/>
        <c:auto val="1"/>
        <c:lblAlgn val="ctr"/>
        <c:lblOffset val="100"/>
        <c:noMultiLvlLbl val="0"/>
      </c:catAx>
      <c:valAx>
        <c:axId val="-8415885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3298144"/>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la duración de las aplicacione?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89B-4F32-801E-526C11A95438}"/>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E89B-4F32-801E-526C11A95438}"/>
              </c:ext>
            </c:extLst>
          </c:dPt>
          <c:dLbls>
            <c:dLbl>
              <c:idx val="0"/>
              <c:layout>
                <c:manualLayout>
                  <c:x val="3.055555555555553E-2"/>
                  <c:y val="-0.28289126931897435"/>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E89B-4F32-801E-526C11A95438}"/>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E89B-4F32-801E-526C11A95438}"/>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E89B-4F32-801E-526C11A95438}"/>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Cuados!$U$229:$U$231</c:f>
              <c:strCache>
                <c:ptCount val="3"/>
                <c:pt idx="0">
                  <c:v>Satisfecho</c:v>
                </c:pt>
                <c:pt idx="1">
                  <c:v>Insatisfecho</c:v>
                </c:pt>
                <c:pt idx="2">
                  <c:v>Indiferente</c:v>
                </c:pt>
              </c:strCache>
            </c:strRef>
          </c:cat>
          <c:val>
            <c:numRef>
              <c:f>Cuados!$W$229:$W$231</c:f>
              <c:numCache>
                <c:formatCode>0.0</c:formatCode>
                <c:ptCount val="3"/>
                <c:pt idx="0">
                  <c:v>0.7696629213483146</c:v>
                </c:pt>
                <c:pt idx="1">
                  <c:v>0.11797752808988764</c:v>
                </c:pt>
                <c:pt idx="2">
                  <c:v>0.11235955056179775</c:v>
                </c:pt>
              </c:numCache>
            </c:numRef>
          </c:val>
          <c:extLst>
            <c:ext xmlns:c16="http://schemas.microsoft.com/office/drawing/2014/chart" uri="{C3380CC4-5D6E-409C-BE32-E72D297353CC}">
              <c16:uniqueId val="{00000005-E89B-4F32-801E-526C11A95438}"/>
            </c:ext>
          </c:extLst>
        </c:ser>
        <c:dLbls>
          <c:showLegendKey val="0"/>
          <c:showVal val="0"/>
          <c:showCatName val="0"/>
          <c:showSerName val="0"/>
          <c:showPercent val="0"/>
          <c:showBubbleSize val="0"/>
        </c:dLbls>
        <c:gapWidth val="150"/>
        <c:shape val="box"/>
        <c:axId val="-841574928"/>
        <c:axId val="-841587984"/>
        <c:axId val="0"/>
      </c:bar3DChart>
      <c:catAx>
        <c:axId val="-8415749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87984"/>
        <c:crosses val="autoZero"/>
        <c:auto val="1"/>
        <c:lblAlgn val="ctr"/>
        <c:lblOffset val="100"/>
        <c:noMultiLvlLbl val="0"/>
      </c:catAx>
      <c:valAx>
        <c:axId val="-841587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7492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la duración de las aplicacione?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905-4657-B485-F326ADA8436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8905-4657-B485-F326ADA8436D}"/>
              </c:ext>
            </c:extLst>
          </c:dPt>
          <c:dLbls>
            <c:dLbl>
              <c:idx val="0"/>
              <c:layout>
                <c:manualLayout>
                  <c:x val="3.055555555555553E-2"/>
                  <c:y val="-0.2828912693189742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8905-4657-B485-F326ADA8436D}"/>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8905-4657-B485-F326ADA8436D}"/>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8905-4657-B485-F326ADA8436D}"/>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Cuados!$U$229:$U$231</c:f>
              <c:strCache>
                <c:ptCount val="3"/>
                <c:pt idx="0">
                  <c:v>Satisfecho</c:v>
                </c:pt>
                <c:pt idx="1">
                  <c:v>Insatisfecho</c:v>
                </c:pt>
                <c:pt idx="2">
                  <c:v>Indiferente</c:v>
                </c:pt>
              </c:strCache>
            </c:strRef>
          </c:cat>
          <c:val>
            <c:numRef>
              <c:f>Cuados!$X$229:$X$231</c:f>
              <c:numCache>
                <c:formatCode>0.0</c:formatCode>
                <c:ptCount val="3"/>
                <c:pt idx="0">
                  <c:v>0.82863849765258213</c:v>
                </c:pt>
                <c:pt idx="1">
                  <c:v>9.3896713615023469E-2</c:v>
                </c:pt>
                <c:pt idx="2">
                  <c:v>7.746478873239436E-2</c:v>
                </c:pt>
              </c:numCache>
            </c:numRef>
          </c:val>
          <c:extLst>
            <c:ext xmlns:c16="http://schemas.microsoft.com/office/drawing/2014/chart" uri="{C3380CC4-5D6E-409C-BE32-E72D297353CC}">
              <c16:uniqueId val="{00000005-8905-4657-B485-F326ADA8436D}"/>
            </c:ext>
          </c:extLst>
        </c:ser>
        <c:dLbls>
          <c:showLegendKey val="0"/>
          <c:showVal val="0"/>
          <c:showCatName val="0"/>
          <c:showSerName val="0"/>
          <c:showPercent val="0"/>
          <c:showBubbleSize val="0"/>
        </c:dLbls>
        <c:gapWidth val="150"/>
        <c:shape val="box"/>
        <c:axId val="-841580912"/>
        <c:axId val="-841572752"/>
        <c:axId val="0"/>
      </c:bar3DChart>
      <c:catAx>
        <c:axId val="-8415809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72752"/>
        <c:crosses val="autoZero"/>
        <c:auto val="1"/>
        <c:lblAlgn val="ctr"/>
        <c:lblOffset val="100"/>
        <c:noMultiLvlLbl val="0"/>
      </c:catAx>
      <c:valAx>
        <c:axId val="-841572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8091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la duración de las aplicacione?</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Cuados!$U$229</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Cuados!$W$229:$Y$229</c:f>
              <c:numCache>
                <c:formatCode>0.0</c:formatCode>
                <c:ptCount val="3"/>
                <c:pt idx="0">
                  <c:v>0.7696629213483146</c:v>
                </c:pt>
                <c:pt idx="1">
                  <c:v>0.82863849765258213</c:v>
                </c:pt>
                <c:pt idx="2">
                  <c:v>0.80179028132992325</c:v>
                </c:pt>
              </c:numCache>
            </c:numRef>
          </c:val>
          <c:extLst>
            <c:ext xmlns:c16="http://schemas.microsoft.com/office/drawing/2014/chart" uri="{C3380CC4-5D6E-409C-BE32-E72D297353CC}">
              <c16:uniqueId val="{00000000-24F1-4CBE-9AB8-A78608615A1B}"/>
            </c:ext>
          </c:extLst>
        </c:ser>
        <c:ser>
          <c:idx val="1"/>
          <c:order val="1"/>
          <c:tx>
            <c:strRef>
              <c:f>Cuados!$U$230</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Cuados!$W$230:$Y$230</c:f>
              <c:numCache>
                <c:formatCode>0.0</c:formatCode>
                <c:ptCount val="3"/>
                <c:pt idx="0">
                  <c:v>0.11797752808988764</c:v>
                </c:pt>
                <c:pt idx="1">
                  <c:v>9.3896713615023469E-2</c:v>
                </c:pt>
                <c:pt idx="2">
                  <c:v>0.10485933503836317</c:v>
                </c:pt>
              </c:numCache>
            </c:numRef>
          </c:val>
          <c:extLst>
            <c:ext xmlns:c16="http://schemas.microsoft.com/office/drawing/2014/chart" uri="{C3380CC4-5D6E-409C-BE32-E72D297353CC}">
              <c16:uniqueId val="{00000001-24F1-4CBE-9AB8-A78608615A1B}"/>
            </c:ext>
          </c:extLst>
        </c:ser>
        <c:ser>
          <c:idx val="2"/>
          <c:order val="2"/>
          <c:tx>
            <c:strRef>
              <c:f>Cuados!$U$231</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Cuados!$W$231:$Y$231</c:f>
              <c:numCache>
                <c:formatCode>0.0</c:formatCode>
                <c:ptCount val="3"/>
                <c:pt idx="0">
                  <c:v>0.11235955056179775</c:v>
                </c:pt>
                <c:pt idx="1">
                  <c:v>7.746478873239436E-2</c:v>
                </c:pt>
                <c:pt idx="2">
                  <c:v>9.3350383631713552E-2</c:v>
                </c:pt>
              </c:numCache>
            </c:numRef>
          </c:val>
          <c:extLst>
            <c:ext xmlns:c16="http://schemas.microsoft.com/office/drawing/2014/chart" uri="{C3380CC4-5D6E-409C-BE32-E72D297353CC}">
              <c16:uniqueId val="{00000002-24F1-4CBE-9AB8-A78608615A1B}"/>
            </c:ext>
          </c:extLst>
        </c:ser>
        <c:dLbls>
          <c:showLegendKey val="0"/>
          <c:showVal val="0"/>
          <c:showCatName val="0"/>
          <c:showSerName val="0"/>
          <c:showPercent val="0"/>
          <c:showBubbleSize val="0"/>
        </c:dLbls>
        <c:gapWidth val="148"/>
        <c:shape val="box"/>
        <c:axId val="-841585264"/>
        <c:axId val="-841580368"/>
        <c:axId val="0"/>
      </c:bar3DChart>
      <c:catAx>
        <c:axId val="-8415852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80368"/>
        <c:crosses val="autoZero"/>
        <c:auto val="1"/>
        <c:lblAlgn val="ctr"/>
        <c:lblOffset val="100"/>
        <c:noMultiLvlLbl val="0"/>
      </c:catAx>
      <c:valAx>
        <c:axId val="-841580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85264"/>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el funcionamiento del equipo de cómputo utilizado para las aplicaciones?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03C-4C3C-A5C6-5CAD0E50367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303C-4C3C-A5C6-5CAD0E50367D}"/>
              </c:ext>
            </c:extLst>
          </c:dPt>
          <c:dLbls>
            <c:dLbl>
              <c:idx val="0"/>
              <c:layout>
                <c:manualLayout>
                  <c:x val="2.7777777777777776E-2"/>
                  <c:y val="-0.291211600769532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303C-4C3C-A5C6-5CAD0E50367D}"/>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303C-4C3C-A5C6-5CAD0E50367D}"/>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303C-4C3C-A5C6-5CAD0E50367D}"/>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Cuados!$U$250:$U$252</c:f>
              <c:strCache>
                <c:ptCount val="3"/>
                <c:pt idx="0">
                  <c:v>Satisfecho</c:v>
                </c:pt>
                <c:pt idx="1">
                  <c:v>Insatisfecho</c:v>
                </c:pt>
                <c:pt idx="2">
                  <c:v>Indiferente</c:v>
                </c:pt>
              </c:strCache>
            </c:strRef>
          </c:cat>
          <c:val>
            <c:numRef>
              <c:f>Cuados!$W$250:$W$252</c:f>
              <c:numCache>
                <c:formatCode>0.0</c:formatCode>
                <c:ptCount val="3"/>
                <c:pt idx="0">
                  <c:v>0.83852691218130315</c:v>
                </c:pt>
                <c:pt idx="1">
                  <c:v>7.3654390934844188E-2</c:v>
                </c:pt>
                <c:pt idx="2">
                  <c:v>8.7818696883852687E-2</c:v>
                </c:pt>
              </c:numCache>
            </c:numRef>
          </c:val>
          <c:extLst>
            <c:ext xmlns:c16="http://schemas.microsoft.com/office/drawing/2014/chart" uri="{C3380CC4-5D6E-409C-BE32-E72D297353CC}">
              <c16:uniqueId val="{00000005-303C-4C3C-A5C6-5CAD0E50367D}"/>
            </c:ext>
          </c:extLst>
        </c:ser>
        <c:dLbls>
          <c:showLegendKey val="0"/>
          <c:showVal val="0"/>
          <c:showCatName val="0"/>
          <c:showSerName val="0"/>
          <c:showPercent val="0"/>
          <c:showBubbleSize val="0"/>
        </c:dLbls>
        <c:gapWidth val="150"/>
        <c:shape val="box"/>
        <c:axId val="-841579280"/>
        <c:axId val="-841578192"/>
        <c:axId val="0"/>
      </c:bar3DChart>
      <c:catAx>
        <c:axId val="-8415792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78192"/>
        <c:crosses val="autoZero"/>
        <c:auto val="1"/>
        <c:lblAlgn val="ctr"/>
        <c:lblOffset val="100"/>
        <c:noMultiLvlLbl val="0"/>
      </c:catAx>
      <c:valAx>
        <c:axId val="-841578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792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proceso de pre-registro?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F1C6-4D07-969A-5F29266E978C}"/>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F1C6-4D07-969A-5F29266E978C}"/>
              </c:ext>
            </c:extLst>
          </c:dPt>
          <c:dLbls>
            <c:dLbl>
              <c:idx val="0"/>
              <c:layout>
                <c:manualLayout>
                  <c:x val="2.7777777777777776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F1C6-4D07-969A-5F29266E978C}"/>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F1C6-4D07-969A-5F29266E978C}"/>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F1C6-4D07-969A-5F29266E978C}"/>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total!$E$126:$E$128</c:f>
              <c:strCache>
                <c:ptCount val="3"/>
                <c:pt idx="0">
                  <c:v>Satisfecho</c:v>
                </c:pt>
                <c:pt idx="1">
                  <c:v>Insatisfecho</c:v>
                </c:pt>
                <c:pt idx="2">
                  <c:v>Indiferente</c:v>
                </c:pt>
              </c:strCache>
            </c:strRef>
          </c:cat>
          <c:val>
            <c:numRef>
              <c:f>total!$G$126:$G$128</c:f>
              <c:numCache>
                <c:formatCode>0.0</c:formatCode>
                <c:ptCount val="3"/>
                <c:pt idx="0">
                  <c:v>0.82553729456384328</c:v>
                </c:pt>
                <c:pt idx="1">
                  <c:v>8.7231352718078387E-2</c:v>
                </c:pt>
                <c:pt idx="2">
                  <c:v>8.7231352718078387E-2</c:v>
                </c:pt>
              </c:numCache>
            </c:numRef>
          </c:val>
          <c:extLst>
            <c:ext xmlns:c16="http://schemas.microsoft.com/office/drawing/2014/chart" uri="{C3380CC4-5D6E-409C-BE32-E72D297353CC}">
              <c16:uniqueId val="{00000005-F1C6-4D07-969A-5F29266E978C}"/>
            </c:ext>
          </c:extLst>
        </c:ser>
        <c:dLbls>
          <c:showLegendKey val="0"/>
          <c:showVal val="0"/>
          <c:showCatName val="0"/>
          <c:showSerName val="0"/>
          <c:showPercent val="0"/>
          <c:showBubbleSize val="0"/>
        </c:dLbls>
        <c:gapWidth val="150"/>
        <c:shape val="box"/>
        <c:axId val="-849543552"/>
        <c:axId val="-849551712"/>
        <c:axId val="0"/>
      </c:bar3DChart>
      <c:catAx>
        <c:axId val="-849543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9551712"/>
        <c:crosses val="autoZero"/>
        <c:auto val="1"/>
        <c:lblAlgn val="ctr"/>
        <c:lblOffset val="100"/>
        <c:noMultiLvlLbl val="0"/>
      </c:catAx>
      <c:valAx>
        <c:axId val="-849551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4355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el funcionamiento del equipo de cómputo utilizado para las aplicaciones?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519E-4C09-AD5F-6EB94D4932B5}"/>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519E-4C09-AD5F-6EB94D4932B5}"/>
              </c:ext>
            </c:extLst>
          </c:dPt>
          <c:dLbls>
            <c:dLbl>
              <c:idx val="0"/>
              <c:layout>
                <c:manualLayout>
                  <c:x val="2.7777777777777776E-2"/>
                  <c:y val="-0.29953193222009045"/>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519E-4C09-AD5F-6EB94D4932B5}"/>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519E-4C09-AD5F-6EB94D4932B5}"/>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519E-4C09-AD5F-6EB94D4932B5}"/>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Cuados!$U$250:$U$252</c:f>
              <c:strCache>
                <c:ptCount val="3"/>
                <c:pt idx="0">
                  <c:v>Satisfecho</c:v>
                </c:pt>
                <c:pt idx="1">
                  <c:v>Insatisfecho</c:v>
                </c:pt>
                <c:pt idx="2">
                  <c:v>Indiferente</c:v>
                </c:pt>
              </c:strCache>
            </c:strRef>
          </c:cat>
          <c:val>
            <c:numRef>
              <c:f>Cuados!$X$250:$X$252</c:f>
              <c:numCache>
                <c:formatCode>0.0</c:formatCode>
                <c:ptCount val="3"/>
                <c:pt idx="0">
                  <c:v>0.8632075471698113</c:v>
                </c:pt>
                <c:pt idx="1">
                  <c:v>5.6603773584905662E-2</c:v>
                </c:pt>
                <c:pt idx="2">
                  <c:v>8.0188679245283015E-2</c:v>
                </c:pt>
              </c:numCache>
            </c:numRef>
          </c:val>
          <c:extLst>
            <c:ext xmlns:c16="http://schemas.microsoft.com/office/drawing/2014/chart" uri="{C3380CC4-5D6E-409C-BE32-E72D297353CC}">
              <c16:uniqueId val="{00000005-519E-4C09-AD5F-6EB94D4932B5}"/>
            </c:ext>
          </c:extLst>
        </c:ser>
        <c:dLbls>
          <c:showLegendKey val="0"/>
          <c:showVal val="0"/>
          <c:showCatName val="0"/>
          <c:showSerName val="0"/>
          <c:showPercent val="0"/>
          <c:showBubbleSize val="0"/>
        </c:dLbls>
        <c:gapWidth val="150"/>
        <c:shape val="box"/>
        <c:axId val="-841577648"/>
        <c:axId val="-841572208"/>
        <c:axId val="0"/>
      </c:bar3DChart>
      <c:catAx>
        <c:axId val="-8415776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72208"/>
        <c:crosses val="autoZero"/>
        <c:auto val="1"/>
        <c:lblAlgn val="ctr"/>
        <c:lblOffset val="100"/>
        <c:noMultiLvlLbl val="0"/>
      </c:catAx>
      <c:valAx>
        <c:axId val="-84157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776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el funcionamiento del equipo de cómputo utilizado para las aplicaciones?</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Cuados!$U$250</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Cuados!$W$250:$Y$250</c:f>
              <c:numCache>
                <c:formatCode>0.0</c:formatCode>
                <c:ptCount val="3"/>
                <c:pt idx="0">
                  <c:v>0.83852691218130315</c:v>
                </c:pt>
                <c:pt idx="1">
                  <c:v>0.8632075471698113</c:v>
                </c:pt>
                <c:pt idx="2">
                  <c:v>0.85199485199485203</c:v>
                </c:pt>
              </c:numCache>
            </c:numRef>
          </c:val>
          <c:extLst>
            <c:ext xmlns:c16="http://schemas.microsoft.com/office/drawing/2014/chart" uri="{C3380CC4-5D6E-409C-BE32-E72D297353CC}">
              <c16:uniqueId val="{00000000-03FC-4909-A349-FB9A80699A1E}"/>
            </c:ext>
          </c:extLst>
        </c:ser>
        <c:ser>
          <c:idx val="1"/>
          <c:order val="1"/>
          <c:tx>
            <c:strRef>
              <c:f>Cuados!$U$251</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Cuados!$W$251:$Y$251</c:f>
              <c:numCache>
                <c:formatCode>0.0</c:formatCode>
                <c:ptCount val="3"/>
                <c:pt idx="0">
                  <c:v>7.3654390934844188E-2</c:v>
                </c:pt>
                <c:pt idx="1">
                  <c:v>5.6603773584905662E-2</c:v>
                </c:pt>
                <c:pt idx="2">
                  <c:v>6.4350064350064351E-2</c:v>
                </c:pt>
              </c:numCache>
            </c:numRef>
          </c:val>
          <c:extLst>
            <c:ext xmlns:c16="http://schemas.microsoft.com/office/drawing/2014/chart" uri="{C3380CC4-5D6E-409C-BE32-E72D297353CC}">
              <c16:uniqueId val="{00000001-03FC-4909-A349-FB9A80699A1E}"/>
            </c:ext>
          </c:extLst>
        </c:ser>
        <c:ser>
          <c:idx val="2"/>
          <c:order val="2"/>
          <c:tx>
            <c:strRef>
              <c:f>Cuados!$U$252</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Cuados!$W$252:$Y$252</c:f>
              <c:numCache>
                <c:formatCode>0.0</c:formatCode>
                <c:ptCount val="3"/>
                <c:pt idx="0">
                  <c:v>8.7818696883852687E-2</c:v>
                </c:pt>
                <c:pt idx="1">
                  <c:v>8.0188679245283015E-2</c:v>
                </c:pt>
                <c:pt idx="2">
                  <c:v>8.3655083655083659E-2</c:v>
                </c:pt>
              </c:numCache>
            </c:numRef>
          </c:val>
          <c:extLst>
            <c:ext xmlns:c16="http://schemas.microsoft.com/office/drawing/2014/chart" uri="{C3380CC4-5D6E-409C-BE32-E72D297353CC}">
              <c16:uniqueId val="{00000002-03FC-4909-A349-FB9A80699A1E}"/>
            </c:ext>
          </c:extLst>
        </c:ser>
        <c:dLbls>
          <c:showLegendKey val="0"/>
          <c:showVal val="0"/>
          <c:showCatName val="0"/>
          <c:showSerName val="0"/>
          <c:showPercent val="0"/>
          <c:showBubbleSize val="0"/>
        </c:dLbls>
        <c:gapWidth val="148"/>
        <c:shape val="box"/>
        <c:axId val="-841583088"/>
        <c:axId val="-841573840"/>
        <c:axId val="0"/>
      </c:bar3DChart>
      <c:catAx>
        <c:axId val="-8415830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73840"/>
        <c:crosses val="autoZero"/>
        <c:auto val="1"/>
        <c:lblAlgn val="ctr"/>
        <c:lblOffset val="100"/>
        <c:noMultiLvlLbl val="0"/>
      </c:catAx>
      <c:valAx>
        <c:axId val="-8415738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83088"/>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el desempeño de los aplicadores?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46E4-4DE6-9356-1A0277F3D72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46E4-4DE6-9356-1A0277F3D727}"/>
              </c:ext>
            </c:extLst>
          </c:dPt>
          <c:dLbls>
            <c:dLbl>
              <c:idx val="0"/>
              <c:layout>
                <c:manualLayout>
                  <c:x val="3.055555555555553E-2"/>
                  <c:y val="-0.2787311035936953"/>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46E4-4DE6-9356-1A0277F3D727}"/>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46E4-4DE6-9356-1A0277F3D727}"/>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46E4-4DE6-9356-1A0277F3D727}"/>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Cuados!$U$271:$U$273</c:f>
              <c:strCache>
                <c:ptCount val="3"/>
                <c:pt idx="0">
                  <c:v>Satisfecho</c:v>
                </c:pt>
                <c:pt idx="1">
                  <c:v>Insatisfecho</c:v>
                </c:pt>
                <c:pt idx="2">
                  <c:v>Indiferente</c:v>
                </c:pt>
              </c:strCache>
            </c:strRef>
          </c:cat>
          <c:val>
            <c:numRef>
              <c:f>Cuados!$W$271:$W$273</c:f>
              <c:numCache>
                <c:formatCode>0.0</c:formatCode>
                <c:ptCount val="3"/>
                <c:pt idx="0">
                  <c:v>0.82072829131652658</c:v>
                </c:pt>
                <c:pt idx="1">
                  <c:v>7.2829131652661069E-2</c:v>
                </c:pt>
                <c:pt idx="2">
                  <c:v>0.10644257703081232</c:v>
                </c:pt>
              </c:numCache>
            </c:numRef>
          </c:val>
          <c:extLst>
            <c:ext xmlns:c16="http://schemas.microsoft.com/office/drawing/2014/chart" uri="{C3380CC4-5D6E-409C-BE32-E72D297353CC}">
              <c16:uniqueId val="{00000005-46E4-4DE6-9356-1A0277F3D727}"/>
            </c:ext>
          </c:extLst>
        </c:ser>
        <c:dLbls>
          <c:showLegendKey val="0"/>
          <c:showVal val="0"/>
          <c:showCatName val="0"/>
          <c:showSerName val="0"/>
          <c:showPercent val="0"/>
          <c:showBubbleSize val="0"/>
        </c:dLbls>
        <c:gapWidth val="150"/>
        <c:shape val="box"/>
        <c:axId val="-841577104"/>
        <c:axId val="-841582000"/>
        <c:axId val="0"/>
      </c:bar3DChart>
      <c:catAx>
        <c:axId val="-8415771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82000"/>
        <c:crosses val="autoZero"/>
        <c:auto val="1"/>
        <c:lblAlgn val="ctr"/>
        <c:lblOffset val="100"/>
        <c:noMultiLvlLbl val="0"/>
      </c:catAx>
      <c:valAx>
        <c:axId val="-841582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7710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el desempeño de los aplicadores?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C77-42BF-A973-0AEB36CC00DB}"/>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0C77-42BF-A973-0AEB36CC00DB}"/>
              </c:ext>
            </c:extLst>
          </c:dPt>
          <c:dLbls>
            <c:dLbl>
              <c:idx val="0"/>
              <c:layout>
                <c:manualLayout>
                  <c:x val="2.7777777777777776E-2"/>
                  <c:y val="-0.3161725951212066"/>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0C77-42BF-A973-0AEB36CC00DB}"/>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0C77-42BF-A973-0AEB36CC00DB}"/>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0C77-42BF-A973-0AEB36CC00DB}"/>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Cuados!$U$271:$U$273</c:f>
              <c:strCache>
                <c:ptCount val="3"/>
                <c:pt idx="0">
                  <c:v>Satisfecho</c:v>
                </c:pt>
                <c:pt idx="1">
                  <c:v>Insatisfecho</c:v>
                </c:pt>
                <c:pt idx="2">
                  <c:v>Indiferente</c:v>
                </c:pt>
              </c:strCache>
            </c:strRef>
          </c:cat>
          <c:val>
            <c:numRef>
              <c:f>Cuados!$X$271:$X$273</c:f>
              <c:numCache>
                <c:formatCode>0.0</c:formatCode>
                <c:ptCount val="3"/>
                <c:pt idx="0">
                  <c:v>0.96495327102803741</c:v>
                </c:pt>
                <c:pt idx="1">
                  <c:v>1.8691588785046728E-2</c:v>
                </c:pt>
                <c:pt idx="2">
                  <c:v>1.6355140186915886E-2</c:v>
                </c:pt>
              </c:numCache>
            </c:numRef>
          </c:val>
          <c:extLst>
            <c:ext xmlns:c16="http://schemas.microsoft.com/office/drawing/2014/chart" uri="{C3380CC4-5D6E-409C-BE32-E72D297353CC}">
              <c16:uniqueId val="{00000005-0C77-42BF-A973-0AEB36CC00DB}"/>
            </c:ext>
          </c:extLst>
        </c:ser>
        <c:dLbls>
          <c:showLegendKey val="0"/>
          <c:showVal val="0"/>
          <c:showCatName val="0"/>
          <c:showSerName val="0"/>
          <c:showPercent val="0"/>
          <c:showBubbleSize val="0"/>
        </c:dLbls>
        <c:gapWidth val="150"/>
        <c:shape val="box"/>
        <c:axId val="-841570576"/>
        <c:axId val="-841566224"/>
        <c:axId val="0"/>
      </c:bar3DChart>
      <c:catAx>
        <c:axId val="-841570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66224"/>
        <c:crosses val="autoZero"/>
        <c:auto val="1"/>
        <c:lblAlgn val="ctr"/>
        <c:lblOffset val="100"/>
        <c:noMultiLvlLbl val="0"/>
      </c:catAx>
      <c:valAx>
        <c:axId val="-8415662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7057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el desempeño de los aplicadores?</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Cuados!$U$271</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Cuados!$W$271:$Y$271</c:f>
              <c:numCache>
                <c:formatCode>0.0</c:formatCode>
                <c:ptCount val="3"/>
                <c:pt idx="0">
                  <c:v>0.82072829131652658</c:v>
                </c:pt>
                <c:pt idx="1">
                  <c:v>0.96495327102803741</c:v>
                </c:pt>
                <c:pt idx="2">
                  <c:v>0.89936305732484079</c:v>
                </c:pt>
              </c:numCache>
            </c:numRef>
          </c:val>
          <c:extLst>
            <c:ext xmlns:c16="http://schemas.microsoft.com/office/drawing/2014/chart" uri="{C3380CC4-5D6E-409C-BE32-E72D297353CC}">
              <c16:uniqueId val="{00000000-3D2B-411A-A48B-64F9727A68C1}"/>
            </c:ext>
          </c:extLst>
        </c:ser>
        <c:ser>
          <c:idx val="1"/>
          <c:order val="1"/>
          <c:tx>
            <c:strRef>
              <c:f>Cuados!$U$272</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Cuados!$W$272:$Y$272</c:f>
              <c:numCache>
                <c:formatCode>0.0</c:formatCode>
                <c:ptCount val="3"/>
                <c:pt idx="0">
                  <c:v>7.2829131652661069E-2</c:v>
                </c:pt>
                <c:pt idx="1">
                  <c:v>1.8691588785046728E-2</c:v>
                </c:pt>
                <c:pt idx="2">
                  <c:v>4.3312101910828023E-2</c:v>
                </c:pt>
              </c:numCache>
            </c:numRef>
          </c:val>
          <c:extLst>
            <c:ext xmlns:c16="http://schemas.microsoft.com/office/drawing/2014/chart" uri="{C3380CC4-5D6E-409C-BE32-E72D297353CC}">
              <c16:uniqueId val="{00000001-3D2B-411A-A48B-64F9727A68C1}"/>
            </c:ext>
          </c:extLst>
        </c:ser>
        <c:ser>
          <c:idx val="2"/>
          <c:order val="2"/>
          <c:tx>
            <c:strRef>
              <c:f>Cuados!$U$273</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Cuados!$W$273:$Y$273</c:f>
              <c:numCache>
                <c:formatCode>0.0</c:formatCode>
                <c:ptCount val="3"/>
                <c:pt idx="0">
                  <c:v>0.10644257703081232</c:v>
                </c:pt>
                <c:pt idx="1">
                  <c:v>1.6355140186915886E-2</c:v>
                </c:pt>
                <c:pt idx="2">
                  <c:v>5.7324840764331211E-2</c:v>
                </c:pt>
              </c:numCache>
            </c:numRef>
          </c:val>
          <c:extLst>
            <c:ext xmlns:c16="http://schemas.microsoft.com/office/drawing/2014/chart" uri="{C3380CC4-5D6E-409C-BE32-E72D297353CC}">
              <c16:uniqueId val="{00000002-3D2B-411A-A48B-64F9727A68C1}"/>
            </c:ext>
          </c:extLst>
        </c:ser>
        <c:dLbls>
          <c:showLegendKey val="0"/>
          <c:showVal val="0"/>
          <c:showCatName val="0"/>
          <c:showSerName val="0"/>
          <c:showPercent val="0"/>
          <c:showBubbleSize val="0"/>
        </c:dLbls>
        <c:gapWidth val="148"/>
        <c:shape val="box"/>
        <c:axId val="-841569488"/>
        <c:axId val="-841568944"/>
        <c:axId val="0"/>
      </c:bar3DChart>
      <c:catAx>
        <c:axId val="-841569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68944"/>
        <c:crosses val="autoZero"/>
        <c:auto val="1"/>
        <c:lblAlgn val="ctr"/>
        <c:lblOffset val="100"/>
        <c:noMultiLvlLbl val="0"/>
      </c:catAx>
      <c:valAx>
        <c:axId val="-841568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69488"/>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el comportamiento de los observadores acreditados por el INEE?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F28F-4F32-A0ED-8810576B38CB}"/>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F28F-4F32-A0ED-8810576B38CB}"/>
              </c:ext>
            </c:extLst>
          </c:dPt>
          <c:dLbls>
            <c:dLbl>
              <c:idx val="0"/>
              <c:layout>
                <c:manualLayout>
                  <c:x val="2.7777777777777776E-2"/>
                  <c:y val="-0.2787311035936953"/>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F28F-4F32-A0ED-8810576B38CB}"/>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F28F-4F32-A0ED-8810576B38CB}"/>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F28F-4F32-A0ED-8810576B38CB}"/>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Cuados!$U$292:$U$294</c:f>
              <c:strCache>
                <c:ptCount val="3"/>
                <c:pt idx="0">
                  <c:v>Satisfecho</c:v>
                </c:pt>
                <c:pt idx="1">
                  <c:v>Insatisfecho</c:v>
                </c:pt>
                <c:pt idx="2">
                  <c:v>Indiferente</c:v>
                </c:pt>
              </c:strCache>
            </c:strRef>
          </c:cat>
          <c:val>
            <c:numRef>
              <c:f>Cuados!$W$292:$W$294</c:f>
              <c:numCache>
                <c:formatCode>0.0</c:formatCode>
                <c:ptCount val="3"/>
                <c:pt idx="0">
                  <c:v>0.8202247191011236</c:v>
                </c:pt>
                <c:pt idx="1">
                  <c:v>6.4606741573033713E-2</c:v>
                </c:pt>
                <c:pt idx="2">
                  <c:v>0.1151685393258427</c:v>
                </c:pt>
              </c:numCache>
            </c:numRef>
          </c:val>
          <c:extLst>
            <c:ext xmlns:c16="http://schemas.microsoft.com/office/drawing/2014/chart" uri="{C3380CC4-5D6E-409C-BE32-E72D297353CC}">
              <c16:uniqueId val="{00000005-F28F-4F32-A0ED-8810576B38CB}"/>
            </c:ext>
          </c:extLst>
        </c:ser>
        <c:dLbls>
          <c:showLegendKey val="0"/>
          <c:showVal val="0"/>
          <c:showCatName val="0"/>
          <c:showSerName val="0"/>
          <c:showPercent val="0"/>
          <c:showBubbleSize val="0"/>
        </c:dLbls>
        <c:gapWidth val="150"/>
        <c:shape val="box"/>
        <c:axId val="-841567312"/>
        <c:axId val="-841565680"/>
        <c:axId val="0"/>
      </c:bar3DChart>
      <c:catAx>
        <c:axId val="-841567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65680"/>
        <c:crosses val="autoZero"/>
        <c:auto val="1"/>
        <c:lblAlgn val="ctr"/>
        <c:lblOffset val="100"/>
        <c:noMultiLvlLbl val="0"/>
      </c:catAx>
      <c:valAx>
        <c:axId val="-8415656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6731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el comportamiento de los observadores acreditados por el INEE?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FCF0-4204-BD5F-94157BF947E0}"/>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FCF0-4204-BD5F-94157BF947E0}"/>
              </c:ext>
            </c:extLst>
          </c:dPt>
          <c:dLbls>
            <c:dLbl>
              <c:idx val="0"/>
              <c:layout>
                <c:manualLayout>
                  <c:x val="3.3333333333333361E-2"/>
                  <c:y val="-0.30785226367064855"/>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FCF0-4204-BD5F-94157BF947E0}"/>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FCF0-4204-BD5F-94157BF947E0}"/>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FCF0-4204-BD5F-94157BF947E0}"/>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Cuados!$U$292:$U$294</c:f>
              <c:strCache>
                <c:ptCount val="3"/>
                <c:pt idx="0">
                  <c:v>Satisfecho</c:v>
                </c:pt>
                <c:pt idx="1">
                  <c:v>Insatisfecho</c:v>
                </c:pt>
                <c:pt idx="2">
                  <c:v>Indiferente</c:v>
                </c:pt>
              </c:strCache>
            </c:strRef>
          </c:cat>
          <c:val>
            <c:numRef>
              <c:f>Cuados!$X$292:$X$294</c:f>
              <c:numCache>
                <c:formatCode>0.0</c:formatCode>
                <c:ptCount val="3"/>
                <c:pt idx="0">
                  <c:v>0.88755980861244022</c:v>
                </c:pt>
                <c:pt idx="1">
                  <c:v>3.3492822966507178E-2</c:v>
                </c:pt>
                <c:pt idx="2">
                  <c:v>7.8947368421052627E-2</c:v>
                </c:pt>
              </c:numCache>
            </c:numRef>
          </c:val>
          <c:extLst>
            <c:ext xmlns:c16="http://schemas.microsoft.com/office/drawing/2014/chart" uri="{C3380CC4-5D6E-409C-BE32-E72D297353CC}">
              <c16:uniqueId val="{00000005-FCF0-4204-BD5F-94157BF947E0}"/>
            </c:ext>
          </c:extLst>
        </c:ser>
        <c:dLbls>
          <c:showLegendKey val="0"/>
          <c:showVal val="0"/>
          <c:showCatName val="0"/>
          <c:showSerName val="0"/>
          <c:showPercent val="0"/>
          <c:showBubbleSize val="0"/>
        </c:dLbls>
        <c:gapWidth val="150"/>
        <c:shape val="box"/>
        <c:axId val="-841581456"/>
        <c:axId val="-841559696"/>
        <c:axId val="0"/>
      </c:bar3DChart>
      <c:catAx>
        <c:axId val="-8415814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59696"/>
        <c:crosses val="autoZero"/>
        <c:auto val="1"/>
        <c:lblAlgn val="ctr"/>
        <c:lblOffset val="100"/>
        <c:noMultiLvlLbl val="0"/>
      </c:catAx>
      <c:valAx>
        <c:axId val="-841559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8145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el comportamiento de los observadores acreditados por el INEE?</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Cuados!$U$292</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Cuados!$W$292:$Y$292</c:f>
              <c:numCache>
                <c:formatCode>0.0</c:formatCode>
                <c:ptCount val="3"/>
                <c:pt idx="0">
                  <c:v>0.8202247191011236</c:v>
                </c:pt>
                <c:pt idx="1">
                  <c:v>0.88755980861244022</c:v>
                </c:pt>
                <c:pt idx="2">
                  <c:v>0.85658914728682167</c:v>
                </c:pt>
              </c:numCache>
            </c:numRef>
          </c:val>
          <c:extLst>
            <c:ext xmlns:c16="http://schemas.microsoft.com/office/drawing/2014/chart" uri="{C3380CC4-5D6E-409C-BE32-E72D297353CC}">
              <c16:uniqueId val="{00000000-E784-4120-A880-E0EF2AEE95CD}"/>
            </c:ext>
          </c:extLst>
        </c:ser>
        <c:ser>
          <c:idx val="1"/>
          <c:order val="1"/>
          <c:tx>
            <c:strRef>
              <c:f>Cuados!$U$293</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Cuados!$W$293:$Y$293</c:f>
              <c:numCache>
                <c:formatCode>0.0</c:formatCode>
                <c:ptCount val="3"/>
                <c:pt idx="0">
                  <c:v>6.4606741573033713E-2</c:v>
                </c:pt>
                <c:pt idx="1">
                  <c:v>3.3492822966507178E-2</c:v>
                </c:pt>
                <c:pt idx="2">
                  <c:v>4.7803617571059429E-2</c:v>
                </c:pt>
              </c:numCache>
            </c:numRef>
          </c:val>
          <c:extLst>
            <c:ext xmlns:c16="http://schemas.microsoft.com/office/drawing/2014/chart" uri="{C3380CC4-5D6E-409C-BE32-E72D297353CC}">
              <c16:uniqueId val="{00000001-E784-4120-A880-E0EF2AEE95CD}"/>
            </c:ext>
          </c:extLst>
        </c:ser>
        <c:ser>
          <c:idx val="2"/>
          <c:order val="2"/>
          <c:tx>
            <c:strRef>
              <c:f>Cuados!$U$294</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Cuados!$W$294:$Y$294</c:f>
              <c:numCache>
                <c:formatCode>0.0</c:formatCode>
                <c:ptCount val="3"/>
                <c:pt idx="0">
                  <c:v>0.1151685393258427</c:v>
                </c:pt>
                <c:pt idx="1">
                  <c:v>7.8947368421052627E-2</c:v>
                </c:pt>
                <c:pt idx="2">
                  <c:v>9.5607235142118857E-2</c:v>
                </c:pt>
              </c:numCache>
            </c:numRef>
          </c:val>
          <c:extLst>
            <c:ext xmlns:c16="http://schemas.microsoft.com/office/drawing/2014/chart" uri="{C3380CC4-5D6E-409C-BE32-E72D297353CC}">
              <c16:uniqueId val="{00000002-E784-4120-A880-E0EF2AEE95CD}"/>
            </c:ext>
          </c:extLst>
        </c:ser>
        <c:dLbls>
          <c:showLegendKey val="0"/>
          <c:showVal val="0"/>
          <c:showCatName val="0"/>
          <c:showSerName val="0"/>
          <c:showPercent val="0"/>
          <c:showBubbleSize val="0"/>
        </c:dLbls>
        <c:gapWidth val="148"/>
        <c:shape val="box"/>
        <c:axId val="-841556976"/>
        <c:axId val="-841556432"/>
        <c:axId val="0"/>
      </c:bar3DChart>
      <c:catAx>
        <c:axId val="-841556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56432"/>
        <c:crosses val="autoZero"/>
        <c:auto val="1"/>
        <c:lblAlgn val="ctr"/>
        <c:lblOffset val="100"/>
        <c:noMultiLvlLbl val="0"/>
      </c:catAx>
      <c:valAx>
        <c:axId val="-841556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56976"/>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el comportamiento de los supervisores del INEE?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272B-4484-92B2-F8A907020041}"/>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272B-4484-92B2-F8A907020041}"/>
              </c:ext>
            </c:extLst>
          </c:dPt>
          <c:dLbls>
            <c:dLbl>
              <c:idx val="0"/>
              <c:layout>
                <c:manualLayout>
                  <c:x val="3.6111111111111108E-2"/>
                  <c:y val="-0.2828912693189742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272B-4484-92B2-F8A907020041}"/>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272B-4484-92B2-F8A907020041}"/>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272B-4484-92B2-F8A907020041}"/>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Cuados!$U$313:$U$315</c:f>
              <c:strCache>
                <c:ptCount val="3"/>
                <c:pt idx="0">
                  <c:v>Satisfecho</c:v>
                </c:pt>
                <c:pt idx="1">
                  <c:v>Insatisfecho</c:v>
                </c:pt>
                <c:pt idx="2">
                  <c:v>Indiferente</c:v>
                </c:pt>
              </c:strCache>
            </c:strRef>
          </c:cat>
          <c:val>
            <c:numRef>
              <c:f>Cuados!$W$313:$W$315</c:f>
              <c:numCache>
                <c:formatCode>0.0</c:formatCode>
                <c:ptCount val="3"/>
                <c:pt idx="0">
                  <c:v>0.80726256983240219</c:v>
                </c:pt>
                <c:pt idx="1">
                  <c:v>5.8659217877094973E-2</c:v>
                </c:pt>
                <c:pt idx="2">
                  <c:v>0.13407821229050279</c:v>
                </c:pt>
              </c:numCache>
            </c:numRef>
          </c:val>
          <c:extLst>
            <c:ext xmlns:c16="http://schemas.microsoft.com/office/drawing/2014/chart" uri="{C3380CC4-5D6E-409C-BE32-E72D297353CC}">
              <c16:uniqueId val="{00000005-272B-4484-92B2-F8A907020041}"/>
            </c:ext>
          </c:extLst>
        </c:ser>
        <c:dLbls>
          <c:showLegendKey val="0"/>
          <c:showVal val="0"/>
          <c:showCatName val="0"/>
          <c:showSerName val="0"/>
          <c:showPercent val="0"/>
          <c:showBubbleSize val="0"/>
        </c:dLbls>
        <c:gapWidth val="150"/>
        <c:shape val="box"/>
        <c:axId val="-841564048"/>
        <c:axId val="-841560784"/>
        <c:axId val="0"/>
      </c:bar3DChart>
      <c:catAx>
        <c:axId val="-841564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60784"/>
        <c:crosses val="autoZero"/>
        <c:auto val="1"/>
        <c:lblAlgn val="ctr"/>
        <c:lblOffset val="100"/>
        <c:noMultiLvlLbl val="0"/>
      </c:catAx>
      <c:valAx>
        <c:axId val="-841560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640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el comportamiento de los supervisores del INEE?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7F9-4D78-A4F4-7BFB1A0614A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C7F9-4D78-A4F4-7BFB1A0614A7}"/>
              </c:ext>
            </c:extLst>
          </c:dPt>
          <c:dLbls>
            <c:dLbl>
              <c:idx val="0"/>
              <c:layout>
                <c:manualLayout>
                  <c:x val="2.7777777777777776E-2"/>
                  <c:y val="-0.3161725951212066"/>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C7F9-4D78-A4F4-7BFB1A0614A7}"/>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C7F9-4D78-A4F4-7BFB1A0614A7}"/>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C7F9-4D78-A4F4-7BFB1A0614A7}"/>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Cuados!$U$313:$U$315</c:f>
              <c:strCache>
                <c:ptCount val="3"/>
                <c:pt idx="0">
                  <c:v>Satisfecho</c:v>
                </c:pt>
                <c:pt idx="1">
                  <c:v>Insatisfecho</c:v>
                </c:pt>
                <c:pt idx="2">
                  <c:v>Indiferente</c:v>
                </c:pt>
              </c:strCache>
            </c:strRef>
          </c:cat>
          <c:val>
            <c:numRef>
              <c:f>Cuados!$X$313:$X$315</c:f>
              <c:numCache>
                <c:formatCode>0.0</c:formatCode>
                <c:ptCount val="3"/>
                <c:pt idx="0">
                  <c:v>0.8995215311004785</c:v>
                </c:pt>
                <c:pt idx="1">
                  <c:v>3.1100478468899521E-2</c:v>
                </c:pt>
                <c:pt idx="2">
                  <c:v>6.9377990430622011E-2</c:v>
                </c:pt>
              </c:numCache>
            </c:numRef>
          </c:val>
          <c:extLst>
            <c:ext xmlns:c16="http://schemas.microsoft.com/office/drawing/2014/chart" uri="{C3380CC4-5D6E-409C-BE32-E72D297353CC}">
              <c16:uniqueId val="{00000005-C7F9-4D78-A4F4-7BFB1A0614A7}"/>
            </c:ext>
          </c:extLst>
        </c:ser>
        <c:dLbls>
          <c:showLegendKey val="0"/>
          <c:showVal val="0"/>
          <c:showCatName val="0"/>
          <c:showSerName val="0"/>
          <c:showPercent val="0"/>
          <c:showBubbleSize val="0"/>
        </c:dLbls>
        <c:gapWidth val="150"/>
        <c:shape val="box"/>
        <c:axId val="-841563504"/>
        <c:axId val="-841562416"/>
        <c:axId val="0"/>
      </c:bar3DChart>
      <c:catAx>
        <c:axId val="-8415635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1562416"/>
        <c:crosses val="autoZero"/>
        <c:auto val="1"/>
        <c:lblAlgn val="ctr"/>
        <c:lblOffset val="100"/>
        <c:noMultiLvlLbl val="0"/>
      </c:catAx>
      <c:valAx>
        <c:axId val="-841562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6350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¿Qué tan satisfecho está con el proceso de 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ECE-4617-909C-659E77E3E97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7ECE-4617-909C-659E77E3E97D}"/>
              </c:ext>
            </c:extLst>
          </c:dPt>
          <c:dLbls>
            <c:dLbl>
              <c:idx val="0"/>
              <c:layout>
                <c:manualLayout>
                  <c:x val="2.7777777777777776E-2"/>
                  <c:y val="-0.2953717664948113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7ECE-4617-909C-659E77E3E97D}"/>
                </c:ext>
              </c:extLst>
            </c:dLbl>
            <c:dLbl>
              <c:idx val="1"/>
              <c:layout>
                <c:manualLayout>
                  <c:x val="3.3333333333333381E-2"/>
                  <c:y val="-0.12064480603309206"/>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7ECE-4617-909C-659E77E3E97D}"/>
                </c:ext>
              </c:extLst>
            </c:dLbl>
            <c:dLbl>
              <c:idx val="2"/>
              <c:layout>
                <c:manualLayout>
                  <c:x val="3.888888888888889E-2"/>
                  <c:y val="-0.1248049717583711"/>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7ECE-4617-909C-659E77E3E97D}"/>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total!$E$137:$E$139</c:f>
              <c:strCache>
                <c:ptCount val="3"/>
                <c:pt idx="0">
                  <c:v>Satisfecho</c:v>
                </c:pt>
                <c:pt idx="1">
                  <c:v>Insatisfecho</c:v>
                </c:pt>
                <c:pt idx="2">
                  <c:v>Indiferente</c:v>
                </c:pt>
              </c:strCache>
            </c:strRef>
          </c:cat>
          <c:val>
            <c:numRef>
              <c:f>total!$G$137:$G$139</c:f>
              <c:numCache>
                <c:formatCode>0.0</c:formatCode>
                <c:ptCount val="3"/>
                <c:pt idx="0">
                  <c:v>0.81622306717363746</c:v>
                </c:pt>
                <c:pt idx="1">
                  <c:v>9.2522179974651453E-2</c:v>
                </c:pt>
                <c:pt idx="2">
                  <c:v>9.125475285171103E-2</c:v>
                </c:pt>
              </c:numCache>
            </c:numRef>
          </c:val>
          <c:extLst>
            <c:ext xmlns:c16="http://schemas.microsoft.com/office/drawing/2014/chart" uri="{C3380CC4-5D6E-409C-BE32-E72D297353CC}">
              <c16:uniqueId val="{00000005-7ECE-4617-909C-659E77E3E97D}"/>
            </c:ext>
          </c:extLst>
        </c:ser>
        <c:dLbls>
          <c:showLegendKey val="0"/>
          <c:showVal val="0"/>
          <c:showCatName val="0"/>
          <c:showSerName val="0"/>
          <c:showPercent val="0"/>
          <c:showBubbleSize val="0"/>
        </c:dLbls>
        <c:gapWidth val="150"/>
        <c:shape val="box"/>
        <c:axId val="-849547360"/>
        <c:axId val="-849550624"/>
        <c:axId val="0"/>
      </c:bar3DChart>
      <c:catAx>
        <c:axId val="-8495473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49550624"/>
        <c:crosses val="autoZero"/>
        <c:auto val="1"/>
        <c:lblAlgn val="ctr"/>
        <c:lblOffset val="100"/>
        <c:noMultiLvlLbl val="0"/>
      </c:catAx>
      <c:valAx>
        <c:axId val="-849550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9547360"/>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el comportamiento de los supervisores del INEE?</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Cuados!$U$313</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Cuados!$W$313:$Y$313</c:f>
              <c:numCache>
                <c:formatCode>0.0</c:formatCode>
                <c:ptCount val="3"/>
                <c:pt idx="0">
                  <c:v>0.80726256983240219</c:v>
                </c:pt>
                <c:pt idx="1">
                  <c:v>0.8995215311004785</c:v>
                </c:pt>
                <c:pt idx="2">
                  <c:v>0.85695876288659789</c:v>
                </c:pt>
              </c:numCache>
            </c:numRef>
          </c:val>
          <c:extLst>
            <c:ext xmlns:c16="http://schemas.microsoft.com/office/drawing/2014/chart" uri="{C3380CC4-5D6E-409C-BE32-E72D297353CC}">
              <c16:uniqueId val="{00000000-4FBE-4D61-886C-95F096836E25}"/>
            </c:ext>
          </c:extLst>
        </c:ser>
        <c:ser>
          <c:idx val="1"/>
          <c:order val="1"/>
          <c:tx>
            <c:strRef>
              <c:f>Cuados!$U$314</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Cuados!$W$314:$Y$314</c:f>
              <c:numCache>
                <c:formatCode>0.0</c:formatCode>
                <c:ptCount val="3"/>
                <c:pt idx="0">
                  <c:v>5.8659217877094973E-2</c:v>
                </c:pt>
                <c:pt idx="1">
                  <c:v>3.1100478468899521E-2</c:v>
                </c:pt>
                <c:pt idx="2">
                  <c:v>4.3814432989690719E-2</c:v>
                </c:pt>
              </c:numCache>
            </c:numRef>
          </c:val>
          <c:extLst>
            <c:ext xmlns:c16="http://schemas.microsoft.com/office/drawing/2014/chart" uri="{C3380CC4-5D6E-409C-BE32-E72D297353CC}">
              <c16:uniqueId val="{00000001-4FBE-4D61-886C-95F096836E25}"/>
            </c:ext>
          </c:extLst>
        </c:ser>
        <c:ser>
          <c:idx val="2"/>
          <c:order val="2"/>
          <c:tx>
            <c:strRef>
              <c:f>Cuados!$U$315</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Cuados!$W$315:$Y$315</c:f>
              <c:numCache>
                <c:formatCode>0.0</c:formatCode>
                <c:ptCount val="3"/>
                <c:pt idx="0">
                  <c:v>0.13407821229050279</c:v>
                </c:pt>
                <c:pt idx="1">
                  <c:v>6.9377990430622011E-2</c:v>
                </c:pt>
                <c:pt idx="2">
                  <c:v>9.9226804123711335E-2</c:v>
                </c:pt>
              </c:numCache>
            </c:numRef>
          </c:val>
          <c:extLst>
            <c:ext xmlns:c16="http://schemas.microsoft.com/office/drawing/2014/chart" uri="{C3380CC4-5D6E-409C-BE32-E72D297353CC}">
              <c16:uniqueId val="{00000002-4FBE-4D61-886C-95F096836E25}"/>
            </c:ext>
          </c:extLst>
        </c:ser>
        <c:dLbls>
          <c:showLegendKey val="0"/>
          <c:showVal val="0"/>
          <c:showCatName val="0"/>
          <c:showSerName val="0"/>
          <c:showPercent val="0"/>
          <c:showBubbleSize val="0"/>
        </c:dLbls>
        <c:gapWidth val="148"/>
        <c:shape val="box"/>
        <c:axId val="-841557520"/>
        <c:axId val="-839553744"/>
        <c:axId val="0"/>
      </c:bar3DChart>
      <c:catAx>
        <c:axId val="-841557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53744"/>
        <c:crosses val="autoZero"/>
        <c:auto val="1"/>
        <c:lblAlgn val="ctr"/>
        <c:lblOffset val="100"/>
        <c:noMultiLvlLbl val="0"/>
      </c:catAx>
      <c:valAx>
        <c:axId val="-839553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41557520"/>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el clima social en el que se desarrollan las aplicaciones?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BB10-4300-A56F-FB1AEE5F77E3}"/>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BB10-4300-A56F-FB1AEE5F77E3}"/>
              </c:ext>
            </c:extLst>
          </c:dPt>
          <c:dLbls>
            <c:dLbl>
              <c:idx val="0"/>
              <c:layout>
                <c:manualLayout>
                  <c:x val="2.7777777777777776E-2"/>
                  <c:y val="-0.2995319322200905"/>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BB10-4300-A56F-FB1AEE5F77E3}"/>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BB10-4300-A56F-FB1AEE5F77E3}"/>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BB10-4300-A56F-FB1AEE5F77E3}"/>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Cuados!$U$334:$U$336</c:f>
              <c:strCache>
                <c:ptCount val="3"/>
                <c:pt idx="0">
                  <c:v>Satisfecho</c:v>
                </c:pt>
                <c:pt idx="1">
                  <c:v>Insatisfecho</c:v>
                </c:pt>
                <c:pt idx="2">
                  <c:v>Indiferente</c:v>
                </c:pt>
              </c:strCache>
            </c:strRef>
          </c:cat>
          <c:val>
            <c:numRef>
              <c:f>Cuados!$W$334:$W$336</c:f>
              <c:numCache>
                <c:formatCode>0.0</c:formatCode>
                <c:ptCount val="3"/>
                <c:pt idx="0">
                  <c:v>0.8061797752808989</c:v>
                </c:pt>
                <c:pt idx="1">
                  <c:v>6.1797752808988762E-2</c:v>
                </c:pt>
                <c:pt idx="2">
                  <c:v>0.13202247191011235</c:v>
                </c:pt>
              </c:numCache>
            </c:numRef>
          </c:val>
          <c:extLst>
            <c:ext xmlns:c16="http://schemas.microsoft.com/office/drawing/2014/chart" uri="{C3380CC4-5D6E-409C-BE32-E72D297353CC}">
              <c16:uniqueId val="{00000005-BB10-4300-A56F-FB1AEE5F77E3}"/>
            </c:ext>
          </c:extLst>
        </c:ser>
        <c:dLbls>
          <c:showLegendKey val="0"/>
          <c:showVal val="0"/>
          <c:showCatName val="0"/>
          <c:showSerName val="0"/>
          <c:showPercent val="0"/>
          <c:showBubbleSize val="0"/>
        </c:dLbls>
        <c:gapWidth val="150"/>
        <c:shape val="box"/>
        <c:axId val="-839552656"/>
        <c:axId val="-839558640"/>
        <c:axId val="0"/>
      </c:bar3DChart>
      <c:catAx>
        <c:axId val="-839552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58640"/>
        <c:crosses val="autoZero"/>
        <c:auto val="1"/>
        <c:lblAlgn val="ctr"/>
        <c:lblOffset val="100"/>
        <c:noMultiLvlLbl val="0"/>
      </c:catAx>
      <c:valAx>
        <c:axId val="-839558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5265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el clima social en el que se desarrollan las aplicaciones?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6E5D-48C3-9EEE-4CDFF3DA9305}"/>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6E5D-48C3-9EEE-4CDFF3DA9305}"/>
              </c:ext>
            </c:extLst>
          </c:dPt>
          <c:dLbls>
            <c:dLbl>
              <c:idx val="0"/>
              <c:layout>
                <c:manualLayout>
                  <c:x val="2.7777777777777776E-2"/>
                  <c:y val="-0.3161725951212066"/>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6E5D-48C3-9EEE-4CDFF3DA9305}"/>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6E5D-48C3-9EEE-4CDFF3DA9305}"/>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6E5D-48C3-9EEE-4CDFF3DA9305}"/>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Cuados!$U$334:$U$336</c:f>
              <c:strCache>
                <c:ptCount val="3"/>
                <c:pt idx="0">
                  <c:v>Satisfecho</c:v>
                </c:pt>
                <c:pt idx="1">
                  <c:v>Insatisfecho</c:v>
                </c:pt>
                <c:pt idx="2">
                  <c:v>Indiferente</c:v>
                </c:pt>
              </c:strCache>
            </c:strRef>
          </c:cat>
          <c:val>
            <c:numRef>
              <c:f>Cuados!$X$334:$X$336</c:f>
              <c:numCache>
                <c:formatCode>0.0</c:formatCode>
                <c:ptCount val="3"/>
                <c:pt idx="0">
                  <c:v>0.93911007025761128</c:v>
                </c:pt>
                <c:pt idx="1">
                  <c:v>3.2786885245901641E-2</c:v>
                </c:pt>
                <c:pt idx="2">
                  <c:v>2.8103044496487119E-2</c:v>
                </c:pt>
              </c:numCache>
            </c:numRef>
          </c:val>
          <c:extLst>
            <c:ext xmlns:c16="http://schemas.microsoft.com/office/drawing/2014/chart" uri="{C3380CC4-5D6E-409C-BE32-E72D297353CC}">
              <c16:uniqueId val="{00000005-6E5D-48C3-9EEE-4CDFF3DA9305}"/>
            </c:ext>
          </c:extLst>
        </c:ser>
        <c:dLbls>
          <c:showLegendKey val="0"/>
          <c:showVal val="0"/>
          <c:showCatName val="0"/>
          <c:showSerName val="0"/>
          <c:showPercent val="0"/>
          <c:showBubbleSize val="0"/>
        </c:dLbls>
        <c:gapWidth val="150"/>
        <c:shape val="box"/>
        <c:axId val="-839551568"/>
        <c:axId val="-839556464"/>
        <c:axId val="0"/>
      </c:bar3DChart>
      <c:catAx>
        <c:axId val="-839551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56464"/>
        <c:crosses val="autoZero"/>
        <c:auto val="1"/>
        <c:lblAlgn val="ctr"/>
        <c:lblOffset val="100"/>
        <c:noMultiLvlLbl val="0"/>
      </c:catAx>
      <c:valAx>
        <c:axId val="-839556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515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el clima social en el que se desarrollan las aplicaciones?</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Cuados!$U$334</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Cuados!$W$334:$Y$334</c:f>
              <c:numCache>
                <c:formatCode>0.0</c:formatCode>
                <c:ptCount val="3"/>
                <c:pt idx="0">
                  <c:v>0.8061797752808989</c:v>
                </c:pt>
                <c:pt idx="1">
                  <c:v>0.93911007025761128</c:v>
                </c:pt>
                <c:pt idx="2">
                  <c:v>0.87867177522349937</c:v>
                </c:pt>
              </c:numCache>
            </c:numRef>
          </c:val>
          <c:extLst>
            <c:ext xmlns:c16="http://schemas.microsoft.com/office/drawing/2014/chart" uri="{C3380CC4-5D6E-409C-BE32-E72D297353CC}">
              <c16:uniqueId val="{00000000-6CA4-4269-9A2D-DB4EBD32E054}"/>
            </c:ext>
          </c:extLst>
        </c:ser>
        <c:ser>
          <c:idx val="1"/>
          <c:order val="1"/>
          <c:tx>
            <c:strRef>
              <c:f>Cuados!$U$335</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Cuados!$W$335:$Y$335</c:f>
              <c:numCache>
                <c:formatCode>0.0</c:formatCode>
                <c:ptCount val="3"/>
                <c:pt idx="0">
                  <c:v>6.1797752808988762E-2</c:v>
                </c:pt>
                <c:pt idx="1">
                  <c:v>3.2786885245901641E-2</c:v>
                </c:pt>
                <c:pt idx="2">
                  <c:v>4.5977011494252873E-2</c:v>
                </c:pt>
              </c:numCache>
            </c:numRef>
          </c:val>
          <c:extLst>
            <c:ext xmlns:c16="http://schemas.microsoft.com/office/drawing/2014/chart" uri="{C3380CC4-5D6E-409C-BE32-E72D297353CC}">
              <c16:uniqueId val="{00000001-6CA4-4269-9A2D-DB4EBD32E054}"/>
            </c:ext>
          </c:extLst>
        </c:ser>
        <c:ser>
          <c:idx val="2"/>
          <c:order val="2"/>
          <c:tx>
            <c:strRef>
              <c:f>Cuados!$U$336</c:f>
              <c:strCache>
                <c:ptCount val="1"/>
                <c:pt idx="0">
                  <c:v>Indiferente</c:v>
                </c:pt>
              </c:strCache>
            </c:strRef>
          </c:tx>
          <c:spPr>
            <a:solidFill>
              <a:srgbClr val="FFFF00"/>
            </a:solidFill>
            <a:ln>
              <a:noFill/>
            </a:ln>
            <a:effectLst/>
            <a:sp3d/>
          </c:spPr>
          <c:invertIfNegative val="0"/>
          <c:dLbls>
            <c:dLbl>
              <c:idx val="1"/>
              <c:layout>
                <c:manualLayout>
                  <c:x val="0"/>
                  <c:y val="-3.7795269341720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A4-4269-9A2D-DB4EBD32E05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Cuados!$W$336:$Y$336</c:f>
              <c:numCache>
                <c:formatCode>0.0</c:formatCode>
                <c:ptCount val="3"/>
                <c:pt idx="0">
                  <c:v>0.13202247191011235</c:v>
                </c:pt>
                <c:pt idx="1">
                  <c:v>2.8103044496487119E-2</c:v>
                </c:pt>
                <c:pt idx="2">
                  <c:v>7.5351213282247767E-2</c:v>
                </c:pt>
              </c:numCache>
            </c:numRef>
          </c:val>
          <c:extLst>
            <c:ext xmlns:c16="http://schemas.microsoft.com/office/drawing/2014/chart" uri="{C3380CC4-5D6E-409C-BE32-E72D297353CC}">
              <c16:uniqueId val="{00000003-6CA4-4269-9A2D-DB4EBD32E054}"/>
            </c:ext>
          </c:extLst>
        </c:ser>
        <c:dLbls>
          <c:showLegendKey val="0"/>
          <c:showVal val="0"/>
          <c:showCatName val="0"/>
          <c:showSerName val="0"/>
          <c:showPercent val="0"/>
          <c:showBubbleSize val="0"/>
        </c:dLbls>
        <c:gapWidth val="148"/>
        <c:shape val="box"/>
        <c:axId val="-839564624"/>
        <c:axId val="-839551024"/>
        <c:axId val="0"/>
      </c:bar3DChart>
      <c:catAx>
        <c:axId val="-839564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51024"/>
        <c:crosses val="autoZero"/>
        <c:auto val="1"/>
        <c:lblAlgn val="ctr"/>
        <c:lblOffset val="100"/>
        <c:noMultiLvlLbl val="0"/>
      </c:catAx>
      <c:valAx>
        <c:axId val="-839551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64624"/>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la transparencia e imparcialidad de los concursos?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BBF2-47CE-BCB1-6BEDB239D953}"/>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BBF2-47CE-BCB1-6BEDB239D953}"/>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BBF2-47CE-BCB1-6BEDB239D953}"/>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BBF2-47CE-BCB1-6BEDB239D953}"/>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BBF2-47CE-BCB1-6BEDB239D953}"/>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Cuados!$U$355:$U$357</c:f>
              <c:strCache>
                <c:ptCount val="3"/>
                <c:pt idx="0">
                  <c:v>Satisfecho</c:v>
                </c:pt>
                <c:pt idx="1">
                  <c:v>Insatisfecho</c:v>
                </c:pt>
                <c:pt idx="2">
                  <c:v>Indiferente</c:v>
                </c:pt>
              </c:strCache>
            </c:strRef>
          </c:cat>
          <c:val>
            <c:numRef>
              <c:f>Cuados!$W$355:$W$357</c:f>
              <c:numCache>
                <c:formatCode>0.0</c:formatCode>
                <c:ptCount val="3"/>
                <c:pt idx="0">
                  <c:v>0.5641025641025641</c:v>
                </c:pt>
                <c:pt idx="1">
                  <c:v>0.18518518518518517</c:v>
                </c:pt>
                <c:pt idx="2">
                  <c:v>0.25071225071225073</c:v>
                </c:pt>
              </c:numCache>
            </c:numRef>
          </c:val>
          <c:extLst>
            <c:ext xmlns:c16="http://schemas.microsoft.com/office/drawing/2014/chart" uri="{C3380CC4-5D6E-409C-BE32-E72D297353CC}">
              <c16:uniqueId val="{00000005-BBF2-47CE-BCB1-6BEDB239D953}"/>
            </c:ext>
          </c:extLst>
        </c:ser>
        <c:dLbls>
          <c:showLegendKey val="0"/>
          <c:showVal val="0"/>
          <c:showCatName val="0"/>
          <c:showSerName val="0"/>
          <c:showPercent val="0"/>
          <c:showBubbleSize val="0"/>
        </c:dLbls>
        <c:gapWidth val="150"/>
        <c:shape val="box"/>
        <c:axId val="-839564080"/>
        <c:axId val="-839552112"/>
        <c:axId val="0"/>
      </c:bar3DChart>
      <c:catAx>
        <c:axId val="-839564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52112"/>
        <c:crosses val="autoZero"/>
        <c:auto val="1"/>
        <c:lblAlgn val="ctr"/>
        <c:lblOffset val="100"/>
        <c:noMultiLvlLbl val="0"/>
      </c:catAx>
      <c:valAx>
        <c:axId val="-83955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640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la transparencia e imparcialidad de los concursos?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A31-41A6-991F-D7CB99622D04}"/>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9A31-41A6-991F-D7CB99622D04}"/>
              </c:ext>
            </c:extLst>
          </c:dPt>
          <c:dLbls>
            <c:dLbl>
              <c:idx val="0"/>
              <c:layout>
                <c:manualLayout>
                  <c:x val="2.7777777777777776E-2"/>
                  <c:y val="-0.28705143504425334"/>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9A31-41A6-991F-D7CB99622D04}"/>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9A31-41A6-991F-D7CB99622D04}"/>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9A31-41A6-991F-D7CB99622D04}"/>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Cuados!$U$355:$U$357</c:f>
              <c:strCache>
                <c:ptCount val="3"/>
                <c:pt idx="0">
                  <c:v>Satisfecho</c:v>
                </c:pt>
                <c:pt idx="1">
                  <c:v>Insatisfecho</c:v>
                </c:pt>
                <c:pt idx="2">
                  <c:v>Indiferente</c:v>
                </c:pt>
              </c:strCache>
            </c:strRef>
          </c:cat>
          <c:val>
            <c:numRef>
              <c:f>Cuados!$X$355:$X$357</c:f>
              <c:numCache>
                <c:formatCode>0.0</c:formatCode>
                <c:ptCount val="3"/>
                <c:pt idx="0">
                  <c:v>0.82195121951219507</c:v>
                </c:pt>
                <c:pt idx="1">
                  <c:v>8.2926829268292687E-2</c:v>
                </c:pt>
                <c:pt idx="2">
                  <c:v>9.5121951219512196E-2</c:v>
                </c:pt>
              </c:numCache>
            </c:numRef>
          </c:val>
          <c:extLst>
            <c:ext xmlns:c16="http://schemas.microsoft.com/office/drawing/2014/chart" uri="{C3380CC4-5D6E-409C-BE32-E72D297353CC}">
              <c16:uniqueId val="{00000005-9A31-41A6-991F-D7CB99622D04}"/>
            </c:ext>
          </c:extLst>
        </c:ser>
        <c:dLbls>
          <c:showLegendKey val="0"/>
          <c:showVal val="0"/>
          <c:showCatName val="0"/>
          <c:showSerName val="0"/>
          <c:showPercent val="0"/>
          <c:showBubbleSize val="0"/>
        </c:dLbls>
        <c:gapWidth val="150"/>
        <c:shape val="box"/>
        <c:axId val="-839566800"/>
        <c:axId val="-839562992"/>
        <c:axId val="0"/>
      </c:bar3DChart>
      <c:catAx>
        <c:axId val="-839566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62992"/>
        <c:crosses val="autoZero"/>
        <c:auto val="1"/>
        <c:lblAlgn val="ctr"/>
        <c:lblOffset val="100"/>
        <c:noMultiLvlLbl val="0"/>
      </c:catAx>
      <c:valAx>
        <c:axId val="-8395629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6680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la transparencia e imparcialidad de los concursos?</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Cuados!$U$355</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Cuados!$W$355:$Y$355</c:f>
              <c:numCache>
                <c:formatCode>0.0</c:formatCode>
                <c:ptCount val="3"/>
                <c:pt idx="0">
                  <c:v>0.5641025641025641</c:v>
                </c:pt>
                <c:pt idx="1">
                  <c:v>0.82195121951219507</c:v>
                </c:pt>
                <c:pt idx="2">
                  <c:v>0.70302233902759526</c:v>
                </c:pt>
              </c:numCache>
            </c:numRef>
          </c:val>
          <c:extLst>
            <c:ext xmlns:c16="http://schemas.microsoft.com/office/drawing/2014/chart" uri="{C3380CC4-5D6E-409C-BE32-E72D297353CC}">
              <c16:uniqueId val="{00000000-07A0-4D44-8B7F-661A8A714BDB}"/>
            </c:ext>
          </c:extLst>
        </c:ser>
        <c:ser>
          <c:idx val="1"/>
          <c:order val="1"/>
          <c:tx>
            <c:strRef>
              <c:f>Cuados!$U$356</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Cuados!$W$356:$Y$356</c:f>
              <c:numCache>
                <c:formatCode>0.0</c:formatCode>
                <c:ptCount val="3"/>
                <c:pt idx="0">
                  <c:v>0.18518518518518517</c:v>
                </c:pt>
                <c:pt idx="1">
                  <c:v>8.2926829268292687E-2</c:v>
                </c:pt>
                <c:pt idx="2">
                  <c:v>0.13009198423127463</c:v>
                </c:pt>
              </c:numCache>
            </c:numRef>
          </c:val>
          <c:extLst>
            <c:ext xmlns:c16="http://schemas.microsoft.com/office/drawing/2014/chart" uri="{C3380CC4-5D6E-409C-BE32-E72D297353CC}">
              <c16:uniqueId val="{00000001-07A0-4D44-8B7F-661A8A714BDB}"/>
            </c:ext>
          </c:extLst>
        </c:ser>
        <c:ser>
          <c:idx val="2"/>
          <c:order val="2"/>
          <c:tx>
            <c:strRef>
              <c:f>Cuados!$U$357</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Cuados!$W$357:$Y$357</c:f>
              <c:numCache>
                <c:formatCode>0.0</c:formatCode>
                <c:ptCount val="3"/>
                <c:pt idx="0">
                  <c:v>0.25071225071225073</c:v>
                </c:pt>
                <c:pt idx="1">
                  <c:v>9.5121951219512196E-2</c:v>
                </c:pt>
                <c:pt idx="2">
                  <c:v>0.16688567674113008</c:v>
                </c:pt>
              </c:numCache>
            </c:numRef>
          </c:val>
          <c:extLst>
            <c:ext xmlns:c16="http://schemas.microsoft.com/office/drawing/2014/chart" uri="{C3380CC4-5D6E-409C-BE32-E72D297353CC}">
              <c16:uniqueId val="{00000002-07A0-4D44-8B7F-661A8A714BDB}"/>
            </c:ext>
          </c:extLst>
        </c:ser>
        <c:dLbls>
          <c:showLegendKey val="0"/>
          <c:showVal val="0"/>
          <c:showCatName val="0"/>
          <c:showSerName val="0"/>
          <c:showPercent val="0"/>
          <c:showBubbleSize val="0"/>
        </c:dLbls>
        <c:gapWidth val="148"/>
        <c:shape val="box"/>
        <c:axId val="-839549936"/>
        <c:axId val="-839562448"/>
        <c:axId val="0"/>
      </c:bar3DChart>
      <c:catAx>
        <c:axId val="-839549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62448"/>
        <c:crosses val="autoZero"/>
        <c:auto val="1"/>
        <c:lblAlgn val="ctr"/>
        <c:lblOffset val="100"/>
        <c:noMultiLvlLbl val="0"/>
      </c:catAx>
      <c:valAx>
        <c:axId val="-8395624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49936"/>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Básica:</a:t>
            </a:r>
            <a:r>
              <a:rPr lang="es-MX" sz="1200" baseline="0"/>
              <a:t> </a:t>
            </a:r>
            <a:r>
              <a:rPr lang="es-MX" sz="1200"/>
              <a:t>¿Qué tan satisfecho está con los aspectos que se evalúan en el examen de conocimientos y habilidades para la práctica docente?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B94-4C6C-B06D-DF4B8D3B7477}"/>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DB94-4C6C-B06D-DF4B8D3B7477}"/>
              </c:ext>
            </c:extLst>
          </c:dPt>
          <c:dLbls>
            <c:dLbl>
              <c:idx val="0"/>
              <c:layout>
                <c:manualLayout>
                  <c:x val="2.7777777777777804E-2"/>
                  <c:y val="-0.25793027496730009"/>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DB94-4C6C-B06D-DF4B8D3B7477}"/>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DB94-4C6C-B06D-DF4B8D3B7477}"/>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DB94-4C6C-B06D-DF4B8D3B7477}"/>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Cuados!$U$376:$U$378</c:f>
              <c:strCache>
                <c:ptCount val="3"/>
                <c:pt idx="0">
                  <c:v>Satisfecho</c:v>
                </c:pt>
                <c:pt idx="1">
                  <c:v>Insatisfecho</c:v>
                </c:pt>
                <c:pt idx="2">
                  <c:v>Indiferente</c:v>
                </c:pt>
              </c:strCache>
            </c:strRef>
          </c:cat>
          <c:val>
            <c:numRef>
              <c:f>Cuados!$W$376:$W$378</c:f>
              <c:numCache>
                <c:formatCode>0.0</c:formatCode>
                <c:ptCount val="3"/>
                <c:pt idx="0">
                  <c:v>0.68232044198895025</c:v>
                </c:pt>
                <c:pt idx="1">
                  <c:v>0.11049723756906077</c:v>
                </c:pt>
                <c:pt idx="2">
                  <c:v>0.20718232044198895</c:v>
                </c:pt>
              </c:numCache>
            </c:numRef>
          </c:val>
          <c:extLst>
            <c:ext xmlns:c16="http://schemas.microsoft.com/office/drawing/2014/chart" uri="{C3380CC4-5D6E-409C-BE32-E72D297353CC}">
              <c16:uniqueId val="{00000005-DB94-4C6C-B06D-DF4B8D3B7477}"/>
            </c:ext>
          </c:extLst>
        </c:ser>
        <c:dLbls>
          <c:showLegendKey val="0"/>
          <c:showVal val="0"/>
          <c:showCatName val="0"/>
          <c:showSerName val="0"/>
          <c:showPercent val="0"/>
          <c:showBubbleSize val="0"/>
        </c:dLbls>
        <c:gapWidth val="150"/>
        <c:shape val="box"/>
        <c:axId val="-839545040"/>
        <c:axId val="-839548848"/>
        <c:axId val="0"/>
      </c:bar3DChart>
      <c:catAx>
        <c:axId val="-839545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48848"/>
        <c:crosses val="autoZero"/>
        <c:auto val="1"/>
        <c:lblAlgn val="ctr"/>
        <c:lblOffset val="100"/>
        <c:noMultiLvlLbl val="0"/>
      </c:catAx>
      <c:valAx>
        <c:axId val="-839548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4504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1"/>
              <a:t>Educación Media Superior:</a:t>
            </a:r>
            <a:r>
              <a:rPr lang="es-MX" sz="1200" b="1" baseline="0"/>
              <a:t> </a:t>
            </a:r>
            <a:r>
              <a:rPr lang="es-MX" sz="1200"/>
              <a:t>¿Qué tan satisfecho está con los aspectos que se evalúan en el examen de conocimientos y habilidades para la práctica docente?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886482939632541E-2"/>
          <c:y val="0.23519677092522417"/>
          <c:w val="0.89655796150481193"/>
          <c:h val="0.6191433792927914"/>
        </c:manualLayout>
      </c:layout>
      <c:bar3DChart>
        <c:barDir val="col"/>
        <c:grouping val="stacked"/>
        <c:varyColors val="0"/>
        <c:ser>
          <c:idx val="0"/>
          <c:order val="0"/>
          <c:spPr>
            <a:solidFill>
              <a:schemeClr val="accent1"/>
            </a:solidFill>
            <a:ln>
              <a:noFill/>
            </a:ln>
            <a:effectLst/>
            <a:sp3d/>
          </c:spPr>
          <c:invertIfNegative val="0"/>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7C9-447D-B7B4-73067A56A6AC}"/>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C7C9-447D-B7B4-73067A56A6AC}"/>
              </c:ext>
            </c:extLst>
          </c:dPt>
          <c:dLbls>
            <c:dLbl>
              <c:idx val="0"/>
              <c:layout>
                <c:manualLayout>
                  <c:x val="2.7777777777777776E-2"/>
                  <c:y val="-0.2787311035936953"/>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661065179352581"/>
                      <c:h val="5.8748091483027017E-2"/>
                    </c:manualLayout>
                  </c15:layout>
                </c:ext>
                <c:ext xmlns:c16="http://schemas.microsoft.com/office/drawing/2014/chart" uri="{C3380CC4-5D6E-409C-BE32-E72D297353CC}">
                  <c16:uniqueId val="{00000004-C7C9-447D-B7B4-73067A56A6AC}"/>
                </c:ext>
              </c:extLst>
            </c:dLbl>
            <c:dLbl>
              <c:idx val="1"/>
              <c:layout>
                <c:manualLayout>
                  <c:x val="3.3333333333333381E-2"/>
                  <c:y val="-0.1331253032089291"/>
                </c:manualLayout>
              </c:layout>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ln>
                        <a:noFill/>
                      </a:ln>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401574803149606"/>
                      <c:h val="5.8748091483027017E-2"/>
                    </c:manualLayout>
                  </c15:layout>
                </c:ext>
                <c:ext xmlns:c16="http://schemas.microsoft.com/office/drawing/2014/chart" uri="{C3380CC4-5D6E-409C-BE32-E72D297353CC}">
                  <c16:uniqueId val="{00000001-C7C9-447D-B7B4-73067A56A6AC}"/>
                </c:ext>
              </c:extLst>
            </c:dLbl>
            <c:dLbl>
              <c:idx val="2"/>
              <c:layout>
                <c:manualLayout>
                  <c:x val="3.888888888888889E-2"/>
                  <c:y val="-0.137285468934208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7540485564304462"/>
                      <c:h val="5.8748091483027017E-2"/>
                    </c:manualLayout>
                  </c15:layout>
                </c:ext>
                <c:ext xmlns:c16="http://schemas.microsoft.com/office/drawing/2014/chart" uri="{C3380CC4-5D6E-409C-BE32-E72D297353CC}">
                  <c16:uniqueId val="{00000003-C7C9-447D-B7B4-73067A56A6AC}"/>
                </c:ext>
              </c:extLst>
            </c:dLbl>
            <c:numFmt formatCode="0.0%" sourceLinked="0"/>
            <c:spPr>
              <a:noFill/>
              <a:ln>
                <a:noFill/>
              </a:ln>
              <a:effectLst/>
            </c:spPr>
            <c:txPr>
              <a:bodyPr rot="0" spcFirstLastPara="1" vertOverflow="clip" horzOverflow="clip" vert="horz" wrap="square" lIns="38100" tIns="19050" rIns="38100" bIns="19050" anchor="t" anchorCtr="0">
                <a:noAutofit/>
              </a:bodyPr>
              <a:lstStyle/>
              <a:p>
                <a:pPr>
                  <a:defRPr sz="1000" b="0" i="0" u="none" strike="noStrike" kern="1200" baseline="0">
                    <a:solidFill>
                      <a:schemeClr val="dk1">
                        <a:lumMod val="65000"/>
                        <a:lumOff val="35000"/>
                      </a:schemeClr>
                    </a:solidFill>
                    <a:latin typeface="+mn-lt"/>
                    <a:ea typeface="+mn-ea"/>
                    <a:cs typeface="+mn-cs"/>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Cuados!$U$376:$U$378</c:f>
              <c:strCache>
                <c:ptCount val="3"/>
                <c:pt idx="0">
                  <c:v>Satisfecho</c:v>
                </c:pt>
                <c:pt idx="1">
                  <c:v>Insatisfecho</c:v>
                </c:pt>
                <c:pt idx="2">
                  <c:v>Indiferente</c:v>
                </c:pt>
              </c:strCache>
            </c:strRef>
          </c:cat>
          <c:val>
            <c:numRef>
              <c:f>Cuados!$X$376:$X$378</c:f>
              <c:numCache>
                <c:formatCode>0.0</c:formatCode>
                <c:ptCount val="3"/>
                <c:pt idx="0">
                  <c:v>0.77751196172248804</c:v>
                </c:pt>
                <c:pt idx="1">
                  <c:v>8.8516746411483258E-2</c:v>
                </c:pt>
                <c:pt idx="2">
                  <c:v>0.13397129186602871</c:v>
                </c:pt>
              </c:numCache>
            </c:numRef>
          </c:val>
          <c:extLst>
            <c:ext xmlns:c16="http://schemas.microsoft.com/office/drawing/2014/chart" uri="{C3380CC4-5D6E-409C-BE32-E72D297353CC}">
              <c16:uniqueId val="{00000005-C7C9-447D-B7B4-73067A56A6AC}"/>
            </c:ext>
          </c:extLst>
        </c:ser>
        <c:dLbls>
          <c:showLegendKey val="0"/>
          <c:showVal val="0"/>
          <c:showCatName val="0"/>
          <c:showSerName val="0"/>
          <c:showPercent val="0"/>
          <c:showBubbleSize val="0"/>
        </c:dLbls>
        <c:gapWidth val="150"/>
        <c:shape val="box"/>
        <c:axId val="-839547216"/>
        <c:axId val="-839561360"/>
        <c:axId val="0"/>
      </c:bar3DChart>
      <c:catAx>
        <c:axId val="-8395472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61360"/>
        <c:crosses val="autoZero"/>
        <c:auto val="1"/>
        <c:lblAlgn val="ctr"/>
        <c:lblOffset val="100"/>
        <c:noMultiLvlLbl val="0"/>
      </c:catAx>
      <c:valAx>
        <c:axId val="-839561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4721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MX" sz="1200" b="0" i="0" baseline="0">
                <a:effectLst/>
              </a:rPr>
              <a:t>¿Qué tan satisfecho está con los aspectos que se evalúan en el examen de conocimientos y habilidades para la práctica docente?</a:t>
            </a:r>
            <a:endParaRPr lang="es-MX"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0"/>
      <c:rotY val="20"/>
      <c:depthPercent val="100"/>
      <c:rAngAx val="1"/>
    </c:view3D>
    <c:floor>
      <c:thickness val="0"/>
      <c:spPr>
        <a:solidFill>
          <a:schemeClr val="bg1">
            <a:lumMod val="95000"/>
            <a:alpha val="7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041182801790063E-2"/>
          <c:y val="0.30816966405527696"/>
          <c:w val="0.88977416492003247"/>
          <c:h val="0.57341243335401104"/>
        </c:manualLayout>
      </c:layout>
      <c:bar3DChart>
        <c:barDir val="col"/>
        <c:grouping val="percentStacked"/>
        <c:varyColors val="0"/>
        <c:ser>
          <c:idx val="0"/>
          <c:order val="0"/>
          <c:tx>
            <c:strRef>
              <c:f>Cuados!$U$376</c:f>
              <c:strCache>
                <c:ptCount val="1"/>
                <c:pt idx="0">
                  <c:v>Satisfecho</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Cuados!$W$376:$Y$376</c:f>
              <c:numCache>
                <c:formatCode>0.0</c:formatCode>
                <c:ptCount val="3"/>
                <c:pt idx="0">
                  <c:v>0.68232044198895025</c:v>
                </c:pt>
                <c:pt idx="1">
                  <c:v>0.77751196172248804</c:v>
                </c:pt>
                <c:pt idx="2">
                  <c:v>0.73333333333333328</c:v>
                </c:pt>
              </c:numCache>
            </c:numRef>
          </c:val>
          <c:extLst>
            <c:ext xmlns:c16="http://schemas.microsoft.com/office/drawing/2014/chart" uri="{C3380CC4-5D6E-409C-BE32-E72D297353CC}">
              <c16:uniqueId val="{00000000-0FEA-4F18-9C60-AD78A3C525BA}"/>
            </c:ext>
          </c:extLst>
        </c:ser>
        <c:ser>
          <c:idx val="1"/>
          <c:order val="1"/>
          <c:tx>
            <c:strRef>
              <c:f>Cuados!$U$377</c:f>
              <c:strCache>
                <c:ptCount val="1"/>
                <c:pt idx="0">
                  <c:v>Insatisfecho</c:v>
                </c:pt>
              </c:strCache>
            </c:strRef>
          </c:tx>
          <c:spPr>
            <a:solidFill>
              <a:schemeClr val="accent6">
                <a:lumMod val="75000"/>
              </a:schemeClr>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Cuados!$W$377:$Y$377</c:f>
              <c:numCache>
                <c:formatCode>0.0</c:formatCode>
                <c:ptCount val="3"/>
                <c:pt idx="0">
                  <c:v>0.11049723756906077</c:v>
                </c:pt>
                <c:pt idx="1">
                  <c:v>8.8516746411483258E-2</c:v>
                </c:pt>
                <c:pt idx="2">
                  <c:v>9.8717948717948714E-2</c:v>
                </c:pt>
              </c:numCache>
            </c:numRef>
          </c:val>
          <c:extLst>
            <c:ext xmlns:c16="http://schemas.microsoft.com/office/drawing/2014/chart" uri="{C3380CC4-5D6E-409C-BE32-E72D297353CC}">
              <c16:uniqueId val="{00000001-0FEA-4F18-9C60-AD78A3C525BA}"/>
            </c:ext>
          </c:extLst>
        </c:ser>
        <c:ser>
          <c:idx val="2"/>
          <c:order val="2"/>
          <c:tx>
            <c:strRef>
              <c:f>Cuados!$U$378</c:f>
              <c:strCache>
                <c:ptCount val="1"/>
                <c:pt idx="0">
                  <c:v>Indiferente</c:v>
                </c:pt>
              </c:strCache>
            </c:strRef>
          </c:tx>
          <c:spPr>
            <a:solidFill>
              <a:srgbClr val="FFFF00"/>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Cuados!$W$124:$Y$124</c:f>
              <c:strCache>
                <c:ptCount val="3"/>
                <c:pt idx="0">
                  <c:v>Básica</c:v>
                </c:pt>
                <c:pt idx="1">
                  <c:v>Media superior</c:v>
                </c:pt>
                <c:pt idx="2">
                  <c:v>Nacional</c:v>
                </c:pt>
              </c:strCache>
            </c:strRef>
          </c:cat>
          <c:val>
            <c:numRef>
              <c:f>Cuados!$W$378:$Y$378</c:f>
              <c:numCache>
                <c:formatCode>0.0</c:formatCode>
                <c:ptCount val="3"/>
                <c:pt idx="0">
                  <c:v>0.20718232044198895</c:v>
                </c:pt>
                <c:pt idx="1">
                  <c:v>0.13397129186602871</c:v>
                </c:pt>
                <c:pt idx="2">
                  <c:v>0.16794871794871793</c:v>
                </c:pt>
              </c:numCache>
            </c:numRef>
          </c:val>
          <c:extLst>
            <c:ext xmlns:c16="http://schemas.microsoft.com/office/drawing/2014/chart" uri="{C3380CC4-5D6E-409C-BE32-E72D297353CC}">
              <c16:uniqueId val="{00000002-0FEA-4F18-9C60-AD78A3C525BA}"/>
            </c:ext>
          </c:extLst>
        </c:ser>
        <c:dLbls>
          <c:showLegendKey val="0"/>
          <c:showVal val="0"/>
          <c:showCatName val="0"/>
          <c:showSerName val="0"/>
          <c:showPercent val="0"/>
          <c:showBubbleSize val="0"/>
        </c:dLbls>
        <c:gapWidth val="148"/>
        <c:shape val="box"/>
        <c:axId val="-839557552"/>
        <c:axId val="-839546128"/>
        <c:axId val="0"/>
      </c:bar3DChart>
      <c:catAx>
        <c:axId val="-839557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839546128"/>
        <c:crosses val="autoZero"/>
        <c:auto val="1"/>
        <c:lblAlgn val="ctr"/>
        <c:lblOffset val="100"/>
        <c:noMultiLvlLbl val="0"/>
      </c:catAx>
      <c:valAx>
        <c:axId val="-839546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39557552"/>
        <c:crosses val="autoZero"/>
        <c:crossBetween val="between"/>
        <c:minorUnit val="0.2"/>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0.27009346853226079"/>
          <c:y val="0.20703408650520405"/>
          <c:w val="0.5220483770463944"/>
          <c:h val="8.10316686661014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26" Type="http://schemas.openxmlformats.org/officeDocument/2006/relationships/chart" Target="../charts/chart62.xml"/><Relationship Id="rId21" Type="http://schemas.openxmlformats.org/officeDocument/2006/relationships/chart" Target="../charts/chart57.xml"/><Relationship Id="rId42" Type="http://schemas.openxmlformats.org/officeDocument/2006/relationships/chart" Target="../charts/chart78.xml"/><Relationship Id="rId47" Type="http://schemas.openxmlformats.org/officeDocument/2006/relationships/chart" Target="../charts/chart83.xml"/><Relationship Id="rId63" Type="http://schemas.openxmlformats.org/officeDocument/2006/relationships/chart" Target="../charts/chart99.xml"/><Relationship Id="rId68" Type="http://schemas.openxmlformats.org/officeDocument/2006/relationships/chart" Target="../charts/chart104.xml"/><Relationship Id="rId7" Type="http://schemas.openxmlformats.org/officeDocument/2006/relationships/chart" Target="../charts/chart43.xml"/><Relationship Id="rId71" Type="http://schemas.openxmlformats.org/officeDocument/2006/relationships/image" Target="../media/image2.emf"/><Relationship Id="rId2" Type="http://schemas.openxmlformats.org/officeDocument/2006/relationships/chart" Target="../charts/chart38.xml"/><Relationship Id="rId16" Type="http://schemas.openxmlformats.org/officeDocument/2006/relationships/chart" Target="../charts/chart52.xml"/><Relationship Id="rId29" Type="http://schemas.openxmlformats.org/officeDocument/2006/relationships/chart" Target="../charts/chart65.xml"/><Relationship Id="rId11" Type="http://schemas.openxmlformats.org/officeDocument/2006/relationships/chart" Target="../charts/chart47.xml"/><Relationship Id="rId24" Type="http://schemas.openxmlformats.org/officeDocument/2006/relationships/chart" Target="../charts/chart60.xml"/><Relationship Id="rId32" Type="http://schemas.openxmlformats.org/officeDocument/2006/relationships/chart" Target="../charts/chart68.xml"/><Relationship Id="rId37" Type="http://schemas.openxmlformats.org/officeDocument/2006/relationships/chart" Target="../charts/chart73.xml"/><Relationship Id="rId40" Type="http://schemas.openxmlformats.org/officeDocument/2006/relationships/chart" Target="../charts/chart76.xml"/><Relationship Id="rId45" Type="http://schemas.openxmlformats.org/officeDocument/2006/relationships/chart" Target="../charts/chart81.xml"/><Relationship Id="rId53" Type="http://schemas.openxmlformats.org/officeDocument/2006/relationships/chart" Target="../charts/chart89.xml"/><Relationship Id="rId58" Type="http://schemas.openxmlformats.org/officeDocument/2006/relationships/chart" Target="../charts/chart94.xml"/><Relationship Id="rId66" Type="http://schemas.openxmlformats.org/officeDocument/2006/relationships/chart" Target="../charts/chart102.xml"/><Relationship Id="rId5" Type="http://schemas.openxmlformats.org/officeDocument/2006/relationships/chart" Target="../charts/chart41.xml"/><Relationship Id="rId61" Type="http://schemas.openxmlformats.org/officeDocument/2006/relationships/chart" Target="../charts/chart97.xml"/><Relationship Id="rId19" Type="http://schemas.openxmlformats.org/officeDocument/2006/relationships/chart" Target="../charts/chart55.xml"/><Relationship Id="rId14" Type="http://schemas.openxmlformats.org/officeDocument/2006/relationships/chart" Target="../charts/chart50.xml"/><Relationship Id="rId22" Type="http://schemas.openxmlformats.org/officeDocument/2006/relationships/chart" Target="../charts/chart58.xml"/><Relationship Id="rId27" Type="http://schemas.openxmlformats.org/officeDocument/2006/relationships/chart" Target="../charts/chart63.xml"/><Relationship Id="rId30" Type="http://schemas.openxmlformats.org/officeDocument/2006/relationships/chart" Target="../charts/chart66.xml"/><Relationship Id="rId35" Type="http://schemas.openxmlformats.org/officeDocument/2006/relationships/chart" Target="../charts/chart71.xml"/><Relationship Id="rId43" Type="http://schemas.openxmlformats.org/officeDocument/2006/relationships/chart" Target="../charts/chart79.xml"/><Relationship Id="rId48" Type="http://schemas.openxmlformats.org/officeDocument/2006/relationships/chart" Target="../charts/chart84.xml"/><Relationship Id="rId56" Type="http://schemas.openxmlformats.org/officeDocument/2006/relationships/chart" Target="../charts/chart92.xml"/><Relationship Id="rId64" Type="http://schemas.openxmlformats.org/officeDocument/2006/relationships/chart" Target="../charts/chart100.xml"/><Relationship Id="rId69" Type="http://schemas.openxmlformats.org/officeDocument/2006/relationships/chart" Target="../charts/chart105.xml"/><Relationship Id="rId8" Type="http://schemas.openxmlformats.org/officeDocument/2006/relationships/chart" Target="../charts/chart44.xml"/><Relationship Id="rId51" Type="http://schemas.openxmlformats.org/officeDocument/2006/relationships/chart" Target="../charts/chart87.xml"/><Relationship Id="rId72" Type="http://schemas.openxmlformats.org/officeDocument/2006/relationships/image" Target="../media/image3.emf"/><Relationship Id="rId3" Type="http://schemas.openxmlformats.org/officeDocument/2006/relationships/chart" Target="../charts/chart39.xml"/><Relationship Id="rId12" Type="http://schemas.openxmlformats.org/officeDocument/2006/relationships/chart" Target="../charts/chart48.xml"/><Relationship Id="rId17" Type="http://schemas.openxmlformats.org/officeDocument/2006/relationships/chart" Target="../charts/chart53.xml"/><Relationship Id="rId25" Type="http://schemas.openxmlformats.org/officeDocument/2006/relationships/chart" Target="../charts/chart61.xml"/><Relationship Id="rId33" Type="http://schemas.openxmlformats.org/officeDocument/2006/relationships/chart" Target="../charts/chart69.xml"/><Relationship Id="rId38" Type="http://schemas.openxmlformats.org/officeDocument/2006/relationships/chart" Target="../charts/chart74.xml"/><Relationship Id="rId46" Type="http://schemas.openxmlformats.org/officeDocument/2006/relationships/chart" Target="../charts/chart82.xml"/><Relationship Id="rId59" Type="http://schemas.openxmlformats.org/officeDocument/2006/relationships/chart" Target="../charts/chart95.xml"/><Relationship Id="rId67" Type="http://schemas.openxmlformats.org/officeDocument/2006/relationships/chart" Target="../charts/chart103.xml"/><Relationship Id="rId20" Type="http://schemas.openxmlformats.org/officeDocument/2006/relationships/chart" Target="../charts/chart56.xml"/><Relationship Id="rId41" Type="http://schemas.openxmlformats.org/officeDocument/2006/relationships/chart" Target="../charts/chart77.xml"/><Relationship Id="rId54" Type="http://schemas.openxmlformats.org/officeDocument/2006/relationships/chart" Target="../charts/chart90.xml"/><Relationship Id="rId62" Type="http://schemas.openxmlformats.org/officeDocument/2006/relationships/chart" Target="../charts/chart98.xml"/><Relationship Id="rId70" Type="http://schemas.openxmlformats.org/officeDocument/2006/relationships/image" Target="../media/image1.emf"/><Relationship Id="rId1" Type="http://schemas.openxmlformats.org/officeDocument/2006/relationships/chart" Target="../charts/chart37.xml"/><Relationship Id="rId6" Type="http://schemas.openxmlformats.org/officeDocument/2006/relationships/chart" Target="../charts/chart42.xml"/><Relationship Id="rId15" Type="http://schemas.openxmlformats.org/officeDocument/2006/relationships/chart" Target="../charts/chart51.xml"/><Relationship Id="rId23" Type="http://schemas.openxmlformats.org/officeDocument/2006/relationships/chart" Target="../charts/chart59.xml"/><Relationship Id="rId28" Type="http://schemas.openxmlformats.org/officeDocument/2006/relationships/chart" Target="../charts/chart64.xml"/><Relationship Id="rId36" Type="http://schemas.openxmlformats.org/officeDocument/2006/relationships/chart" Target="../charts/chart72.xml"/><Relationship Id="rId49" Type="http://schemas.openxmlformats.org/officeDocument/2006/relationships/chart" Target="../charts/chart85.xml"/><Relationship Id="rId57" Type="http://schemas.openxmlformats.org/officeDocument/2006/relationships/chart" Target="../charts/chart93.xml"/><Relationship Id="rId10" Type="http://schemas.openxmlformats.org/officeDocument/2006/relationships/chart" Target="../charts/chart46.xml"/><Relationship Id="rId31" Type="http://schemas.openxmlformats.org/officeDocument/2006/relationships/chart" Target="../charts/chart67.xml"/><Relationship Id="rId44" Type="http://schemas.openxmlformats.org/officeDocument/2006/relationships/chart" Target="../charts/chart80.xml"/><Relationship Id="rId52" Type="http://schemas.openxmlformats.org/officeDocument/2006/relationships/chart" Target="../charts/chart88.xml"/><Relationship Id="rId60" Type="http://schemas.openxmlformats.org/officeDocument/2006/relationships/chart" Target="../charts/chart96.xml"/><Relationship Id="rId65" Type="http://schemas.openxmlformats.org/officeDocument/2006/relationships/chart" Target="../charts/chart101.xml"/><Relationship Id="rId4" Type="http://schemas.openxmlformats.org/officeDocument/2006/relationships/chart" Target="../charts/chart40.xml"/><Relationship Id="rId9" Type="http://schemas.openxmlformats.org/officeDocument/2006/relationships/chart" Target="../charts/chart45.xml"/><Relationship Id="rId13" Type="http://schemas.openxmlformats.org/officeDocument/2006/relationships/chart" Target="../charts/chart49.xml"/><Relationship Id="rId18" Type="http://schemas.openxmlformats.org/officeDocument/2006/relationships/chart" Target="../charts/chart54.xml"/><Relationship Id="rId39" Type="http://schemas.openxmlformats.org/officeDocument/2006/relationships/chart" Target="../charts/chart75.xml"/><Relationship Id="rId34" Type="http://schemas.openxmlformats.org/officeDocument/2006/relationships/chart" Target="../charts/chart70.xml"/><Relationship Id="rId50" Type="http://schemas.openxmlformats.org/officeDocument/2006/relationships/chart" Target="../charts/chart86.xml"/><Relationship Id="rId55" Type="http://schemas.openxmlformats.org/officeDocument/2006/relationships/chart" Target="../charts/chart91.xml"/></Relationships>
</file>

<file path=xl/drawings/drawing1.xml><?xml version="1.0" encoding="utf-8"?>
<xdr:wsDr xmlns:xdr="http://schemas.openxmlformats.org/drawingml/2006/spreadsheetDrawing" xmlns:a="http://schemas.openxmlformats.org/drawingml/2006/main">
  <xdr:twoCellAnchor>
    <xdr:from>
      <xdr:col>8</xdr:col>
      <xdr:colOff>657225</xdr:colOff>
      <xdr:row>9</xdr:row>
      <xdr:rowOff>0</xdr:rowOff>
    </xdr:from>
    <xdr:to>
      <xdr:col>14</xdr:col>
      <xdr:colOff>657225</xdr:colOff>
      <xdr:row>26</xdr:row>
      <xdr:rowOff>42862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208360</xdr:colOff>
      <xdr:row>30</xdr:row>
      <xdr:rowOff>0</xdr:rowOff>
    </xdr:from>
    <xdr:to>
      <xdr:col>15</xdr:col>
      <xdr:colOff>732234</xdr:colOff>
      <xdr:row>46</xdr:row>
      <xdr:rowOff>133349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719137</xdr:colOff>
      <xdr:row>37</xdr:row>
      <xdr:rowOff>94059</xdr:rowOff>
    </xdr:from>
    <xdr:to>
      <xdr:col>14</xdr:col>
      <xdr:colOff>547687</xdr:colOff>
      <xdr:row>37</xdr:row>
      <xdr:rowOff>103584</xdr:rowOff>
    </xdr:to>
    <xdr:cxnSp macro="">
      <xdr:nvCxnSpPr>
        <xdr:cNvPr id="5" name="Conector recto 4"/>
        <xdr:cNvCxnSpPr/>
      </xdr:nvCxnSpPr>
      <xdr:spPr>
        <a:xfrm flipV="1">
          <a:off x="7464028" y="7142559"/>
          <a:ext cx="4400550" cy="9525"/>
        </a:xfrm>
        <a:prstGeom prst="line">
          <a:avLst/>
        </a:prstGeom>
        <a:ln w="254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547687</xdr:colOff>
      <xdr:row>35</xdr:row>
      <xdr:rowOff>172641</xdr:rowOff>
    </xdr:from>
    <xdr:to>
      <xdr:col>15</xdr:col>
      <xdr:colOff>77390</xdr:colOff>
      <xdr:row>37</xdr:row>
      <xdr:rowOff>101204</xdr:rowOff>
    </xdr:to>
    <xdr:cxnSp macro="">
      <xdr:nvCxnSpPr>
        <xdr:cNvPr id="12" name="Conector recto de flecha 11"/>
        <xdr:cNvCxnSpPr/>
      </xdr:nvCxnSpPr>
      <xdr:spPr>
        <a:xfrm flipH="1">
          <a:off x="11864578" y="6840141"/>
          <a:ext cx="291703" cy="30956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5952</xdr:colOff>
      <xdr:row>34</xdr:row>
      <xdr:rowOff>65484</xdr:rowOff>
    </xdr:from>
    <xdr:to>
      <xdr:col>15</xdr:col>
      <xdr:colOff>726280</xdr:colOff>
      <xdr:row>37</xdr:row>
      <xdr:rowOff>95250</xdr:rowOff>
    </xdr:to>
    <xdr:sp macro="" textlink="">
      <xdr:nvSpPr>
        <xdr:cNvPr id="14" name="CuadroTexto 13"/>
        <xdr:cNvSpPr txBox="1"/>
      </xdr:nvSpPr>
      <xdr:spPr>
        <a:xfrm>
          <a:off x="12083652" y="6542484"/>
          <a:ext cx="720328" cy="601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t>Promedio nacional = 80%</a:t>
          </a:r>
        </a:p>
      </xdr:txBody>
    </xdr:sp>
    <xdr:clientData/>
  </xdr:twoCellAnchor>
  <xdr:twoCellAnchor>
    <xdr:from>
      <xdr:col>8</xdr:col>
      <xdr:colOff>238125</xdr:colOff>
      <xdr:row>47</xdr:row>
      <xdr:rowOff>142875</xdr:rowOff>
    </xdr:from>
    <xdr:to>
      <xdr:col>15</xdr:col>
      <xdr:colOff>761999</xdr:colOff>
      <xdr:row>64</xdr:row>
      <xdr:rowOff>85724</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238125</xdr:colOff>
      <xdr:row>65</xdr:row>
      <xdr:rowOff>161925</xdr:rowOff>
    </xdr:from>
    <xdr:to>
      <xdr:col>15</xdr:col>
      <xdr:colOff>761999</xdr:colOff>
      <xdr:row>82</xdr:row>
      <xdr:rowOff>104774</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304799</xdr:colOff>
      <xdr:row>9</xdr:row>
      <xdr:rowOff>28574</xdr:rowOff>
    </xdr:from>
    <xdr:to>
      <xdr:col>21</xdr:col>
      <xdr:colOff>523875</xdr:colOff>
      <xdr:row>26</xdr:row>
      <xdr:rowOff>57149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309562</xdr:colOff>
      <xdr:row>83</xdr:row>
      <xdr:rowOff>109537</xdr:rowOff>
    </xdr:from>
    <xdr:to>
      <xdr:col>16</xdr:col>
      <xdr:colOff>276225</xdr:colOff>
      <xdr:row>104</xdr:row>
      <xdr:rowOff>123825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38100</xdr:colOff>
      <xdr:row>106</xdr:row>
      <xdr:rowOff>185736</xdr:rowOff>
    </xdr:from>
    <xdr:to>
      <xdr:col>16</xdr:col>
      <xdr:colOff>38100</xdr:colOff>
      <xdr:row>122</xdr:row>
      <xdr:rowOff>190499</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47625</xdr:colOff>
      <xdr:row>123</xdr:row>
      <xdr:rowOff>152400</xdr:rowOff>
    </xdr:from>
    <xdr:to>
      <xdr:col>16</xdr:col>
      <xdr:colOff>47625</xdr:colOff>
      <xdr:row>139</xdr:row>
      <xdr:rowOff>157163</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38100</xdr:colOff>
      <xdr:row>140</xdr:row>
      <xdr:rowOff>133350</xdr:rowOff>
    </xdr:from>
    <xdr:to>
      <xdr:col>16</xdr:col>
      <xdr:colOff>38100</xdr:colOff>
      <xdr:row>156</xdr:row>
      <xdr:rowOff>138113</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158</xdr:row>
      <xdr:rowOff>0</xdr:rowOff>
    </xdr:from>
    <xdr:to>
      <xdr:col>16</xdr:col>
      <xdr:colOff>0</xdr:colOff>
      <xdr:row>174</xdr:row>
      <xdr:rowOff>4763</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175</xdr:row>
      <xdr:rowOff>0</xdr:rowOff>
    </xdr:from>
    <xdr:to>
      <xdr:col>16</xdr:col>
      <xdr:colOff>0</xdr:colOff>
      <xdr:row>191</xdr:row>
      <xdr:rowOff>4763</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192</xdr:row>
      <xdr:rowOff>0</xdr:rowOff>
    </xdr:from>
    <xdr:to>
      <xdr:col>16</xdr:col>
      <xdr:colOff>0</xdr:colOff>
      <xdr:row>208</xdr:row>
      <xdr:rowOff>4763</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209</xdr:row>
      <xdr:rowOff>0</xdr:rowOff>
    </xdr:from>
    <xdr:to>
      <xdr:col>16</xdr:col>
      <xdr:colOff>0</xdr:colOff>
      <xdr:row>225</xdr:row>
      <xdr:rowOff>4763</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226</xdr:row>
      <xdr:rowOff>0</xdr:rowOff>
    </xdr:from>
    <xdr:to>
      <xdr:col>16</xdr:col>
      <xdr:colOff>0</xdr:colOff>
      <xdr:row>242</xdr:row>
      <xdr:rowOff>4763</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243</xdr:row>
      <xdr:rowOff>0</xdr:rowOff>
    </xdr:from>
    <xdr:to>
      <xdr:col>16</xdr:col>
      <xdr:colOff>0</xdr:colOff>
      <xdr:row>259</xdr:row>
      <xdr:rowOff>4763</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260</xdr:row>
      <xdr:rowOff>0</xdr:rowOff>
    </xdr:from>
    <xdr:to>
      <xdr:col>16</xdr:col>
      <xdr:colOff>0</xdr:colOff>
      <xdr:row>276</xdr:row>
      <xdr:rowOff>4763</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277</xdr:row>
      <xdr:rowOff>0</xdr:rowOff>
    </xdr:from>
    <xdr:to>
      <xdr:col>16</xdr:col>
      <xdr:colOff>0</xdr:colOff>
      <xdr:row>293</xdr:row>
      <xdr:rowOff>4763</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294</xdr:row>
      <xdr:rowOff>0</xdr:rowOff>
    </xdr:from>
    <xdr:to>
      <xdr:col>16</xdr:col>
      <xdr:colOff>0</xdr:colOff>
      <xdr:row>310</xdr:row>
      <xdr:rowOff>4763</xdr:rowOff>
    </xdr:to>
    <xdr:graphicFrame macro="">
      <xdr:nvGraphicFramePr>
        <xdr:cNvPr id="27" name="Gráfico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311</xdr:row>
      <xdr:rowOff>0</xdr:rowOff>
    </xdr:from>
    <xdr:to>
      <xdr:col>16</xdr:col>
      <xdr:colOff>0</xdr:colOff>
      <xdr:row>327</xdr:row>
      <xdr:rowOff>4763</xdr:rowOff>
    </xdr:to>
    <xdr:graphicFrame macro="">
      <xdr:nvGraphicFramePr>
        <xdr:cNvPr id="28"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328</xdr:row>
      <xdr:rowOff>0</xdr:rowOff>
    </xdr:from>
    <xdr:to>
      <xdr:col>16</xdr:col>
      <xdr:colOff>0</xdr:colOff>
      <xdr:row>344</xdr:row>
      <xdr:rowOff>4763</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371475</xdr:colOff>
      <xdr:row>345</xdr:row>
      <xdr:rowOff>100009</xdr:rowOff>
    </xdr:from>
    <xdr:to>
      <xdr:col>19</xdr:col>
      <xdr:colOff>333375</xdr:colOff>
      <xdr:row>386</xdr:row>
      <xdr:rowOff>22412</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107</xdr:row>
      <xdr:rowOff>4762</xdr:rowOff>
    </xdr:from>
    <xdr:to>
      <xdr:col>23</xdr:col>
      <xdr:colOff>742950</xdr:colOff>
      <xdr:row>123</xdr:row>
      <xdr:rowOff>0</xdr:rowOff>
    </xdr:to>
    <xdr:graphicFrame macro="">
      <xdr:nvGraphicFramePr>
        <xdr:cNvPr id="33" name="Gráfico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124</xdr:row>
      <xdr:rowOff>0</xdr:rowOff>
    </xdr:from>
    <xdr:to>
      <xdr:col>23</xdr:col>
      <xdr:colOff>742950</xdr:colOff>
      <xdr:row>139</xdr:row>
      <xdr:rowOff>185738</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0</xdr:colOff>
      <xdr:row>141</xdr:row>
      <xdr:rowOff>0</xdr:rowOff>
    </xdr:from>
    <xdr:to>
      <xdr:col>23</xdr:col>
      <xdr:colOff>742950</xdr:colOff>
      <xdr:row>156</xdr:row>
      <xdr:rowOff>185738</xdr:rowOff>
    </xdr:to>
    <xdr:graphicFrame macro="">
      <xdr:nvGraphicFramePr>
        <xdr:cNvPr id="35" name="Gráfico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158</xdr:row>
      <xdr:rowOff>0</xdr:rowOff>
    </xdr:from>
    <xdr:to>
      <xdr:col>23</xdr:col>
      <xdr:colOff>742950</xdr:colOff>
      <xdr:row>173</xdr:row>
      <xdr:rowOff>185738</xdr:rowOff>
    </xdr:to>
    <xdr:graphicFrame macro="">
      <xdr:nvGraphicFramePr>
        <xdr:cNvPr id="36" name="Gráfico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0</xdr:colOff>
      <xdr:row>175</xdr:row>
      <xdr:rowOff>0</xdr:rowOff>
    </xdr:from>
    <xdr:to>
      <xdr:col>23</xdr:col>
      <xdr:colOff>742950</xdr:colOff>
      <xdr:row>190</xdr:row>
      <xdr:rowOff>185738</xdr:rowOff>
    </xdr:to>
    <xdr:graphicFrame macro="">
      <xdr:nvGraphicFramePr>
        <xdr:cNvPr id="37" name="Gráfico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192</xdr:row>
      <xdr:rowOff>0</xdr:rowOff>
    </xdr:from>
    <xdr:to>
      <xdr:col>23</xdr:col>
      <xdr:colOff>742950</xdr:colOff>
      <xdr:row>207</xdr:row>
      <xdr:rowOff>185738</xdr:rowOff>
    </xdr:to>
    <xdr:graphicFrame macro="">
      <xdr:nvGraphicFramePr>
        <xdr:cNvPr id="38" name="Gráfico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0</xdr:colOff>
      <xdr:row>209</xdr:row>
      <xdr:rowOff>0</xdr:rowOff>
    </xdr:from>
    <xdr:to>
      <xdr:col>23</xdr:col>
      <xdr:colOff>742950</xdr:colOff>
      <xdr:row>224</xdr:row>
      <xdr:rowOff>185738</xdr:rowOff>
    </xdr:to>
    <xdr:graphicFrame macro="">
      <xdr:nvGraphicFramePr>
        <xdr:cNvPr id="39" name="Gráfico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226</xdr:row>
      <xdr:rowOff>0</xdr:rowOff>
    </xdr:from>
    <xdr:to>
      <xdr:col>23</xdr:col>
      <xdr:colOff>742950</xdr:colOff>
      <xdr:row>241</xdr:row>
      <xdr:rowOff>185738</xdr:rowOff>
    </xdr:to>
    <xdr:graphicFrame macro="">
      <xdr:nvGraphicFramePr>
        <xdr:cNvPr id="40" name="Gráfico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243</xdr:row>
      <xdr:rowOff>0</xdr:rowOff>
    </xdr:from>
    <xdr:to>
      <xdr:col>23</xdr:col>
      <xdr:colOff>742950</xdr:colOff>
      <xdr:row>258</xdr:row>
      <xdr:rowOff>185738</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260</xdr:row>
      <xdr:rowOff>0</xdr:rowOff>
    </xdr:from>
    <xdr:to>
      <xdr:col>23</xdr:col>
      <xdr:colOff>742950</xdr:colOff>
      <xdr:row>275</xdr:row>
      <xdr:rowOff>185738</xdr:rowOff>
    </xdr:to>
    <xdr:graphicFrame macro="">
      <xdr:nvGraphicFramePr>
        <xdr:cNvPr id="42"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277</xdr:row>
      <xdr:rowOff>0</xdr:rowOff>
    </xdr:from>
    <xdr:to>
      <xdr:col>23</xdr:col>
      <xdr:colOff>742950</xdr:colOff>
      <xdr:row>292</xdr:row>
      <xdr:rowOff>185738</xdr:rowOff>
    </xdr:to>
    <xdr:graphicFrame macro="">
      <xdr:nvGraphicFramePr>
        <xdr:cNvPr id="43"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294</xdr:row>
      <xdr:rowOff>0</xdr:rowOff>
    </xdr:from>
    <xdr:to>
      <xdr:col>23</xdr:col>
      <xdr:colOff>742950</xdr:colOff>
      <xdr:row>309</xdr:row>
      <xdr:rowOff>185738</xdr:rowOff>
    </xdr:to>
    <xdr:graphicFrame macro="">
      <xdr:nvGraphicFramePr>
        <xdr:cNvPr id="44" name="Gráfico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311</xdr:row>
      <xdr:rowOff>0</xdr:rowOff>
    </xdr:from>
    <xdr:to>
      <xdr:col>23</xdr:col>
      <xdr:colOff>742950</xdr:colOff>
      <xdr:row>326</xdr:row>
      <xdr:rowOff>185738</xdr:rowOff>
    </xdr:to>
    <xdr:graphicFrame macro="">
      <xdr:nvGraphicFramePr>
        <xdr:cNvPr id="45" name="Gráfico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328</xdr:row>
      <xdr:rowOff>0</xdr:rowOff>
    </xdr:from>
    <xdr:to>
      <xdr:col>23</xdr:col>
      <xdr:colOff>742950</xdr:colOff>
      <xdr:row>343</xdr:row>
      <xdr:rowOff>185738</xdr:rowOff>
    </xdr:to>
    <xdr:graphicFrame macro="">
      <xdr:nvGraphicFramePr>
        <xdr:cNvPr id="46" name="Gráfico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0.08347</cdr:x>
      <cdr:y>0.58184</cdr:y>
    </cdr:from>
    <cdr:to>
      <cdr:x>0.83469</cdr:x>
      <cdr:y>0.58483</cdr:y>
    </cdr:to>
    <cdr:cxnSp macro="">
      <cdr:nvCxnSpPr>
        <cdr:cNvPr id="2" name="Conector recto 1"/>
        <cdr:cNvCxnSpPr/>
      </cdr:nvCxnSpPr>
      <cdr:spPr>
        <a:xfrm xmlns:a="http://schemas.openxmlformats.org/drawingml/2006/main" flipV="1">
          <a:off x="488950" y="1851025"/>
          <a:ext cx="4400550" cy="9525"/>
        </a:xfrm>
        <a:prstGeom xmlns:a="http://schemas.openxmlformats.org/drawingml/2006/main" prst="line">
          <a:avLst/>
        </a:prstGeom>
        <a:ln xmlns:a="http://schemas.openxmlformats.org/drawingml/2006/main" w="25400">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0.08347</cdr:x>
      <cdr:y>0.61178</cdr:y>
    </cdr:from>
    <cdr:to>
      <cdr:x>0.83469</cdr:x>
      <cdr:y>0.61477</cdr:y>
    </cdr:to>
    <cdr:cxnSp macro="">
      <cdr:nvCxnSpPr>
        <cdr:cNvPr id="2" name="Conector recto 1"/>
        <cdr:cNvCxnSpPr/>
      </cdr:nvCxnSpPr>
      <cdr:spPr>
        <a:xfrm xmlns:a="http://schemas.openxmlformats.org/drawingml/2006/main" flipV="1">
          <a:off x="488957" y="1946286"/>
          <a:ext cx="4400552" cy="9512"/>
        </a:xfrm>
        <a:prstGeom xmlns:a="http://schemas.openxmlformats.org/drawingml/2006/main" prst="line">
          <a:avLst/>
        </a:prstGeom>
        <a:ln xmlns:a="http://schemas.openxmlformats.org/drawingml/2006/main" w="25400">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4</xdr:col>
      <xdr:colOff>600075</xdr:colOff>
      <xdr:row>309</xdr:row>
      <xdr:rowOff>157161</xdr:rowOff>
    </xdr:from>
    <xdr:to>
      <xdr:col>16</xdr:col>
      <xdr:colOff>885824</xdr:colOff>
      <xdr:row>339</xdr:row>
      <xdr:rowOff>142875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660798</xdr:colOff>
      <xdr:row>21</xdr:row>
      <xdr:rowOff>0</xdr:rowOff>
    </xdr:from>
    <xdr:to>
      <xdr:col>8</xdr:col>
      <xdr:colOff>422672</xdr:colOff>
      <xdr:row>37</xdr:row>
      <xdr:rowOff>133349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690563</xdr:colOff>
      <xdr:row>38</xdr:row>
      <xdr:rowOff>142875</xdr:rowOff>
    </xdr:from>
    <xdr:to>
      <xdr:col>8</xdr:col>
      <xdr:colOff>452437</xdr:colOff>
      <xdr:row>55</xdr:row>
      <xdr:rowOff>85724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690563</xdr:colOff>
      <xdr:row>56</xdr:row>
      <xdr:rowOff>161925</xdr:rowOff>
    </xdr:from>
    <xdr:to>
      <xdr:col>8</xdr:col>
      <xdr:colOff>452437</xdr:colOff>
      <xdr:row>73</xdr:row>
      <xdr:rowOff>104774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402571</xdr:colOff>
      <xdr:row>2</xdr:row>
      <xdr:rowOff>2242</xdr:rowOff>
    </xdr:from>
    <xdr:to>
      <xdr:col>7</xdr:col>
      <xdr:colOff>621647</xdr:colOff>
      <xdr:row>19</xdr:row>
      <xdr:rowOff>30817</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739589</xdr:colOff>
      <xdr:row>59</xdr:row>
      <xdr:rowOff>143155</xdr:rowOff>
    </xdr:from>
    <xdr:to>
      <xdr:col>24</xdr:col>
      <xdr:colOff>1</xdr:colOff>
      <xdr:row>82</xdr:row>
      <xdr:rowOff>112059</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19891</xdr:colOff>
      <xdr:row>97</xdr:row>
      <xdr:rowOff>6442</xdr:rowOff>
    </xdr:from>
    <xdr:to>
      <xdr:col>10</xdr:col>
      <xdr:colOff>19891</xdr:colOff>
      <xdr:row>113</xdr:row>
      <xdr:rowOff>11205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757798</xdr:colOff>
      <xdr:row>117</xdr:row>
      <xdr:rowOff>17929</xdr:rowOff>
    </xdr:from>
    <xdr:to>
      <xdr:col>9</xdr:col>
      <xdr:colOff>757798</xdr:colOff>
      <xdr:row>133</xdr:row>
      <xdr:rowOff>22692</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748274</xdr:colOff>
      <xdr:row>137</xdr:row>
      <xdr:rowOff>178173</xdr:rowOff>
    </xdr:from>
    <xdr:to>
      <xdr:col>9</xdr:col>
      <xdr:colOff>748274</xdr:colOff>
      <xdr:row>153</xdr:row>
      <xdr:rowOff>182936</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754997</xdr:colOff>
      <xdr:row>159</xdr:row>
      <xdr:rowOff>22412</xdr:rowOff>
    </xdr:from>
    <xdr:to>
      <xdr:col>9</xdr:col>
      <xdr:colOff>754997</xdr:colOff>
      <xdr:row>175</xdr:row>
      <xdr:rowOff>27175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743791</xdr:colOff>
      <xdr:row>180</xdr:row>
      <xdr:rowOff>11206</xdr:rowOff>
    </xdr:from>
    <xdr:to>
      <xdr:col>9</xdr:col>
      <xdr:colOff>743791</xdr:colOff>
      <xdr:row>196</xdr:row>
      <xdr:rowOff>15969</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743791</xdr:colOff>
      <xdr:row>201</xdr:row>
      <xdr:rowOff>33618</xdr:rowOff>
    </xdr:from>
    <xdr:to>
      <xdr:col>9</xdr:col>
      <xdr:colOff>743791</xdr:colOff>
      <xdr:row>217</xdr:row>
      <xdr:rowOff>38381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4204</xdr:colOff>
      <xdr:row>222</xdr:row>
      <xdr:rowOff>1</xdr:rowOff>
    </xdr:from>
    <xdr:to>
      <xdr:col>10</xdr:col>
      <xdr:colOff>4204</xdr:colOff>
      <xdr:row>238</xdr:row>
      <xdr:rowOff>4764</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754996</xdr:colOff>
      <xdr:row>243</xdr:row>
      <xdr:rowOff>22412</xdr:rowOff>
    </xdr:from>
    <xdr:to>
      <xdr:col>9</xdr:col>
      <xdr:colOff>754996</xdr:colOff>
      <xdr:row>259</xdr:row>
      <xdr:rowOff>27175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754996</xdr:colOff>
      <xdr:row>264</xdr:row>
      <xdr:rowOff>44823</xdr:rowOff>
    </xdr:from>
    <xdr:to>
      <xdr:col>9</xdr:col>
      <xdr:colOff>754996</xdr:colOff>
      <xdr:row>280</xdr:row>
      <xdr:rowOff>49586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754997</xdr:colOff>
      <xdr:row>285</xdr:row>
      <xdr:rowOff>22411</xdr:rowOff>
    </xdr:from>
    <xdr:to>
      <xdr:col>9</xdr:col>
      <xdr:colOff>754997</xdr:colOff>
      <xdr:row>301</xdr:row>
      <xdr:rowOff>27174</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4203</xdr:colOff>
      <xdr:row>306</xdr:row>
      <xdr:rowOff>22412</xdr:rowOff>
    </xdr:from>
    <xdr:to>
      <xdr:col>10</xdr:col>
      <xdr:colOff>4203</xdr:colOff>
      <xdr:row>322</xdr:row>
      <xdr:rowOff>27175</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4203</xdr:colOff>
      <xdr:row>327</xdr:row>
      <xdr:rowOff>22412</xdr:rowOff>
    </xdr:from>
    <xdr:to>
      <xdr:col>10</xdr:col>
      <xdr:colOff>4203</xdr:colOff>
      <xdr:row>343</xdr:row>
      <xdr:rowOff>27175</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4202</xdr:colOff>
      <xdr:row>348</xdr:row>
      <xdr:rowOff>44824</xdr:rowOff>
    </xdr:from>
    <xdr:to>
      <xdr:col>10</xdr:col>
      <xdr:colOff>4202</xdr:colOff>
      <xdr:row>364</xdr:row>
      <xdr:rowOff>49587</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15409</xdr:colOff>
      <xdr:row>369</xdr:row>
      <xdr:rowOff>44823</xdr:rowOff>
    </xdr:from>
    <xdr:to>
      <xdr:col>10</xdr:col>
      <xdr:colOff>15409</xdr:colOff>
      <xdr:row>385</xdr:row>
      <xdr:rowOff>49586</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392</xdr:row>
      <xdr:rowOff>115137</xdr:rowOff>
    </xdr:from>
    <xdr:to>
      <xdr:col>10</xdr:col>
      <xdr:colOff>723900</xdr:colOff>
      <xdr:row>429</xdr:row>
      <xdr:rowOff>100852</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750794</xdr:colOff>
      <xdr:row>0</xdr:row>
      <xdr:rowOff>0</xdr:rowOff>
    </xdr:from>
    <xdr:to>
      <xdr:col>16</xdr:col>
      <xdr:colOff>541244</xdr:colOff>
      <xdr:row>14</xdr:row>
      <xdr:rowOff>185738</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9525</xdr:colOff>
      <xdr:row>17</xdr:row>
      <xdr:rowOff>0</xdr:rowOff>
    </xdr:from>
    <xdr:to>
      <xdr:col>20</xdr:col>
      <xdr:colOff>647700</xdr:colOff>
      <xdr:row>35</xdr:row>
      <xdr:rowOff>123825</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0</xdr:colOff>
      <xdr:row>37</xdr:row>
      <xdr:rowOff>0</xdr:rowOff>
    </xdr:from>
    <xdr:to>
      <xdr:col>19</xdr:col>
      <xdr:colOff>14288</xdr:colOff>
      <xdr:row>58</xdr:row>
      <xdr:rowOff>11206</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259416</xdr:colOff>
      <xdr:row>37</xdr:row>
      <xdr:rowOff>11206</xdr:rowOff>
    </xdr:from>
    <xdr:to>
      <xdr:col>28</xdr:col>
      <xdr:colOff>268941</xdr:colOff>
      <xdr:row>58</xdr:row>
      <xdr:rowOff>22412</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9525</xdr:colOff>
      <xdr:row>97</xdr:row>
      <xdr:rowOff>19050</xdr:rowOff>
    </xdr:from>
    <xdr:to>
      <xdr:col>17</xdr:col>
      <xdr:colOff>9525</xdr:colOff>
      <xdr:row>113</xdr:row>
      <xdr:rowOff>23813</xdr:rowOff>
    </xdr:to>
    <xdr:graphicFrame macro="">
      <xdr:nvGraphicFramePr>
        <xdr:cNvPr id="27" name="Gráfico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0</xdr:colOff>
      <xdr:row>97</xdr:row>
      <xdr:rowOff>0</xdr:rowOff>
    </xdr:from>
    <xdr:to>
      <xdr:col>24</xdr:col>
      <xdr:colOff>0</xdr:colOff>
      <xdr:row>113</xdr:row>
      <xdr:rowOff>4763</xdr:rowOff>
    </xdr:to>
    <xdr:graphicFrame macro="">
      <xdr:nvGraphicFramePr>
        <xdr:cNvPr id="28"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9525</xdr:colOff>
      <xdr:row>97</xdr:row>
      <xdr:rowOff>14287</xdr:rowOff>
    </xdr:from>
    <xdr:to>
      <xdr:col>31</xdr:col>
      <xdr:colOff>733425</xdr:colOff>
      <xdr:row>112</xdr:row>
      <xdr:rowOff>180975</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0</xdr:colOff>
      <xdr:row>117</xdr:row>
      <xdr:rowOff>19050</xdr:rowOff>
    </xdr:from>
    <xdr:to>
      <xdr:col>17</xdr:col>
      <xdr:colOff>0</xdr:colOff>
      <xdr:row>133</xdr:row>
      <xdr:rowOff>23813</xdr:rowOff>
    </xdr:to>
    <xdr:graphicFrame macro="">
      <xdr:nvGraphicFramePr>
        <xdr:cNvPr id="30"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752475</xdr:colOff>
      <xdr:row>117</xdr:row>
      <xdr:rowOff>0</xdr:rowOff>
    </xdr:from>
    <xdr:to>
      <xdr:col>23</xdr:col>
      <xdr:colOff>752475</xdr:colOff>
      <xdr:row>133</xdr:row>
      <xdr:rowOff>4763</xdr:rowOff>
    </xdr:to>
    <xdr:graphicFrame macro="">
      <xdr:nvGraphicFramePr>
        <xdr:cNvPr id="31" name="Gráfico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25</xdr:col>
      <xdr:colOff>0</xdr:colOff>
      <xdr:row>117</xdr:row>
      <xdr:rowOff>14287</xdr:rowOff>
    </xdr:from>
    <xdr:to>
      <xdr:col>31</xdr:col>
      <xdr:colOff>723900</xdr:colOff>
      <xdr:row>132</xdr:row>
      <xdr:rowOff>180975</xdr:rowOff>
    </xdr:to>
    <xdr:graphicFrame macro="">
      <xdr:nvGraphicFramePr>
        <xdr:cNvPr id="32" name="Gráfico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138</xdr:row>
      <xdr:rowOff>19050</xdr:rowOff>
    </xdr:from>
    <xdr:to>
      <xdr:col>17</xdr:col>
      <xdr:colOff>0</xdr:colOff>
      <xdr:row>154</xdr:row>
      <xdr:rowOff>23813</xdr:rowOff>
    </xdr:to>
    <xdr:graphicFrame macro="">
      <xdr:nvGraphicFramePr>
        <xdr:cNvPr id="33" name="Gráfico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752475</xdr:colOff>
      <xdr:row>138</xdr:row>
      <xdr:rowOff>0</xdr:rowOff>
    </xdr:from>
    <xdr:to>
      <xdr:col>23</xdr:col>
      <xdr:colOff>752475</xdr:colOff>
      <xdr:row>154</xdr:row>
      <xdr:rowOff>4763</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25</xdr:col>
      <xdr:colOff>0</xdr:colOff>
      <xdr:row>138</xdr:row>
      <xdr:rowOff>14287</xdr:rowOff>
    </xdr:from>
    <xdr:to>
      <xdr:col>31</xdr:col>
      <xdr:colOff>723900</xdr:colOff>
      <xdr:row>153</xdr:row>
      <xdr:rowOff>180975</xdr:rowOff>
    </xdr:to>
    <xdr:graphicFrame macro="">
      <xdr:nvGraphicFramePr>
        <xdr:cNvPr id="35" name="Gráfico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159</xdr:row>
      <xdr:rowOff>19050</xdr:rowOff>
    </xdr:from>
    <xdr:to>
      <xdr:col>17</xdr:col>
      <xdr:colOff>0</xdr:colOff>
      <xdr:row>175</xdr:row>
      <xdr:rowOff>23813</xdr:rowOff>
    </xdr:to>
    <xdr:graphicFrame macro="">
      <xdr:nvGraphicFramePr>
        <xdr:cNvPr id="36" name="Gráfico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752475</xdr:colOff>
      <xdr:row>159</xdr:row>
      <xdr:rowOff>0</xdr:rowOff>
    </xdr:from>
    <xdr:to>
      <xdr:col>23</xdr:col>
      <xdr:colOff>752475</xdr:colOff>
      <xdr:row>175</xdr:row>
      <xdr:rowOff>4763</xdr:rowOff>
    </xdr:to>
    <xdr:graphicFrame macro="">
      <xdr:nvGraphicFramePr>
        <xdr:cNvPr id="37" name="Gráfico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25</xdr:col>
      <xdr:colOff>0</xdr:colOff>
      <xdr:row>159</xdr:row>
      <xdr:rowOff>14287</xdr:rowOff>
    </xdr:from>
    <xdr:to>
      <xdr:col>31</xdr:col>
      <xdr:colOff>723900</xdr:colOff>
      <xdr:row>174</xdr:row>
      <xdr:rowOff>180975</xdr:rowOff>
    </xdr:to>
    <xdr:graphicFrame macro="">
      <xdr:nvGraphicFramePr>
        <xdr:cNvPr id="38" name="Gráfico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180</xdr:row>
      <xdr:rowOff>19050</xdr:rowOff>
    </xdr:from>
    <xdr:to>
      <xdr:col>17</xdr:col>
      <xdr:colOff>0</xdr:colOff>
      <xdr:row>196</xdr:row>
      <xdr:rowOff>23813</xdr:rowOff>
    </xdr:to>
    <xdr:graphicFrame macro="">
      <xdr:nvGraphicFramePr>
        <xdr:cNvPr id="39" name="Gráfico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17</xdr:col>
      <xdr:colOff>752475</xdr:colOff>
      <xdr:row>180</xdr:row>
      <xdr:rowOff>0</xdr:rowOff>
    </xdr:from>
    <xdr:to>
      <xdr:col>23</xdr:col>
      <xdr:colOff>752475</xdr:colOff>
      <xdr:row>196</xdr:row>
      <xdr:rowOff>4763</xdr:rowOff>
    </xdr:to>
    <xdr:graphicFrame macro="">
      <xdr:nvGraphicFramePr>
        <xdr:cNvPr id="40" name="Gráfico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25</xdr:col>
      <xdr:colOff>0</xdr:colOff>
      <xdr:row>180</xdr:row>
      <xdr:rowOff>14287</xdr:rowOff>
    </xdr:from>
    <xdr:to>
      <xdr:col>31</xdr:col>
      <xdr:colOff>723900</xdr:colOff>
      <xdr:row>195</xdr:row>
      <xdr:rowOff>180975</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0</xdr:colOff>
      <xdr:row>201</xdr:row>
      <xdr:rowOff>19050</xdr:rowOff>
    </xdr:from>
    <xdr:to>
      <xdr:col>17</xdr:col>
      <xdr:colOff>0</xdr:colOff>
      <xdr:row>217</xdr:row>
      <xdr:rowOff>23813</xdr:rowOff>
    </xdr:to>
    <xdr:graphicFrame macro="">
      <xdr:nvGraphicFramePr>
        <xdr:cNvPr id="42"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xdr:col>
      <xdr:colOff>752475</xdr:colOff>
      <xdr:row>201</xdr:row>
      <xdr:rowOff>0</xdr:rowOff>
    </xdr:from>
    <xdr:to>
      <xdr:col>23</xdr:col>
      <xdr:colOff>752475</xdr:colOff>
      <xdr:row>217</xdr:row>
      <xdr:rowOff>4763</xdr:rowOff>
    </xdr:to>
    <xdr:graphicFrame macro="">
      <xdr:nvGraphicFramePr>
        <xdr:cNvPr id="43"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25</xdr:col>
      <xdr:colOff>0</xdr:colOff>
      <xdr:row>201</xdr:row>
      <xdr:rowOff>14287</xdr:rowOff>
    </xdr:from>
    <xdr:to>
      <xdr:col>31</xdr:col>
      <xdr:colOff>723900</xdr:colOff>
      <xdr:row>216</xdr:row>
      <xdr:rowOff>180975</xdr:rowOff>
    </xdr:to>
    <xdr:graphicFrame macro="">
      <xdr:nvGraphicFramePr>
        <xdr:cNvPr id="44" name="Gráfico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0</xdr:colOff>
      <xdr:row>222</xdr:row>
      <xdr:rowOff>19050</xdr:rowOff>
    </xdr:from>
    <xdr:to>
      <xdr:col>17</xdr:col>
      <xdr:colOff>0</xdr:colOff>
      <xdr:row>238</xdr:row>
      <xdr:rowOff>23813</xdr:rowOff>
    </xdr:to>
    <xdr:graphicFrame macro="">
      <xdr:nvGraphicFramePr>
        <xdr:cNvPr id="45" name="Gráfico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17</xdr:col>
      <xdr:colOff>752475</xdr:colOff>
      <xdr:row>222</xdr:row>
      <xdr:rowOff>0</xdr:rowOff>
    </xdr:from>
    <xdr:to>
      <xdr:col>23</xdr:col>
      <xdr:colOff>752475</xdr:colOff>
      <xdr:row>238</xdr:row>
      <xdr:rowOff>4763</xdr:rowOff>
    </xdr:to>
    <xdr:graphicFrame macro="">
      <xdr:nvGraphicFramePr>
        <xdr:cNvPr id="46" name="Gráfico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25</xdr:col>
      <xdr:colOff>0</xdr:colOff>
      <xdr:row>222</xdr:row>
      <xdr:rowOff>14287</xdr:rowOff>
    </xdr:from>
    <xdr:to>
      <xdr:col>31</xdr:col>
      <xdr:colOff>723900</xdr:colOff>
      <xdr:row>237</xdr:row>
      <xdr:rowOff>180975</xdr:rowOff>
    </xdr:to>
    <xdr:graphicFrame macro="">
      <xdr:nvGraphicFramePr>
        <xdr:cNvPr id="47" name="Gráfico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0</xdr:colOff>
      <xdr:row>243</xdr:row>
      <xdr:rowOff>19050</xdr:rowOff>
    </xdr:from>
    <xdr:to>
      <xdr:col>17</xdr:col>
      <xdr:colOff>0</xdr:colOff>
      <xdr:row>259</xdr:row>
      <xdr:rowOff>23813</xdr:rowOff>
    </xdr:to>
    <xdr:graphicFrame macro="">
      <xdr:nvGraphicFramePr>
        <xdr:cNvPr id="48" name="Gráfico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752475</xdr:colOff>
      <xdr:row>243</xdr:row>
      <xdr:rowOff>0</xdr:rowOff>
    </xdr:from>
    <xdr:to>
      <xdr:col>23</xdr:col>
      <xdr:colOff>752475</xdr:colOff>
      <xdr:row>259</xdr:row>
      <xdr:rowOff>4763</xdr:rowOff>
    </xdr:to>
    <xdr:graphicFrame macro="">
      <xdr:nvGraphicFramePr>
        <xdr:cNvPr id="49" name="Gráfico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25</xdr:col>
      <xdr:colOff>0</xdr:colOff>
      <xdr:row>243</xdr:row>
      <xdr:rowOff>14287</xdr:rowOff>
    </xdr:from>
    <xdr:to>
      <xdr:col>31</xdr:col>
      <xdr:colOff>723900</xdr:colOff>
      <xdr:row>258</xdr:row>
      <xdr:rowOff>180975</xdr:rowOff>
    </xdr:to>
    <xdr:graphicFrame macro="">
      <xdr:nvGraphicFramePr>
        <xdr:cNvPr id="50" name="Gráfico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0</xdr:colOff>
      <xdr:row>264</xdr:row>
      <xdr:rowOff>19050</xdr:rowOff>
    </xdr:from>
    <xdr:to>
      <xdr:col>17</xdr:col>
      <xdr:colOff>0</xdr:colOff>
      <xdr:row>280</xdr:row>
      <xdr:rowOff>23813</xdr:rowOff>
    </xdr:to>
    <xdr:graphicFrame macro="">
      <xdr:nvGraphicFramePr>
        <xdr:cNvPr id="51" name="Gráfico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17</xdr:col>
      <xdr:colOff>752475</xdr:colOff>
      <xdr:row>264</xdr:row>
      <xdr:rowOff>0</xdr:rowOff>
    </xdr:from>
    <xdr:to>
      <xdr:col>23</xdr:col>
      <xdr:colOff>752475</xdr:colOff>
      <xdr:row>280</xdr:row>
      <xdr:rowOff>4763</xdr:rowOff>
    </xdr:to>
    <xdr:graphicFrame macro="">
      <xdr:nvGraphicFramePr>
        <xdr:cNvPr id="52" name="Gráfico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25</xdr:col>
      <xdr:colOff>0</xdr:colOff>
      <xdr:row>264</xdr:row>
      <xdr:rowOff>14287</xdr:rowOff>
    </xdr:from>
    <xdr:to>
      <xdr:col>31</xdr:col>
      <xdr:colOff>723900</xdr:colOff>
      <xdr:row>279</xdr:row>
      <xdr:rowOff>180975</xdr:rowOff>
    </xdr:to>
    <xdr:graphicFrame macro="">
      <xdr:nvGraphicFramePr>
        <xdr:cNvPr id="53" name="Gráfico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0</xdr:colOff>
      <xdr:row>285</xdr:row>
      <xdr:rowOff>19050</xdr:rowOff>
    </xdr:from>
    <xdr:to>
      <xdr:col>17</xdr:col>
      <xdr:colOff>0</xdr:colOff>
      <xdr:row>301</xdr:row>
      <xdr:rowOff>23813</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752475</xdr:colOff>
      <xdr:row>285</xdr:row>
      <xdr:rowOff>0</xdr:rowOff>
    </xdr:from>
    <xdr:to>
      <xdr:col>23</xdr:col>
      <xdr:colOff>752475</xdr:colOff>
      <xdr:row>301</xdr:row>
      <xdr:rowOff>4763</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25</xdr:col>
      <xdr:colOff>0</xdr:colOff>
      <xdr:row>285</xdr:row>
      <xdr:rowOff>14287</xdr:rowOff>
    </xdr:from>
    <xdr:to>
      <xdr:col>31</xdr:col>
      <xdr:colOff>723900</xdr:colOff>
      <xdr:row>300</xdr:row>
      <xdr:rowOff>180975</xdr:rowOff>
    </xdr:to>
    <xdr:graphicFrame macro="">
      <xdr:nvGraphicFramePr>
        <xdr:cNvPr id="56" name="Gráfico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xdr:col>
      <xdr:colOff>0</xdr:colOff>
      <xdr:row>306</xdr:row>
      <xdr:rowOff>19050</xdr:rowOff>
    </xdr:from>
    <xdr:to>
      <xdr:col>17</xdr:col>
      <xdr:colOff>0</xdr:colOff>
      <xdr:row>322</xdr:row>
      <xdr:rowOff>23813</xdr:rowOff>
    </xdr:to>
    <xdr:graphicFrame macro="">
      <xdr:nvGraphicFramePr>
        <xdr:cNvPr id="57" name="Gráfico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17</xdr:col>
      <xdr:colOff>752475</xdr:colOff>
      <xdr:row>306</xdr:row>
      <xdr:rowOff>0</xdr:rowOff>
    </xdr:from>
    <xdr:to>
      <xdr:col>23</xdr:col>
      <xdr:colOff>752475</xdr:colOff>
      <xdr:row>322</xdr:row>
      <xdr:rowOff>4763</xdr:rowOff>
    </xdr:to>
    <xdr:graphicFrame macro="">
      <xdr:nvGraphicFramePr>
        <xdr:cNvPr id="58" name="Gráfico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25</xdr:col>
      <xdr:colOff>0</xdr:colOff>
      <xdr:row>306</xdr:row>
      <xdr:rowOff>14287</xdr:rowOff>
    </xdr:from>
    <xdr:to>
      <xdr:col>31</xdr:col>
      <xdr:colOff>723900</xdr:colOff>
      <xdr:row>321</xdr:row>
      <xdr:rowOff>180975</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0</xdr:colOff>
      <xdr:row>327</xdr:row>
      <xdr:rowOff>19050</xdr:rowOff>
    </xdr:from>
    <xdr:to>
      <xdr:col>17</xdr:col>
      <xdr:colOff>0</xdr:colOff>
      <xdr:row>343</xdr:row>
      <xdr:rowOff>23813</xdr:rowOff>
    </xdr:to>
    <xdr:graphicFrame macro="">
      <xdr:nvGraphicFramePr>
        <xdr:cNvPr id="60" name="Gráfico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17</xdr:col>
      <xdr:colOff>752475</xdr:colOff>
      <xdr:row>327</xdr:row>
      <xdr:rowOff>0</xdr:rowOff>
    </xdr:from>
    <xdr:to>
      <xdr:col>23</xdr:col>
      <xdr:colOff>752475</xdr:colOff>
      <xdr:row>343</xdr:row>
      <xdr:rowOff>4763</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25</xdr:col>
      <xdr:colOff>0</xdr:colOff>
      <xdr:row>327</xdr:row>
      <xdr:rowOff>14287</xdr:rowOff>
    </xdr:from>
    <xdr:to>
      <xdr:col>31</xdr:col>
      <xdr:colOff>723900</xdr:colOff>
      <xdr:row>342</xdr:row>
      <xdr:rowOff>180975</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11</xdr:col>
      <xdr:colOff>0</xdr:colOff>
      <xdr:row>348</xdr:row>
      <xdr:rowOff>19050</xdr:rowOff>
    </xdr:from>
    <xdr:to>
      <xdr:col>17</xdr:col>
      <xdr:colOff>0</xdr:colOff>
      <xdr:row>364</xdr:row>
      <xdr:rowOff>23813</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17</xdr:col>
      <xdr:colOff>752475</xdr:colOff>
      <xdr:row>348</xdr:row>
      <xdr:rowOff>0</xdr:rowOff>
    </xdr:from>
    <xdr:to>
      <xdr:col>23</xdr:col>
      <xdr:colOff>752475</xdr:colOff>
      <xdr:row>364</xdr:row>
      <xdr:rowOff>4763</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25</xdr:col>
      <xdr:colOff>0</xdr:colOff>
      <xdr:row>348</xdr:row>
      <xdr:rowOff>14287</xdr:rowOff>
    </xdr:from>
    <xdr:to>
      <xdr:col>31</xdr:col>
      <xdr:colOff>723900</xdr:colOff>
      <xdr:row>363</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11</xdr:col>
      <xdr:colOff>0</xdr:colOff>
      <xdr:row>369</xdr:row>
      <xdr:rowOff>19050</xdr:rowOff>
    </xdr:from>
    <xdr:to>
      <xdr:col>17</xdr:col>
      <xdr:colOff>0</xdr:colOff>
      <xdr:row>385</xdr:row>
      <xdr:rowOff>23813</xdr:rowOff>
    </xdr:to>
    <xdr:graphicFrame macro="">
      <xdr:nvGraphicFramePr>
        <xdr:cNvPr id="66" name="Gráfico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17</xdr:col>
      <xdr:colOff>752475</xdr:colOff>
      <xdr:row>369</xdr:row>
      <xdr:rowOff>0</xdr:rowOff>
    </xdr:from>
    <xdr:to>
      <xdr:col>23</xdr:col>
      <xdr:colOff>752475</xdr:colOff>
      <xdr:row>385</xdr:row>
      <xdr:rowOff>4763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25</xdr:col>
      <xdr:colOff>0</xdr:colOff>
      <xdr:row>369</xdr:row>
      <xdr:rowOff>14287</xdr:rowOff>
    </xdr:from>
    <xdr:to>
      <xdr:col>31</xdr:col>
      <xdr:colOff>723900</xdr:colOff>
      <xdr:row>384</xdr:row>
      <xdr:rowOff>180975</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21</xdr:col>
      <xdr:colOff>19049</xdr:colOff>
      <xdr:row>18</xdr:row>
      <xdr:rowOff>38100</xdr:rowOff>
    </xdr:from>
    <xdr:to>
      <xdr:col>27</xdr:col>
      <xdr:colOff>333374</xdr:colOff>
      <xdr:row>35</xdr:row>
      <xdr:rowOff>76200</xdr:rowOff>
    </xdr:to>
    <xdr:graphicFrame macro="">
      <xdr:nvGraphicFramePr>
        <xdr:cNvPr id="70" name="Gráfico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12</xdr:col>
      <xdr:colOff>0</xdr:colOff>
      <xdr:row>393</xdr:row>
      <xdr:rowOff>0</xdr:rowOff>
    </xdr:from>
    <xdr:to>
      <xdr:col>21</xdr:col>
      <xdr:colOff>750794</xdr:colOff>
      <xdr:row>427</xdr:row>
      <xdr:rowOff>11206</xdr:rowOff>
    </xdr:to>
    <xdr:graphicFrame macro="">
      <xdr:nvGraphicFramePr>
        <xdr:cNvPr id="71" name="Gráfico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22</xdr:col>
      <xdr:colOff>403412</xdr:colOff>
      <xdr:row>393</xdr:row>
      <xdr:rowOff>0</xdr:rowOff>
    </xdr:from>
    <xdr:to>
      <xdr:col>32</xdr:col>
      <xdr:colOff>369794</xdr:colOff>
      <xdr:row>427</xdr:row>
      <xdr:rowOff>11206</xdr:rowOff>
    </xdr:to>
    <xdr:graphicFrame macro="">
      <xdr:nvGraphicFramePr>
        <xdr:cNvPr id="72" name="Gráfico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31</xdr:col>
      <xdr:colOff>649941</xdr:colOff>
      <xdr:row>0</xdr:row>
      <xdr:rowOff>0</xdr:rowOff>
    </xdr:from>
    <xdr:to>
      <xdr:col>45</xdr:col>
      <xdr:colOff>40341</xdr:colOff>
      <xdr:row>40</xdr:row>
      <xdr:rowOff>51280</xdr:rowOff>
    </xdr:to>
    <xdr:pic>
      <xdr:nvPicPr>
        <xdr:cNvPr id="2" name="Imagen 1"/>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4271941" y="0"/>
          <a:ext cx="10058400" cy="7772133"/>
        </a:xfrm>
        <a:prstGeom prst="rect">
          <a:avLst/>
        </a:prstGeom>
      </xdr:spPr>
    </xdr:pic>
    <xdr:clientData/>
  </xdr:twoCellAnchor>
  <xdr:twoCellAnchor editAs="oneCell">
    <xdr:from>
      <xdr:col>31</xdr:col>
      <xdr:colOff>683559</xdr:colOff>
      <xdr:row>41</xdr:row>
      <xdr:rowOff>0</xdr:rowOff>
    </xdr:from>
    <xdr:to>
      <xdr:col>45</xdr:col>
      <xdr:colOff>73959</xdr:colOff>
      <xdr:row>81</xdr:row>
      <xdr:rowOff>152133</xdr:rowOff>
    </xdr:to>
    <xdr:pic>
      <xdr:nvPicPr>
        <xdr:cNvPr id="73" name="Imagen 72"/>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4305559" y="7911353"/>
          <a:ext cx="10058400" cy="7772133"/>
        </a:xfrm>
        <a:prstGeom prst="rect">
          <a:avLst/>
        </a:prstGeom>
      </xdr:spPr>
    </xdr:pic>
    <xdr:clientData/>
  </xdr:twoCellAnchor>
  <xdr:twoCellAnchor editAs="oneCell">
    <xdr:from>
      <xdr:col>31</xdr:col>
      <xdr:colOff>728383</xdr:colOff>
      <xdr:row>83</xdr:row>
      <xdr:rowOff>0</xdr:rowOff>
    </xdr:from>
    <xdr:to>
      <xdr:col>45</xdr:col>
      <xdr:colOff>118783</xdr:colOff>
      <xdr:row>123</xdr:row>
      <xdr:rowOff>152133</xdr:rowOff>
    </xdr:to>
    <xdr:pic>
      <xdr:nvPicPr>
        <xdr:cNvPr id="74" name="Imagen 73"/>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4350383" y="15912353"/>
          <a:ext cx="10058400" cy="7772133"/>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0.08347</cdr:x>
      <cdr:y>0.44411</cdr:y>
    </cdr:from>
    <cdr:to>
      <cdr:x>0.83469</cdr:x>
      <cdr:y>0.4471</cdr:y>
    </cdr:to>
    <cdr:cxnSp macro="">
      <cdr:nvCxnSpPr>
        <cdr:cNvPr id="2" name="Conector recto 1"/>
        <cdr:cNvCxnSpPr/>
      </cdr:nvCxnSpPr>
      <cdr:spPr>
        <a:xfrm xmlns:a="http://schemas.openxmlformats.org/drawingml/2006/main" flipV="1">
          <a:off x="488950" y="1412875"/>
          <a:ext cx="4400552" cy="9512"/>
        </a:xfrm>
        <a:prstGeom xmlns:a="http://schemas.openxmlformats.org/drawingml/2006/main" prst="line">
          <a:avLst/>
        </a:prstGeom>
        <a:ln xmlns:a="http://schemas.openxmlformats.org/drawingml/2006/main" w="25400">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0.08347</cdr:x>
      <cdr:y>0.58184</cdr:y>
    </cdr:from>
    <cdr:to>
      <cdr:x>0.83469</cdr:x>
      <cdr:y>0.58483</cdr:y>
    </cdr:to>
    <cdr:cxnSp macro="">
      <cdr:nvCxnSpPr>
        <cdr:cNvPr id="2" name="Conector recto 1"/>
        <cdr:cNvCxnSpPr/>
      </cdr:nvCxnSpPr>
      <cdr:spPr>
        <a:xfrm xmlns:a="http://schemas.openxmlformats.org/drawingml/2006/main" flipV="1">
          <a:off x="488950" y="1851025"/>
          <a:ext cx="4400550" cy="9525"/>
        </a:xfrm>
        <a:prstGeom xmlns:a="http://schemas.openxmlformats.org/drawingml/2006/main" prst="line">
          <a:avLst/>
        </a:prstGeom>
        <a:ln xmlns:a="http://schemas.openxmlformats.org/drawingml/2006/main" w="25400">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0.08347</cdr:x>
      <cdr:y>0.61178</cdr:y>
    </cdr:from>
    <cdr:to>
      <cdr:x>0.83469</cdr:x>
      <cdr:y>0.61477</cdr:y>
    </cdr:to>
    <cdr:cxnSp macro="">
      <cdr:nvCxnSpPr>
        <cdr:cNvPr id="2" name="Conector recto 1"/>
        <cdr:cNvCxnSpPr/>
      </cdr:nvCxnSpPr>
      <cdr:spPr>
        <a:xfrm xmlns:a="http://schemas.openxmlformats.org/drawingml/2006/main" flipV="1">
          <a:off x="488957" y="1946286"/>
          <a:ext cx="4400552" cy="9512"/>
        </a:xfrm>
        <a:prstGeom xmlns:a="http://schemas.openxmlformats.org/drawingml/2006/main" prst="line">
          <a:avLst/>
        </a:prstGeom>
        <a:ln xmlns:a="http://schemas.openxmlformats.org/drawingml/2006/main" w="25400">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sus Hernandez Bautista" refreshedDate="42074.577572685186" createdVersion="5" refreshedVersion="5" minRefreshableVersion="3" recordCount="793">
  <cacheSource type="worksheet">
    <worksheetSource ref="A1:AM1048576" sheet="Cuestionario_v3"/>
  </cacheSource>
  <cacheFields count="39">
    <cacheField name="csc" numFmtId="0">
      <sharedItems containsString="0" containsBlank="1" containsNumber="1" containsInteger="1" minValue="1" maxValue="792"/>
    </cacheField>
    <cacheField name="Folio" numFmtId="0">
      <sharedItems containsString="0" containsBlank="1" containsNumber="1" containsInteger="1" minValue="1" maxValue="129"/>
    </cacheField>
    <cacheField name="ID" numFmtId="0">
      <sharedItems containsBlank="1" containsMixedTypes="1" containsNumber="1" containsInteger="1" minValue="1003" maxValue="31082"/>
    </cacheField>
    <cacheField name="Nombre" numFmtId="0">
      <sharedItems containsBlank="1"/>
    </cacheField>
    <cacheField name="p_0_2" numFmtId="0">
      <sharedItems containsBlank="1" containsMixedTypes="1" containsNumber="1" containsInteger="1" minValue="1" maxValue="1" count="3">
        <n v="1"/>
        <e v="#NULL!"/>
        <m/>
      </sharedItems>
    </cacheField>
    <cacheField name="p_0_3" numFmtId="0">
      <sharedItems containsString="0" containsBlank="1" containsNumber="1" containsInteger="1" minValue="1" maxValue="2" count="3">
        <n v="1"/>
        <n v="2"/>
        <m/>
      </sharedItems>
    </cacheField>
    <cacheField name="p_0_4" numFmtId="0">
      <sharedItems containsString="0" containsBlank="1" containsNumber="1" containsInteger="1" minValue="1" maxValue="31" count="18">
        <n v="9"/>
        <n v="31"/>
        <n v="22"/>
        <n v="1"/>
        <n v="15"/>
        <n v="21"/>
        <n v="17"/>
        <n v="23"/>
        <n v="7"/>
        <n v="28"/>
        <n v="26"/>
        <n v="10"/>
        <n v="11"/>
        <n v="27"/>
        <n v="3"/>
        <n v="12"/>
        <n v="25"/>
        <m/>
      </sharedItems>
    </cacheField>
    <cacheField name="p_0_5" numFmtId="0">
      <sharedItems containsBlank="1" containsMixedTypes="1" containsNumber="1" containsInteger="1" minValue="1001" maxValue="31003"/>
    </cacheField>
    <cacheField name="p_1" numFmtId="0">
      <sharedItems containsString="0" containsBlank="1" containsNumber="1" containsInteger="1" minValue="1" maxValue="99" count="7">
        <n v="3"/>
        <n v="5"/>
        <n v="4"/>
        <n v="1"/>
        <n v="2"/>
        <n v="99"/>
        <m/>
      </sharedItems>
    </cacheField>
    <cacheField name="p_2" numFmtId="0">
      <sharedItems containsString="0" containsBlank="1" containsNumber="1" containsInteger="1" minValue="1" maxValue="99" count="7">
        <n v="3"/>
        <n v="5"/>
        <n v="4"/>
        <n v="2"/>
        <n v="1"/>
        <n v="99"/>
        <m/>
      </sharedItems>
    </cacheField>
    <cacheField name="p_3" numFmtId="0">
      <sharedItems containsString="0" containsBlank="1" containsNumber="1" containsInteger="1" minValue="1" maxValue="99" count="7">
        <n v="3"/>
        <n v="5"/>
        <n v="4"/>
        <n v="2"/>
        <n v="1"/>
        <n v="99"/>
        <m/>
      </sharedItems>
    </cacheField>
    <cacheField name="p_4" numFmtId="0">
      <sharedItems containsString="0" containsBlank="1" containsNumber="1" containsInteger="1" minValue="1" maxValue="99" count="7">
        <n v="5"/>
        <n v="3"/>
        <n v="4"/>
        <n v="2"/>
        <n v="1"/>
        <n v="99"/>
        <m/>
      </sharedItems>
    </cacheField>
    <cacheField name="p_5" numFmtId="0">
      <sharedItems containsString="0" containsBlank="1" containsNumber="1" containsInteger="1" minValue="1" maxValue="99" count="7">
        <n v="1"/>
        <n v="4"/>
        <n v="2"/>
        <n v="3"/>
        <n v="5"/>
        <n v="99"/>
        <m/>
      </sharedItems>
    </cacheField>
    <cacheField name="p_6" numFmtId="0">
      <sharedItems containsString="0" containsBlank="1" containsNumber="1" containsInteger="1" minValue="1" maxValue="99" count="7">
        <n v="1"/>
        <n v="4"/>
        <n v="3"/>
        <n v="5"/>
        <n v="2"/>
        <n v="99"/>
        <m/>
      </sharedItems>
    </cacheField>
    <cacheField name="p_7" numFmtId="0">
      <sharedItems containsString="0" containsBlank="1" containsNumber="1" containsInteger="1" minValue="1" maxValue="99" count="7">
        <n v="1"/>
        <n v="5"/>
        <n v="4"/>
        <n v="3"/>
        <n v="2"/>
        <n v="99"/>
        <m/>
      </sharedItems>
    </cacheField>
    <cacheField name="p_8" numFmtId="0">
      <sharedItems containsString="0" containsBlank="1" containsNumber="1" containsInteger="1" minValue="1" maxValue="99" count="7">
        <n v="5"/>
        <n v="3"/>
        <n v="4"/>
        <n v="2"/>
        <n v="1"/>
        <n v="99"/>
        <m/>
      </sharedItems>
    </cacheField>
    <cacheField name="p_9" numFmtId="0">
      <sharedItems containsString="0" containsBlank="1" containsNumber="1" containsInteger="1" minValue="1" maxValue="99" count="7">
        <n v="5"/>
        <n v="4"/>
        <n v="3"/>
        <n v="2"/>
        <n v="99"/>
        <n v="1"/>
        <m/>
      </sharedItems>
    </cacheField>
    <cacheField name="p_10" numFmtId="0">
      <sharedItems containsString="0" containsBlank="1" containsNumber="1" containsInteger="1" minValue="1" maxValue="99" count="7">
        <n v="5"/>
        <n v="4"/>
        <n v="3"/>
        <n v="2"/>
        <n v="99"/>
        <n v="1"/>
        <m/>
      </sharedItems>
    </cacheField>
    <cacheField name="p_11" numFmtId="0">
      <sharedItems containsString="0" containsBlank="1" containsNumber="1" containsInteger="1" minValue="1" maxValue="99" count="7">
        <n v="5"/>
        <n v="4"/>
        <n v="99"/>
        <n v="3"/>
        <n v="1"/>
        <n v="2"/>
        <m/>
      </sharedItems>
    </cacheField>
    <cacheField name="p_12" numFmtId="0">
      <sharedItems containsString="0" containsBlank="1" containsNumber="1" containsInteger="1" minValue="1" maxValue="99" count="7">
        <n v="5"/>
        <n v="3"/>
        <n v="2"/>
        <n v="4"/>
        <n v="99"/>
        <n v="1"/>
        <m/>
      </sharedItems>
    </cacheField>
    <cacheField name="p_13" numFmtId="0">
      <sharedItems containsString="0" containsBlank="1" containsNumber="1" containsInteger="1" minValue="1" maxValue="99" count="7">
        <n v="1"/>
        <n v="3"/>
        <n v="4"/>
        <n v="2"/>
        <n v="5"/>
        <n v="99"/>
        <m/>
      </sharedItems>
    </cacheField>
    <cacheField name="p_14" numFmtId="0">
      <sharedItems containsString="0" containsBlank="1" containsNumber="1" containsInteger="1" minValue="1" maxValue="99" count="7">
        <n v="2"/>
        <n v="4"/>
        <n v="99"/>
        <n v="3"/>
        <n v="1"/>
        <n v="5"/>
        <m/>
      </sharedItems>
    </cacheField>
    <cacheField name="p_15_1" numFmtId="0">
      <sharedItems containsBlank="1"/>
    </cacheField>
    <cacheField name="p_15_2" numFmtId="0">
      <sharedItems containsBlank="1"/>
    </cacheField>
    <cacheField name="p_15_3" numFmtId="0">
      <sharedItems containsBlank="1"/>
    </cacheField>
    <cacheField name="p_16_1" numFmtId="0">
      <sharedItems containsBlank="1" longText="1"/>
    </cacheField>
    <cacheField name="p_16_2" numFmtId="0">
      <sharedItems containsBlank="1"/>
    </cacheField>
    <cacheField name="p_16_3" numFmtId="0">
      <sharedItems containsBlank="1"/>
    </cacheField>
    <cacheField name="p_17" numFmtId="0">
      <sharedItems containsBlank="1" longText="1"/>
    </cacheField>
    <cacheField name="T1" numFmtId="0">
      <sharedItems containsString="0" containsBlank="1" containsNumber="1" containsInteger="1" minValue="0" maxValue="14"/>
    </cacheField>
    <cacheField name="T2" numFmtId="0">
      <sharedItems containsString="0" containsBlank="1" containsNumber="1" containsInteger="1" minValue="0" maxValue="11" count="12">
        <n v="1"/>
        <n v="0"/>
        <n v="3"/>
        <n v="4"/>
        <n v="5"/>
        <n v="2"/>
        <n v="6"/>
        <n v="7"/>
        <n v="8"/>
        <n v="11"/>
        <n v="10"/>
        <m/>
      </sharedItems>
    </cacheField>
    <cacheField name="T3" numFmtId="0">
      <sharedItems containsString="0" containsBlank="1" containsNumber="1" containsInteger="1" minValue="0" maxValue="14"/>
    </cacheField>
    <cacheField name="T4" numFmtId="0">
      <sharedItems containsString="0" containsBlank="1" containsNumber="1" containsInteger="1" minValue="0" maxValue="14"/>
    </cacheField>
    <cacheField name="T5" numFmtId="0">
      <sharedItems containsString="0" containsBlank="1" containsNumber="1" containsInteger="1" minValue="0" maxValue="14"/>
    </cacheField>
    <cacheField name="99" numFmtId="0">
      <sharedItems containsString="0" containsBlank="1" containsNumber="1" containsInteger="1" minValue="0" maxValue="14"/>
    </cacheField>
    <cacheField name="T11" numFmtId="0">
      <sharedItems containsString="0" containsBlank="1" containsNumber="1" containsInteger="1" minValue="0" maxValue="14" count="16">
        <n v="5"/>
        <n v="0"/>
        <n v="3"/>
        <n v="4"/>
        <n v="7"/>
        <n v="10"/>
        <n v="1"/>
        <n v="6"/>
        <n v="2"/>
        <n v="9"/>
        <n v="8"/>
        <n v="14"/>
        <n v="11"/>
        <n v="12"/>
        <n v="13"/>
        <m/>
      </sharedItems>
    </cacheField>
    <cacheField name="T33" numFmtId="0">
      <sharedItems containsString="0" containsBlank="1" containsNumber="1" containsInteger="1" minValue="0" maxValue="14"/>
    </cacheField>
    <cacheField name="T55" numFmtId="0">
      <sharedItems containsString="0" containsBlank="1" containsNumber="1" containsInteger="1" minValue="0" maxValue="14"/>
    </cacheField>
    <cacheField name="T99" numFmtId="0">
      <sharedItems containsString="0" containsBlank="1" containsNumber="1" containsInteger="1" minValue="0" maxValue="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93">
  <r>
    <n v="1"/>
    <n v="1"/>
    <n v="9022"/>
    <s v="Tizoc Villalobos Ruiz"/>
    <x v="0"/>
    <x v="0"/>
    <x v="0"/>
    <n v="9012"/>
    <x v="0"/>
    <x v="0"/>
    <x v="0"/>
    <x v="0"/>
    <x v="0"/>
    <x v="0"/>
    <x v="0"/>
    <x v="0"/>
    <x v="0"/>
    <x v="0"/>
    <x v="0"/>
    <x v="0"/>
    <x v="0"/>
    <x v="0"/>
    <s v="Aprendizajes"/>
    <s v="Normatividad"/>
    <s v="Transparencia"/>
    <s v="Certero para los participantes"/>
    <s v="No fue tan público el examen"/>
    <s v="Los interinos tienen el riesgo de ser despedidios en caso de no ser idóneos"/>
    <s v="No"/>
    <n v="4"/>
    <x v="0"/>
    <n v="3"/>
    <n v="0"/>
    <n v="6"/>
    <n v="0"/>
    <x v="0"/>
    <n v="3"/>
    <n v="6"/>
    <n v="0"/>
  </r>
  <r>
    <n v="2"/>
    <n v="2"/>
    <n v="9023"/>
    <s v="Tizoc Villalobos Ruiz"/>
    <x v="0"/>
    <x v="0"/>
    <x v="0"/>
    <n v="9012"/>
    <x v="1"/>
    <x v="1"/>
    <x v="1"/>
    <x v="1"/>
    <x v="1"/>
    <x v="1"/>
    <x v="1"/>
    <x v="1"/>
    <x v="0"/>
    <x v="0"/>
    <x v="1"/>
    <x v="1"/>
    <x v="1"/>
    <x v="1"/>
    <s v="Los filtros del pre-registro y registro"/>
    <s v="Los tipos de examen"/>
    <s v="Lo que evalúan los exámenes"/>
    <s v="La difusión"/>
    <s v="Información confusa"/>
    <s v="Sedes de aplicación lejanas"/>
    <s v="No"/>
    <n v="0"/>
    <x v="1"/>
    <n v="4"/>
    <n v="4"/>
    <n v="6"/>
    <n v="0"/>
    <x v="1"/>
    <n v="4"/>
    <n v="10"/>
    <n v="0"/>
  </r>
  <r>
    <n v="3"/>
    <n v="3"/>
    <n v="9024"/>
    <s v="Tizoc Villalobos Ruiz"/>
    <x v="0"/>
    <x v="0"/>
    <x v="0"/>
    <n v="9012"/>
    <x v="2"/>
    <x v="2"/>
    <x v="2"/>
    <x v="1"/>
    <x v="1"/>
    <x v="1"/>
    <x v="2"/>
    <x v="1"/>
    <x v="1"/>
    <x v="1"/>
    <x v="1"/>
    <x v="1"/>
    <x v="2"/>
    <x v="2"/>
    <s v="Conocimiento de las situaciones escolares"/>
    <s v="Mejora de la educación en México"/>
    <s v="Mejora del conocimiento al docente"/>
    <s v="Escasas explicaciones de las situaciones"/>
    <s v="Falta de preguntas de conocimiento de material"/>
    <s v="Ninguna"/>
    <s v="No"/>
    <n v="0"/>
    <x v="1"/>
    <n v="3"/>
    <n v="10"/>
    <n v="0"/>
    <n v="1"/>
    <x v="1"/>
    <n v="3"/>
    <n v="10"/>
    <n v="1"/>
  </r>
  <r>
    <n v="4"/>
    <n v="4"/>
    <n v="9025"/>
    <s v="Tizoc Villalobos Ruiz"/>
    <x v="0"/>
    <x v="0"/>
    <x v="0"/>
    <n v="9012"/>
    <x v="2"/>
    <x v="2"/>
    <x v="2"/>
    <x v="2"/>
    <x v="1"/>
    <x v="1"/>
    <x v="2"/>
    <x v="2"/>
    <x v="1"/>
    <x v="1"/>
    <x v="2"/>
    <x v="2"/>
    <x v="3"/>
    <x v="0"/>
    <s v="Ninguna"/>
    <s v="Ninguna"/>
    <s v="Ninguna"/>
    <s v="No hay transparencia absoluta"/>
    <s v="No se publican los resultados en tiempo y forma"/>
    <s v="No hay transparencia en la publicación de los resultados ni en la lista de prelación"/>
    <s v="No"/>
    <n v="0"/>
    <x v="2"/>
    <n v="0"/>
    <n v="10"/>
    <n v="0"/>
    <n v="1"/>
    <x v="2"/>
    <n v="0"/>
    <n v="10"/>
    <n v="1"/>
  </r>
  <r>
    <n v="5"/>
    <n v="5"/>
    <n v="9026"/>
    <s v="Tizoc Villalobos Ruiz"/>
    <x v="0"/>
    <x v="0"/>
    <x v="0"/>
    <n v="9012"/>
    <x v="0"/>
    <x v="2"/>
    <x v="2"/>
    <x v="1"/>
    <x v="1"/>
    <x v="1"/>
    <x v="2"/>
    <x v="1"/>
    <x v="2"/>
    <x v="2"/>
    <x v="1"/>
    <x v="3"/>
    <x v="2"/>
    <x v="3"/>
    <s v="Oportunidad de mejora"/>
    <s v="Oportunidad de adquirir una plaza"/>
    <s v="Claridad en el concurso"/>
    <s v="Pruebas estandarizadas"/>
    <s v="Resultados confusos"/>
    <s v="Sedes alejadas"/>
    <s v="No"/>
    <n v="0"/>
    <x v="1"/>
    <n v="6"/>
    <n v="8"/>
    <n v="0"/>
    <n v="0"/>
    <x v="1"/>
    <n v="6"/>
    <n v="8"/>
    <n v="0"/>
  </r>
  <r>
    <n v="6"/>
    <n v="6"/>
    <n v="9027"/>
    <s v="Tizoc Villalobos Ruiz"/>
    <x v="0"/>
    <x v="0"/>
    <x v="0"/>
    <n v="9012"/>
    <x v="2"/>
    <x v="2"/>
    <x v="2"/>
    <x v="3"/>
    <x v="2"/>
    <x v="1"/>
    <x v="3"/>
    <x v="0"/>
    <x v="0"/>
    <x v="0"/>
    <x v="0"/>
    <x v="3"/>
    <x v="3"/>
    <x v="0"/>
    <s v="La forma en que se realiza el concurso"/>
    <s v="Ninguna"/>
    <s v="Ninguna"/>
    <s v="Sedes lejanas"/>
    <s v="Largo tiempo de aplicación"/>
    <s v="La forma de llevarlo a cabo"/>
    <s v="No"/>
    <n v="0"/>
    <x v="3"/>
    <n v="1"/>
    <n v="5"/>
    <n v="4"/>
    <n v="0"/>
    <x v="3"/>
    <n v="1"/>
    <n v="9"/>
    <n v="0"/>
  </r>
  <r>
    <n v="7"/>
    <n v="7"/>
    <n v="9028"/>
    <s v="Tizoc Villalobos Ruiz"/>
    <x v="0"/>
    <x v="0"/>
    <x v="0"/>
    <n v="9012"/>
    <x v="2"/>
    <x v="2"/>
    <x v="2"/>
    <x v="2"/>
    <x v="2"/>
    <x v="1"/>
    <x v="2"/>
    <x v="0"/>
    <x v="3"/>
    <x v="3"/>
    <x v="3"/>
    <x v="4"/>
    <x v="2"/>
    <x v="1"/>
    <s v="Que la evaluación haya sido diseñada por especialistas en evaluación"/>
    <s v="El proceso de registro"/>
    <s v="Ninguna"/>
    <s v="Las sedes de aplicación"/>
    <s v="El número de plazas que se concursan es mínimo"/>
    <s v="Ninguna"/>
    <s v="No"/>
    <n v="0"/>
    <x v="2"/>
    <n v="1"/>
    <n v="8"/>
    <n v="1"/>
    <n v="1"/>
    <x v="2"/>
    <n v="1"/>
    <n v="9"/>
    <n v="1"/>
  </r>
  <r>
    <n v="8"/>
    <n v="8"/>
    <n v="9029"/>
    <s v="Tizoc Villalobos Ruiz"/>
    <x v="0"/>
    <x v="0"/>
    <x v="0"/>
    <n v="9012"/>
    <x v="2"/>
    <x v="2"/>
    <x v="2"/>
    <x v="1"/>
    <x v="3"/>
    <x v="2"/>
    <x v="2"/>
    <x v="2"/>
    <x v="1"/>
    <x v="1"/>
    <x v="1"/>
    <x v="1"/>
    <x v="1"/>
    <x v="3"/>
    <s v="Administrar plazas"/>
    <s v="No dar acceso a cualquiera"/>
    <s v="Ninguna"/>
    <s v="El forzoso plazo de ser idóneo, pues antes con un buen escalafón era suficiente"/>
    <s v="No dar oportunidad de cubrir un interinato siendo no idóneo"/>
    <s v="Que todo dependa de una evaluación teórica dejando de lado lo práctico"/>
    <s v="No"/>
    <n v="0"/>
    <x v="1"/>
    <n v="6"/>
    <n v="8"/>
    <n v="0"/>
    <n v="0"/>
    <x v="1"/>
    <n v="6"/>
    <n v="8"/>
    <n v="0"/>
  </r>
  <r>
    <n v="9"/>
    <n v="9"/>
    <n v="9030"/>
    <s v="Tizoc Villalobos Ruiz"/>
    <x v="0"/>
    <x v="0"/>
    <x v="0"/>
    <n v="9012"/>
    <x v="0"/>
    <x v="2"/>
    <x v="2"/>
    <x v="2"/>
    <x v="1"/>
    <x v="1"/>
    <x v="2"/>
    <x v="2"/>
    <x v="1"/>
    <x v="1"/>
    <x v="3"/>
    <x v="4"/>
    <x v="2"/>
    <x v="2"/>
    <s v="Seguridad"/>
    <s v="Preguntas claras"/>
    <s v="Tiempo"/>
    <s v="Falta de información"/>
    <s v="No difundir suficiente propaganda"/>
    <s v="Ninguna"/>
    <s v="No"/>
    <n v="0"/>
    <x v="1"/>
    <n v="2"/>
    <n v="10"/>
    <n v="0"/>
    <n v="2"/>
    <x v="1"/>
    <n v="2"/>
    <n v="10"/>
    <n v="2"/>
  </r>
  <r>
    <n v="10"/>
    <n v="11"/>
    <n v="9032"/>
    <s v="Tizoc Villalobos Ruiz"/>
    <x v="0"/>
    <x v="0"/>
    <x v="0"/>
    <n v="9012"/>
    <x v="3"/>
    <x v="0"/>
    <x v="3"/>
    <x v="4"/>
    <x v="4"/>
    <x v="3"/>
    <x v="2"/>
    <x v="1"/>
    <x v="2"/>
    <x v="2"/>
    <x v="3"/>
    <x v="1"/>
    <x v="2"/>
    <x v="2"/>
    <s v="Ninguna"/>
    <s v="Ninguna"/>
    <s v="Ninguna"/>
    <s v="La escases de plazas a concurso"/>
    <s v="Falta de oportunidades profesionales"/>
    <s v="Ninguna"/>
    <s v="Que la publicación de los resultados sea oportuna"/>
    <n v="2"/>
    <x v="0"/>
    <n v="6"/>
    <n v="2"/>
    <n v="2"/>
    <n v="1"/>
    <x v="2"/>
    <n v="6"/>
    <n v="4"/>
    <n v="1"/>
  </r>
  <r>
    <n v="11"/>
    <n v="12"/>
    <n v="9033"/>
    <s v="Tizoc Villalobos Ruiz"/>
    <x v="0"/>
    <x v="0"/>
    <x v="0"/>
    <n v="9012"/>
    <x v="2"/>
    <x v="2"/>
    <x v="2"/>
    <x v="2"/>
    <x v="1"/>
    <x v="1"/>
    <x v="2"/>
    <x v="2"/>
    <x v="1"/>
    <x v="1"/>
    <x v="1"/>
    <x v="3"/>
    <x v="2"/>
    <x v="1"/>
    <s v="Capacitación de docentes"/>
    <s v="Seguimiento de docentes"/>
    <s v="Mejora de la educación"/>
    <s v="Talleres para actualizar a docentes"/>
    <s v="Problemáticas más apegadas"/>
    <s v="Ninguna"/>
    <s v="No"/>
    <n v="0"/>
    <x v="1"/>
    <n v="0"/>
    <n v="14"/>
    <n v="0"/>
    <n v="0"/>
    <x v="1"/>
    <n v="0"/>
    <n v="14"/>
    <n v="0"/>
  </r>
  <r>
    <n v="12"/>
    <n v="13"/>
    <n v="9034"/>
    <s v="Tizoc Villalobos Ruiz"/>
    <x v="0"/>
    <x v="0"/>
    <x v="0"/>
    <n v="9012"/>
    <x v="0"/>
    <x v="3"/>
    <x v="0"/>
    <x v="1"/>
    <x v="1"/>
    <x v="2"/>
    <x v="3"/>
    <x v="3"/>
    <x v="3"/>
    <x v="3"/>
    <x v="3"/>
    <x v="5"/>
    <x v="3"/>
    <x v="4"/>
    <s v="Es un concurso competitivo"/>
    <s v="Ayuda a mejorar el desempeño docente"/>
    <s v="Ninguna"/>
    <s v="No se dan a coocer cuáles son los errores"/>
    <s v="Las situaciones problemáticas se prestan a muchas intepretaciones, según el criterio, cualquiera puede ser la opción correcta"/>
    <s v="Ninguna"/>
    <s v="Algunas preguntas tienen más de una respuesta correcta, ya que son en el sentido &quot;tú qué harías&quot;"/>
    <n v="2"/>
    <x v="4"/>
    <n v="6"/>
    <n v="1"/>
    <n v="0"/>
    <n v="0"/>
    <x v="4"/>
    <n v="6"/>
    <n v="1"/>
    <n v="0"/>
  </r>
  <r>
    <n v="13"/>
    <n v="14"/>
    <n v="9035"/>
    <s v="Tizoc Villalobos Ruiz"/>
    <x v="0"/>
    <x v="0"/>
    <x v="0"/>
    <n v="9012"/>
    <x v="2"/>
    <x v="3"/>
    <x v="3"/>
    <x v="2"/>
    <x v="1"/>
    <x v="0"/>
    <x v="1"/>
    <x v="2"/>
    <x v="0"/>
    <x v="0"/>
    <x v="0"/>
    <x v="0"/>
    <x v="2"/>
    <x v="1"/>
    <s v="El orden"/>
    <s v="Puntualidad"/>
    <s v="Explicaciones claras"/>
    <s v="El tiempo perdido"/>
    <s v="Ninguna"/>
    <s v="Ninguna"/>
    <s v="No"/>
    <n v="1"/>
    <x v="5"/>
    <n v="0"/>
    <n v="6"/>
    <n v="5"/>
    <n v="0"/>
    <x v="2"/>
    <n v="0"/>
    <n v="11"/>
    <n v="0"/>
  </r>
  <r>
    <n v="14"/>
    <n v="16"/>
    <n v="9037"/>
    <s v="Tizoc Villalobos Ruiz"/>
    <x v="0"/>
    <x v="0"/>
    <x v="0"/>
    <n v="9012"/>
    <x v="0"/>
    <x v="1"/>
    <x v="1"/>
    <x v="2"/>
    <x v="1"/>
    <x v="1"/>
    <x v="2"/>
    <x v="0"/>
    <x v="0"/>
    <x v="0"/>
    <x v="1"/>
    <x v="0"/>
    <x v="2"/>
    <x v="1"/>
    <s v="Permitir que otras personas concursen y no solo normalistas"/>
    <s v="Facilitar el proceso de registro"/>
    <s v="Tener sedes que cuentan las instlaciones adecuadas"/>
    <s v="Que sea en línea"/>
    <s v="Que los cursos de apoyo se cobraban pues aseguraban tu pase en el examen"/>
    <s v="Ninguna"/>
    <s v="No"/>
    <n v="0"/>
    <x v="1"/>
    <n v="1"/>
    <n v="7"/>
    <n v="6"/>
    <n v="0"/>
    <x v="1"/>
    <n v="1"/>
    <n v="13"/>
    <n v="0"/>
  </r>
  <r>
    <n v="15"/>
    <n v="17"/>
    <n v="9038"/>
    <s v="Tizoc Villalobos Ruiz"/>
    <x v="0"/>
    <x v="0"/>
    <x v="0"/>
    <n v="9012"/>
    <x v="2"/>
    <x v="1"/>
    <x v="1"/>
    <x v="1"/>
    <x v="4"/>
    <x v="2"/>
    <x v="3"/>
    <x v="0"/>
    <x v="1"/>
    <x v="1"/>
    <x v="1"/>
    <x v="3"/>
    <x v="2"/>
    <x v="1"/>
    <s v="Resultados rápidos"/>
    <s v="Puntuales con fechas y horarios"/>
    <s v="Aplicadores con buena actitud"/>
    <s v="Algunos errores en el sistema"/>
    <s v="Mucho tiempo de examen"/>
    <s v="Algunas sedes lejanas"/>
    <s v="No"/>
    <n v="0"/>
    <x v="1"/>
    <n v="3"/>
    <n v="7"/>
    <n v="4"/>
    <n v="0"/>
    <x v="1"/>
    <n v="3"/>
    <n v="11"/>
    <n v="0"/>
  </r>
  <r>
    <n v="16"/>
    <n v="20"/>
    <n v="9041"/>
    <s v="Tizoc Villalobos Ruiz"/>
    <x v="0"/>
    <x v="0"/>
    <x v="0"/>
    <n v="9012"/>
    <x v="2"/>
    <x v="1"/>
    <x v="1"/>
    <x v="0"/>
    <x v="4"/>
    <x v="3"/>
    <x v="1"/>
    <x v="2"/>
    <x v="0"/>
    <x v="0"/>
    <x v="0"/>
    <x v="3"/>
    <x v="4"/>
    <x v="1"/>
    <s v="Apertura"/>
    <s v="Igualdad"/>
    <s v="Ninguna"/>
    <s v="Desinformación"/>
    <s v="Ninguna"/>
    <s v="Ninguna"/>
    <s v="La redacción de algunos reactivos era confusa"/>
    <n v="0"/>
    <x v="1"/>
    <n v="0"/>
    <n v="4"/>
    <n v="10"/>
    <n v="0"/>
    <x v="1"/>
    <n v="0"/>
    <n v="14"/>
    <n v="0"/>
  </r>
  <r>
    <n v="17"/>
    <n v="21"/>
    <n v="9042"/>
    <s v="Tizoc Villalobos Ruiz"/>
    <x v="0"/>
    <x v="0"/>
    <x v="0"/>
    <n v="9012"/>
    <x v="0"/>
    <x v="3"/>
    <x v="4"/>
    <x v="4"/>
    <x v="0"/>
    <x v="0"/>
    <x v="4"/>
    <x v="3"/>
    <x v="3"/>
    <x v="3"/>
    <x v="4"/>
    <x v="1"/>
    <x v="1"/>
    <x v="3"/>
    <s v="Realizar el examen en línea"/>
    <s v="Especificar las condiciones antes, durante y después del examen"/>
    <s v="Se relaciona con la práctica profesional"/>
    <s v="El no tener sedes propias"/>
    <s v="Poca divulgación del concurso"/>
    <s v="No preparar las computadoras"/>
    <s v="No"/>
    <n v="5"/>
    <x v="4"/>
    <n v="4"/>
    <n v="0"/>
    <n v="0"/>
    <n v="0"/>
    <x v="5"/>
    <n v="4"/>
    <n v="0"/>
    <n v="0"/>
  </r>
  <r>
    <n v="18"/>
    <n v="22"/>
    <n v="9043"/>
    <s v="Tizoc Villalobos Ruiz"/>
    <x v="0"/>
    <x v="0"/>
    <x v="0"/>
    <n v="9012"/>
    <x v="0"/>
    <x v="2"/>
    <x v="1"/>
    <x v="3"/>
    <x v="4"/>
    <x v="1"/>
    <x v="1"/>
    <x v="1"/>
    <x v="1"/>
    <x v="1"/>
    <x v="0"/>
    <x v="0"/>
    <x v="2"/>
    <x v="5"/>
    <s v="Fue más fácil lña resolución del examen electrónico"/>
    <s v="Día de aplicación en fin de semana"/>
    <s v="Ninguna"/>
    <s v="Tiempo de aplicación"/>
    <s v="Tiempo que tarda la publicación de los resultados"/>
    <s v="Las direcciones de los cursos de nivelación no eran las correspondientes"/>
    <s v="La redacción de tres preguntas del examen de habilidades era poco clara."/>
    <n v="0"/>
    <x v="0"/>
    <n v="2"/>
    <n v="5"/>
    <n v="6"/>
    <n v="0"/>
    <x v="6"/>
    <n v="2"/>
    <n v="11"/>
    <n v="0"/>
  </r>
  <r>
    <n v="19"/>
    <n v="23"/>
    <n v="9044"/>
    <s v="Tizoc Villalobos Ruiz"/>
    <x v="0"/>
    <x v="0"/>
    <x v="0"/>
    <n v="9012"/>
    <x v="2"/>
    <x v="1"/>
    <x v="1"/>
    <x v="2"/>
    <x v="1"/>
    <x v="1"/>
    <x v="1"/>
    <x v="0"/>
    <x v="1"/>
    <x v="0"/>
    <x v="1"/>
    <x v="3"/>
    <x v="4"/>
    <x v="1"/>
    <s v="Inducen a una preparación constante del docente"/>
    <s v="Existe oportunidad para todos"/>
    <s v="Se obtiene una plaza legalmente"/>
    <s v="No se dice la verdad sobre las vacantes reales"/>
    <s v="No se toman en cuentas las necesidades geográficas en el caso de lograr una plaza"/>
    <s v="Ninguna"/>
    <s v="Que si alguien gana una plaza, esta sea válida en cualquier estado, sin importar en dónde se concursó"/>
    <n v="0"/>
    <x v="1"/>
    <n v="0"/>
    <n v="8"/>
    <n v="6"/>
    <n v="0"/>
    <x v="1"/>
    <n v="0"/>
    <n v="14"/>
    <n v="0"/>
  </r>
  <r>
    <n v="20"/>
    <n v="24"/>
    <n v="9045"/>
    <s v="Tizoc Villalobos Ruiz"/>
    <x v="0"/>
    <x v="0"/>
    <x v="0"/>
    <n v="9012"/>
    <x v="0"/>
    <x v="1"/>
    <x v="1"/>
    <x v="1"/>
    <x v="1"/>
    <x v="1"/>
    <x v="1"/>
    <x v="1"/>
    <x v="1"/>
    <x v="1"/>
    <x v="1"/>
    <x v="3"/>
    <x v="2"/>
    <x v="2"/>
    <s v="La oportunidad que brinda"/>
    <s v="La evaluación"/>
    <s v="La competencia"/>
    <s v="La falta de difusión de las convocatorias"/>
    <s v="Ninguna"/>
    <s v="Ninguna"/>
    <s v="No"/>
    <n v="0"/>
    <x v="1"/>
    <n v="3"/>
    <n v="7"/>
    <n v="3"/>
    <n v="1"/>
    <x v="1"/>
    <n v="3"/>
    <n v="10"/>
    <n v="1"/>
  </r>
  <r>
    <n v="21"/>
    <n v="25"/>
    <n v="9046"/>
    <s v="Tizoc Villalobos Ruiz"/>
    <x v="0"/>
    <x v="0"/>
    <x v="0"/>
    <n v="9012"/>
    <x v="2"/>
    <x v="2"/>
    <x v="2"/>
    <x v="2"/>
    <x v="1"/>
    <x v="1"/>
    <x v="2"/>
    <x v="2"/>
    <x v="1"/>
    <x v="1"/>
    <x v="1"/>
    <x v="5"/>
    <x v="1"/>
    <x v="3"/>
    <s v="Ninguna"/>
    <s v="Ninguna"/>
    <s v="Ninguna"/>
    <s v="Ninguna"/>
    <s v="Ninguna"/>
    <s v="Ninguna"/>
    <s v="¿Qué rasgos toman en cuenta para calificar, cuál es el porcentaje de respuestas correctas?"/>
    <n v="1"/>
    <x v="1"/>
    <n v="2"/>
    <n v="11"/>
    <n v="0"/>
    <n v="0"/>
    <x v="6"/>
    <n v="2"/>
    <n v="11"/>
    <n v="0"/>
  </r>
  <r>
    <n v="22"/>
    <n v="26"/>
    <n v="9047"/>
    <s v="Tizoc Villalobos Ruiz"/>
    <x v="0"/>
    <x v="0"/>
    <x v="0"/>
    <n v="9012"/>
    <x v="4"/>
    <x v="1"/>
    <x v="1"/>
    <x v="1"/>
    <x v="1"/>
    <x v="1"/>
    <x v="1"/>
    <x v="0"/>
    <x v="0"/>
    <x v="0"/>
    <x v="0"/>
    <x v="3"/>
    <x v="2"/>
    <x v="1"/>
    <s v="Evaluación de conocimientos y gestióm"/>
    <s v="Guía de estudios, material de apoyo"/>
    <s v="Mejorar la calidad del proceso de enseñanza-aprendizaje del docente"/>
    <s v="Dura mucho la aplicación"/>
    <s v="Publicación de resultados"/>
    <s v="Difusión de las convocatorias"/>
    <s v="No"/>
    <n v="0"/>
    <x v="0"/>
    <n v="1"/>
    <n v="5"/>
    <n v="7"/>
    <n v="0"/>
    <x v="6"/>
    <n v="1"/>
    <n v="12"/>
    <n v="0"/>
  </r>
  <r>
    <n v="23"/>
    <n v="27"/>
    <n v="9048"/>
    <s v="Tizoc Villalobos Ruiz"/>
    <x v="0"/>
    <x v="0"/>
    <x v="0"/>
    <n v="9012"/>
    <x v="0"/>
    <x v="2"/>
    <x v="2"/>
    <x v="2"/>
    <x v="1"/>
    <x v="1"/>
    <x v="1"/>
    <x v="2"/>
    <x v="0"/>
    <x v="0"/>
    <x v="0"/>
    <x v="0"/>
    <x v="4"/>
    <x v="2"/>
    <s v="Saber en qué áreas tienen mayor capacidad los docentes"/>
    <s v="Dar oportunidad a no normaliastas de presentar el examen"/>
    <s v="Facilidades para el registro"/>
    <s v="Poca difusión"/>
    <s v="Mesas y sillas muy incómodos"/>
    <s v="Ninguna"/>
    <s v="No"/>
    <n v="0"/>
    <x v="1"/>
    <n v="1"/>
    <n v="6"/>
    <n v="6"/>
    <n v="1"/>
    <x v="1"/>
    <n v="1"/>
    <n v="12"/>
    <n v="1"/>
  </r>
  <r>
    <n v="24"/>
    <n v="28"/>
    <n v="9049"/>
    <s v="Tizoc Villalobos Ruiz"/>
    <x v="0"/>
    <x v="0"/>
    <x v="0"/>
    <n v="9012"/>
    <x v="4"/>
    <x v="2"/>
    <x v="2"/>
    <x v="2"/>
    <x v="1"/>
    <x v="1"/>
    <x v="3"/>
    <x v="1"/>
    <x v="2"/>
    <x v="2"/>
    <x v="3"/>
    <x v="1"/>
    <x v="2"/>
    <x v="3"/>
    <s v="Convocatoria abierta tanto para normalistas como para no normalistas"/>
    <s v="Guías proporcionadas en tiempo y forma"/>
    <s v="Ninguna"/>
    <s v="Proceso de difusión de las convocatorias"/>
    <s v="Sedes lejanas"/>
    <s v="Ninguna"/>
    <s v="No"/>
    <n v="0"/>
    <x v="0"/>
    <n v="7"/>
    <n v="6"/>
    <n v="0"/>
    <n v="0"/>
    <x v="6"/>
    <n v="7"/>
    <n v="6"/>
    <n v="0"/>
  </r>
  <r>
    <n v="25"/>
    <n v="29"/>
    <n v="9050"/>
    <s v="Tizoc Villalobos Ruiz"/>
    <x v="0"/>
    <x v="0"/>
    <x v="0"/>
    <n v="9012"/>
    <x v="0"/>
    <x v="0"/>
    <x v="2"/>
    <x v="2"/>
    <x v="4"/>
    <x v="3"/>
    <x v="1"/>
    <x v="0"/>
    <x v="0"/>
    <x v="0"/>
    <x v="0"/>
    <x v="0"/>
    <x v="2"/>
    <x v="1"/>
    <s v="El uso de herramientas tecnológicas"/>
    <s v="Ninguna"/>
    <s v="Ninguna"/>
    <s v="Poca difusión"/>
    <s v="Guías extensas"/>
    <s v="Ninguna"/>
    <s v="No"/>
    <n v="0"/>
    <x v="1"/>
    <n v="2"/>
    <n v="4"/>
    <n v="8"/>
    <n v="0"/>
    <x v="1"/>
    <n v="2"/>
    <n v="12"/>
    <n v="0"/>
  </r>
  <r>
    <n v="26"/>
    <n v="30"/>
    <n v="9051"/>
    <s v="Tizoc Villalobos Ruiz"/>
    <x v="0"/>
    <x v="0"/>
    <x v="0"/>
    <n v="9012"/>
    <x v="2"/>
    <x v="0"/>
    <x v="2"/>
    <x v="3"/>
    <x v="4"/>
    <x v="3"/>
    <x v="1"/>
    <x v="1"/>
    <x v="0"/>
    <x v="0"/>
    <x v="0"/>
    <x v="3"/>
    <x v="2"/>
    <x v="1"/>
    <s v="Tiempo"/>
    <s v="Espacios"/>
    <s v="Difusión de convocatoria"/>
    <s v="Rasgos a evaluar"/>
    <s v="Proceso de pre-registro"/>
    <s v="Publicación de resultados"/>
    <s v="No"/>
    <n v="0"/>
    <x v="0"/>
    <n v="2"/>
    <n v="5"/>
    <n v="6"/>
    <n v="0"/>
    <x v="6"/>
    <n v="2"/>
    <n v="11"/>
    <n v="0"/>
  </r>
  <r>
    <n v="27"/>
    <n v="31"/>
    <n v="9052"/>
    <s v="Tizoc Villalobos Ruiz"/>
    <x v="0"/>
    <x v="0"/>
    <x v="0"/>
    <n v="9012"/>
    <x v="1"/>
    <x v="1"/>
    <x v="1"/>
    <x v="1"/>
    <x v="1"/>
    <x v="3"/>
    <x v="1"/>
    <x v="0"/>
    <x v="1"/>
    <x v="0"/>
    <x v="0"/>
    <x v="1"/>
    <x v="2"/>
    <x v="2"/>
    <s v="El apoyo que se les brinda"/>
    <s v="Que es para todos"/>
    <s v="Aplicaciones en línea"/>
    <s v="Son pocos los aceptados"/>
    <s v="Ninguna"/>
    <s v="Ninguna"/>
    <s v="No"/>
    <n v="0"/>
    <x v="1"/>
    <n v="2"/>
    <n v="3"/>
    <n v="8"/>
    <n v="1"/>
    <x v="1"/>
    <n v="2"/>
    <n v="11"/>
    <n v="1"/>
  </r>
  <r>
    <n v="28"/>
    <n v="32"/>
    <n v="9053"/>
    <s v="Tizoc Villalobos Ruiz"/>
    <x v="0"/>
    <x v="0"/>
    <x v="0"/>
    <n v="9012"/>
    <x v="0"/>
    <x v="2"/>
    <x v="2"/>
    <x v="1"/>
    <x v="4"/>
    <x v="1"/>
    <x v="1"/>
    <x v="2"/>
    <x v="1"/>
    <x v="0"/>
    <x v="0"/>
    <x v="3"/>
    <x v="2"/>
    <x v="5"/>
    <s v="Disponibilidad"/>
    <s v="Amabilidad"/>
    <s v="Confianza"/>
    <s v="Estrés"/>
    <s v="Un poco de pérdida de tiempo"/>
    <s v="No saben explicar muy bien"/>
    <s v="No"/>
    <n v="0"/>
    <x v="1"/>
    <n v="2"/>
    <n v="7"/>
    <n v="5"/>
    <n v="0"/>
    <x v="1"/>
    <n v="2"/>
    <n v="12"/>
    <n v="0"/>
  </r>
  <r>
    <n v="29"/>
    <n v="33"/>
    <n v="9054"/>
    <s v="Tizoc Villalobos Ruiz"/>
    <x v="0"/>
    <x v="0"/>
    <x v="0"/>
    <n v="9012"/>
    <x v="4"/>
    <x v="2"/>
    <x v="2"/>
    <x v="1"/>
    <x v="2"/>
    <x v="4"/>
    <x v="4"/>
    <x v="2"/>
    <x v="1"/>
    <x v="1"/>
    <x v="1"/>
    <x v="2"/>
    <x v="2"/>
    <x v="0"/>
    <s v="Hay más divulgación de convocatorias"/>
    <s v="Hay más información"/>
    <s v="Ninguna"/>
    <s v="Convocatoria"/>
    <s v="Aplicación"/>
    <s v="Resultados"/>
    <s v="Que los resultados se publiquen en tiempo y forma"/>
    <n v="0"/>
    <x v="6"/>
    <n v="1"/>
    <n v="7"/>
    <n v="0"/>
    <n v="0"/>
    <x v="7"/>
    <n v="1"/>
    <n v="7"/>
    <n v="0"/>
  </r>
  <r>
    <n v="30"/>
    <n v="34"/>
    <n v="9055"/>
    <s v="Tizoc Villalobos Ruiz"/>
    <x v="0"/>
    <x v="0"/>
    <x v="0"/>
    <n v="9012"/>
    <x v="2"/>
    <x v="2"/>
    <x v="2"/>
    <x v="2"/>
    <x v="1"/>
    <x v="1"/>
    <x v="4"/>
    <x v="2"/>
    <x v="2"/>
    <x v="2"/>
    <x v="1"/>
    <x v="3"/>
    <x v="2"/>
    <x v="3"/>
    <s v="Difusión"/>
    <s v="Proceso pertinente"/>
    <s v="Información precisa de las convocatorias"/>
    <s v="Que en la hoja que indica sede y día, no se indiquen los horarios establecidos para cada uno de los exámenes"/>
    <s v="Ninguna"/>
    <s v="Ninguna"/>
    <s v="No"/>
    <n v="0"/>
    <x v="0"/>
    <n v="3"/>
    <n v="10"/>
    <n v="0"/>
    <n v="0"/>
    <x v="6"/>
    <n v="3"/>
    <n v="10"/>
    <n v="0"/>
  </r>
  <r>
    <n v="31"/>
    <n v="35"/>
    <n v="9056"/>
    <s v="Tizoc Villalobos Ruiz"/>
    <x v="0"/>
    <x v="0"/>
    <x v="0"/>
    <n v="9012"/>
    <x v="4"/>
    <x v="3"/>
    <x v="0"/>
    <x v="3"/>
    <x v="1"/>
    <x v="1"/>
    <x v="3"/>
    <x v="0"/>
    <x v="0"/>
    <x v="0"/>
    <x v="0"/>
    <x v="3"/>
    <x v="3"/>
    <x v="0"/>
    <s v="Puntualidad"/>
    <s v="Seriedad"/>
    <s v="Organización"/>
    <s v="Ninguna"/>
    <s v="Ninguna"/>
    <s v="Ninguna"/>
    <s v="No"/>
    <n v="0"/>
    <x v="4"/>
    <n v="2"/>
    <n v="3"/>
    <n v="4"/>
    <n v="0"/>
    <x v="0"/>
    <n v="2"/>
    <n v="7"/>
    <n v="0"/>
  </r>
  <r>
    <n v="32"/>
    <n v="36"/>
    <n v="9057"/>
    <s v="Tizoc Villalobos Ruiz"/>
    <x v="0"/>
    <x v="0"/>
    <x v="0"/>
    <n v="9012"/>
    <x v="0"/>
    <x v="2"/>
    <x v="3"/>
    <x v="2"/>
    <x v="1"/>
    <x v="1"/>
    <x v="2"/>
    <x v="1"/>
    <x v="1"/>
    <x v="1"/>
    <x v="1"/>
    <x v="2"/>
    <x v="2"/>
    <x v="1"/>
    <s v="El hecho de tener un lugar seguro para trabajar"/>
    <s v="Ninguna"/>
    <s v="Ninguna"/>
    <s v="Congruencia"/>
    <s v="Ninguna"/>
    <s v="Ninguna"/>
    <s v="No"/>
    <n v="0"/>
    <x v="5"/>
    <n v="2"/>
    <n v="10"/>
    <n v="0"/>
    <n v="0"/>
    <x v="8"/>
    <n v="2"/>
    <n v="10"/>
    <n v="0"/>
  </r>
  <r>
    <n v="33"/>
    <n v="37"/>
    <n v="9058"/>
    <s v="Tizoc Villalobos Ruiz"/>
    <x v="0"/>
    <x v="0"/>
    <x v="0"/>
    <n v="9012"/>
    <x v="0"/>
    <x v="2"/>
    <x v="2"/>
    <x v="2"/>
    <x v="1"/>
    <x v="1"/>
    <x v="2"/>
    <x v="2"/>
    <x v="1"/>
    <x v="1"/>
    <x v="3"/>
    <x v="3"/>
    <x v="1"/>
    <x v="3"/>
    <s v="Pueden ingresar profesores preparados"/>
    <s v="Ninguna"/>
    <s v="Ninguna"/>
    <s v="Duración del examen"/>
    <s v="Organización de las instalacioens"/>
    <s v="Preguntas mal planteadas"/>
    <s v="No"/>
    <n v="0"/>
    <x v="1"/>
    <n v="4"/>
    <n v="10"/>
    <n v="0"/>
    <n v="0"/>
    <x v="1"/>
    <n v="4"/>
    <n v="10"/>
    <n v="0"/>
  </r>
  <r>
    <n v="34"/>
    <n v="38"/>
    <n v="9059"/>
    <s v="Tizoc Villalobos Ruiz"/>
    <x v="0"/>
    <x v="0"/>
    <x v="0"/>
    <n v="9012"/>
    <x v="4"/>
    <x v="4"/>
    <x v="4"/>
    <x v="3"/>
    <x v="2"/>
    <x v="0"/>
    <x v="2"/>
    <x v="2"/>
    <x v="1"/>
    <x v="1"/>
    <x v="3"/>
    <x v="2"/>
    <x v="0"/>
    <x v="4"/>
    <s v="Ninguna"/>
    <s v="Ninguna"/>
    <s v="Ninguna"/>
    <s v="Condiciones de las sedes para realizar el examen"/>
    <s v="Preguntas mal planteadas"/>
    <s v="Resultados a destiempo"/>
    <s v="Evitar irregularidades"/>
    <n v="5"/>
    <x v="3"/>
    <n v="1"/>
    <n v="4"/>
    <n v="0"/>
    <n v="0"/>
    <x v="9"/>
    <n v="1"/>
    <n v="4"/>
    <n v="0"/>
  </r>
  <r>
    <n v="35"/>
    <n v="39"/>
    <n v="9060"/>
    <s v="Tizoc Villalobos Ruiz"/>
    <x v="0"/>
    <x v="0"/>
    <x v="0"/>
    <n v="9012"/>
    <x v="0"/>
    <x v="0"/>
    <x v="2"/>
    <x v="1"/>
    <x v="3"/>
    <x v="5"/>
    <x v="4"/>
    <x v="2"/>
    <x v="1"/>
    <x v="1"/>
    <x v="1"/>
    <x v="1"/>
    <x v="1"/>
    <x v="2"/>
    <s v="Evaluación"/>
    <s v="Ninguna"/>
    <s v="Ninguna"/>
    <s v="Equipo de cómúto"/>
    <s v="Sedes"/>
    <s v="Procesos de pre-registro"/>
    <s v="Hubo desorganización en cuanto a los grupos y de los equipos de cómputo, pues algunos eran muy lentos o se salían del servidor."/>
    <n v="0"/>
    <x v="0"/>
    <n v="6"/>
    <n v="5"/>
    <n v="0"/>
    <n v="2"/>
    <x v="6"/>
    <n v="6"/>
    <n v="5"/>
    <n v="2"/>
  </r>
  <r>
    <n v="36"/>
    <n v="40"/>
    <n v="9061"/>
    <s v="Tizoc Villalobos Ruiz"/>
    <x v="0"/>
    <x v="0"/>
    <x v="0"/>
    <n v="9012"/>
    <x v="2"/>
    <x v="2"/>
    <x v="1"/>
    <x v="0"/>
    <x v="0"/>
    <x v="5"/>
    <x v="4"/>
    <x v="1"/>
    <x v="3"/>
    <x v="2"/>
    <x v="5"/>
    <x v="1"/>
    <x v="3"/>
    <x v="3"/>
    <s v="Hay profesores preparados"/>
    <s v="Ninguna"/>
    <s v="Ninguna"/>
    <s v="Son muy pesadas las evaluaciones en dos turnos"/>
    <s v="Los resultados de la evaluación no son congruentes"/>
    <s v="Ninguna"/>
    <s v="Las preguntas son incongruentes"/>
    <n v="1"/>
    <x v="3"/>
    <n v="4"/>
    <n v="2"/>
    <n v="2"/>
    <n v="1"/>
    <x v="0"/>
    <n v="4"/>
    <n v="4"/>
    <n v="1"/>
  </r>
  <r>
    <n v="37"/>
    <n v="41"/>
    <n v="9062"/>
    <s v="Tizoc Villalobos Ruiz"/>
    <x v="0"/>
    <x v="0"/>
    <x v="0"/>
    <n v="9012"/>
    <x v="2"/>
    <x v="2"/>
    <x v="2"/>
    <x v="2"/>
    <x v="1"/>
    <x v="1"/>
    <x v="1"/>
    <x v="2"/>
    <x v="2"/>
    <x v="2"/>
    <x v="1"/>
    <x v="1"/>
    <x v="2"/>
    <x v="1"/>
    <s v="Nos permite evaluarnos y trabajar en las áreas de oportunidad"/>
    <s v="Que se asignan plazas a personas muy capacitadas"/>
    <s v="El formato de la computadora es más cómodo para resolver"/>
    <s v="A veces no hay transparencia en los resultados"/>
    <s v="Hay preguntas que son muy ortodoxas y otras muy vagas"/>
    <s v="Ninguna"/>
    <s v="No"/>
    <n v="0"/>
    <x v="1"/>
    <n v="3"/>
    <n v="10"/>
    <n v="1"/>
    <n v="0"/>
    <x v="1"/>
    <n v="3"/>
    <n v="11"/>
    <n v="0"/>
  </r>
  <r>
    <n v="38"/>
    <n v="42"/>
    <n v="9063"/>
    <s v="Tizoc Villalobos Ruiz"/>
    <x v="0"/>
    <x v="0"/>
    <x v="0"/>
    <n v="9012"/>
    <x v="1"/>
    <x v="1"/>
    <x v="2"/>
    <x v="2"/>
    <x v="1"/>
    <x v="4"/>
    <x v="4"/>
    <x v="1"/>
    <x v="2"/>
    <x v="2"/>
    <x v="3"/>
    <x v="5"/>
    <x v="2"/>
    <x v="0"/>
    <s v="Nivel de preparación de los docentes"/>
    <s v="Ninguna"/>
    <s v="Ninguna"/>
    <s v="Los resultados no son congruentes con lo que se dice"/>
    <s v="Ninguna"/>
    <s v="Ninguna"/>
    <s v="No"/>
    <n v="1"/>
    <x v="2"/>
    <n v="4"/>
    <n v="4"/>
    <n v="2"/>
    <n v="0"/>
    <x v="3"/>
    <n v="4"/>
    <n v="6"/>
    <n v="0"/>
  </r>
  <r>
    <n v="39"/>
    <n v="43"/>
    <n v="9064"/>
    <s v="Tizoc Villalobos Ruiz"/>
    <x v="0"/>
    <x v="0"/>
    <x v="0"/>
    <n v="9012"/>
    <x v="1"/>
    <x v="2"/>
    <x v="2"/>
    <x v="0"/>
    <x v="3"/>
    <x v="3"/>
    <x v="3"/>
    <x v="2"/>
    <x v="1"/>
    <x v="0"/>
    <x v="0"/>
    <x v="3"/>
    <x v="2"/>
    <x v="1"/>
    <s v="Ninguna"/>
    <s v="Ninguna"/>
    <s v="Ninguna"/>
    <s v="La organización"/>
    <s v="Los resultados de la evaluación no son congruentes"/>
    <s v="Preguntas mal planteadas"/>
    <s v="No"/>
    <n v="0"/>
    <x v="1"/>
    <n v="2"/>
    <n v="7"/>
    <n v="5"/>
    <n v="0"/>
    <x v="1"/>
    <n v="2"/>
    <n v="12"/>
    <n v="0"/>
  </r>
  <r>
    <n v="40"/>
    <n v="44"/>
    <n v="9065"/>
    <s v="Tizoc Villalobos Ruiz"/>
    <x v="0"/>
    <x v="0"/>
    <x v="0"/>
    <n v="9012"/>
    <x v="3"/>
    <x v="0"/>
    <x v="2"/>
    <x v="2"/>
    <x v="3"/>
    <x v="2"/>
    <x v="0"/>
    <x v="2"/>
    <x v="1"/>
    <x v="1"/>
    <x v="1"/>
    <x v="1"/>
    <x v="3"/>
    <x v="3"/>
    <s v="Ninguna"/>
    <s v="Ninguna"/>
    <s v="Ninguna"/>
    <s v="Ninguna"/>
    <s v="Ninguna"/>
    <s v="Ninguna"/>
    <s v="No"/>
    <n v="2"/>
    <x v="0"/>
    <n v="5"/>
    <n v="6"/>
    <n v="0"/>
    <n v="0"/>
    <x v="2"/>
    <n v="5"/>
    <n v="6"/>
    <n v="0"/>
  </r>
  <r>
    <n v="41"/>
    <n v="48"/>
    <n v="9069"/>
    <s v="Tizoc Villalobos Ruiz"/>
    <x v="0"/>
    <x v="0"/>
    <x v="0"/>
    <n v="9012"/>
    <x v="4"/>
    <x v="3"/>
    <x v="3"/>
    <x v="1"/>
    <x v="1"/>
    <x v="1"/>
    <x v="2"/>
    <x v="2"/>
    <x v="1"/>
    <x v="1"/>
    <x v="1"/>
    <x v="1"/>
    <x v="2"/>
    <x v="1"/>
    <s v="Estar frente a grupo"/>
    <s v="Saberes previos"/>
    <s v="Planificación didáctica"/>
    <s v="Falta de experiencia frente a grupo"/>
    <s v="Compromiso ético"/>
    <s v="Perfil"/>
    <s v="Se debe atender a los docentes que aún no tienen experiencia. Contratarlos y luego evaluarlos con un concurso."/>
    <n v="0"/>
    <x v="2"/>
    <n v="2"/>
    <n v="9"/>
    <n v="0"/>
    <n v="0"/>
    <x v="2"/>
    <n v="2"/>
    <n v="9"/>
    <n v="0"/>
  </r>
  <r>
    <n v="42"/>
    <n v="50"/>
    <n v="9071"/>
    <s v="Tizoc Villalobos Ruiz"/>
    <x v="0"/>
    <x v="0"/>
    <x v="0"/>
    <n v="9012"/>
    <x v="0"/>
    <x v="1"/>
    <x v="1"/>
    <x v="0"/>
    <x v="4"/>
    <x v="2"/>
    <x v="1"/>
    <x v="0"/>
    <x v="0"/>
    <x v="0"/>
    <x v="0"/>
    <x v="0"/>
    <x v="1"/>
    <x v="5"/>
    <s v="Competencia"/>
    <s v="Aspectos de evaluación"/>
    <s v="Oportunidad de eneseñar"/>
    <s v="Difusión de resultados"/>
    <s v="Puntualidad de resultados"/>
    <s v="Número fr oportunidades"/>
    <s v="No"/>
    <n v="0"/>
    <x v="1"/>
    <n v="3"/>
    <n v="0"/>
    <n v="11"/>
    <n v="0"/>
    <x v="1"/>
    <n v="3"/>
    <n v="11"/>
    <n v="0"/>
  </r>
  <r>
    <n v="43"/>
    <n v="9"/>
    <n v="31043"/>
    <s v="Juana María Islas Dossetti"/>
    <x v="0"/>
    <x v="0"/>
    <x v="1"/>
    <n v="31003"/>
    <x v="0"/>
    <x v="2"/>
    <x v="2"/>
    <x v="2"/>
    <x v="4"/>
    <x v="1"/>
    <x v="2"/>
    <x v="2"/>
    <x v="2"/>
    <x v="2"/>
    <x v="1"/>
    <x v="2"/>
    <x v="2"/>
    <x v="1"/>
    <s v="La facilidad para inscribirse"/>
    <s v="Las oportunidades que dan a licenciados en educación"/>
    <s v="Ninguna"/>
    <s v="La imparcialidad que se da"/>
    <s v="La distancia de las sedes"/>
    <s v="Ninguna"/>
    <s v="No"/>
    <n v="0"/>
    <x v="0"/>
    <n v="3"/>
    <n v="9"/>
    <n v="1"/>
    <n v="0"/>
    <x v="6"/>
    <n v="3"/>
    <n v="10"/>
    <n v="0"/>
  </r>
  <r>
    <n v="44"/>
    <n v="14"/>
    <n v="31048"/>
    <s v="Juana María Islas Dossetti"/>
    <x v="0"/>
    <x v="0"/>
    <x v="1"/>
    <n v="31003"/>
    <x v="2"/>
    <x v="2"/>
    <x v="2"/>
    <x v="1"/>
    <x v="1"/>
    <x v="1"/>
    <x v="2"/>
    <x v="2"/>
    <x v="2"/>
    <x v="2"/>
    <x v="1"/>
    <x v="1"/>
    <x v="2"/>
    <x v="1"/>
    <s v="Las oportunidades de ingreso al sistema"/>
    <s v="Actualizar conocimiento"/>
    <s v="Ninguna"/>
    <s v="Que la capacitación se enfoque en la educación normalista"/>
    <s v="Ninguna"/>
    <s v="Ninguna"/>
    <s v="No"/>
    <n v="0"/>
    <x v="1"/>
    <n v="4"/>
    <n v="10"/>
    <n v="0"/>
    <n v="0"/>
    <x v="1"/>
    <n v="4"/>
    <n v="10"/>
    <n v="0"/>
  </r>
  <r>
    <n v="45"/>
    <n v="16"/>
    <n v="31050"/>
    <s v="Juana María Islas Dossetti"/>
    <x v="0"/>
    <x v="0"/>
    <x v="1"/>
    <n v="31003"/>
    <x v="3"/>
    <x v="4"/>
    <x v="4"/>
    <x v="2"/>
    <x v="4"/>
    <x v="1"/>
    <x v="0"/>
    <x v="4"/>
    <x v="1"/>
    <x v="1"/>
    <x v="1"/>
    <x v="5"/>
    <x v="1"/>
    <x v="3"/>
    <s v="Permiten a las personas ganar limpiamente un lugar"/>
    <s v="Favorecen en los participantes prepararse"/>
    <s v="Ninguna"/>
    <s v="Se está permietiendo ingresar a personas sin el perfil"/>
    <s v="Que en ocasiones se maneje de amera política"/>
    <s v="Ninguna"/>
    <s v="No"/>
    <n v="6"/>
    <x v="1"/>
    <n v="2"/>
    <n v="5"/>
    <n v="1"/>
    <n v="0"/>
    <x v="7"/>
    <n v="2"/>
    <n v="6"/>
    <n v="0"/>
  </r>
  <r>
    <n v="46"/>
    <n v="22"/>
    <n v="31056"/>
    <s v="Juana María Islas Dossetti"/>
    <x v="0"/>
    <x v="0"/>
    <x v="1"/>
    <n v="31003"/>
    <x v="4"/>
    <x v="3"/>
    <x v="3"/>
    <x v="3"/>
    <x v="2"/>
    <x v="1"/>
    <x v="2"/>
    <x v="3"/>
    <x v="2"/>
    <x v="2"/>
    <x v="3"/>
    <x v="2"/>
    <x v="2"/>
    <x v="1"/>
    <s v="El pre-registro"/>
    <s v="Los aplicadores"/>
    <s v="Los supervisores de aplicación"/>
    <s v="Poca información sobre la difusión de las convocatorias"/>
    <s v="El proceso de registro no es adecuado"/>
    <s v="Las condiciones físicas de la sede de aplicación son algo incómodas"/>
    <s v="No"/>
    <n v="0"/>
    <x v="7"/>
    <n v="3"/>
    <n v="4"/>
    <n v="0"/>
    <n v="0"/>
    <x v="4"/>
    <n v="3"/>
    <n v="4"/>
    <n v="0"/>
  </r>
  <r>
    <n v="47"/>
    <n v="30"/>
    <n v="31064"/>
    <s v="Juana María Islas Dossetti"/>
    <x v="0"/>
    <x v="0"/>
    <x v="1"/>
    <n v="31003"/>
    <x v="1"/>
    <x v="2"/>
    <x v="2"/>
    <x v="2"/>
    <x v="4"/>
    <x v="3"/>
    <x v="1"/>
    <x v="0"/>
    <x v="0"/>
    <x v="0"/>
    <x v="1"/>
    <x v="3"/>
    <x v="2"/>
    <x v="1"/>
    <s v="Evaluar para saber quiénes son aptos para la docencia"/>
    <s v="Que sean los mejores quienes estén en las aulas"/>
    <s v="Todos tengamos que ser evaluados"/>
    <s v="No dar las mismas oportunidades a todos por el lugar donde estudiante"/>
    <s v="Ninguna"/>
    <s v="Ninguna"/>
    <s v="No"/>
    <n v="0"/>
    <x v="1"/>
    <n v="0"/>
    <n v="7"/>
    <n v="7"/>
    <n v="0"/>
    <x v="1"/>
    <n v="0"/>
    <n v="14"/>
    <n v="0"/>
  </r>
  <r>
    <n v="48"/>
    <n v="31"/>
    <n v="31065"/>
    <s v="Juana María Islas Dossetti"/>
    <x v="0"/>
    <x v="0"/>
    <x v="1"/>
    <n v="31003"/>
    <x v="2"/>
    <x v="2"/>
    <x v="1"/>
    <x v="0"/>
    <x v="4"/>
    <x v="3"/>
    <x v="1"/>
    <x v="2"/>
    <x v="0"/>
    <x v="0"/>
    <x v="1"/>
    <x v="3"/>
    <x v="2"/>
    <x v="1"/>
    <s v="Conocer el nivel de conocimientos de los profesores y elegir a los mejores"/>
    <s v="Ninguna"/>
    <s v="Ninguna"/>
    <s v="Que solamente se utilicen para cubrir ciertas apariencias ya que no se dan las mismas oportunidades"/>
    <s v="Ninguna"/>
    <s v="Ninguna"/>
    <s v="No debería haber división para darle preferencia a los normalistas, las plazas se deben ocupar por los mejores promedios, se debe realizaruna sola lista"/>
    <n v="0"/>
    <x v="1"/>
    <n v="0"/>
    <n v="7"/>
    <n v="7"/>
    <n v="0"/>
    <x v="1"/>
    <n v="0"/>
    <n v="14"/>
    <n v="0"/>
  </r>
  <r>
    <n v="49"/>
    <n v="32"/>
    <n v="31066"/>
    <s v="Juana María Islas Dossetti"/>
    <x v="0"/>
    <x v="0"/>
    <x v="1"/>
    <n v="31003"/>
    <x v="2"/>
    <x v="2"/>
    <x v="1"/>
    <x v="0"/>
    <x v="4"/>
    <x v="1"/>
    <x v="2"/>
    <x v="0"/>
    <x v="0"/>
    <x v="0"/>
    <x v="1"/>
    <x v="0"/>
    <x v="2"/>
    <x v="1"/>
    <s v="Mejora de la calidad educativa"/>
    <s v="Ninguna"/>
    <s v="Ninguna"/>
    <s v="Se le da prioridad a un grupo selecto (normalistas)"/>
    <s v="Falta de transparencia en los resultados (por parte del estado)"/>
    <s v="Ninguna"/>
    <s v="Que las oportunidades se den a todos por igual, sin importar el nivel educativo"/>
    <n v="0"/>
    <x v="1"/>
    <n v="0"/>
    <n v="7"/>
    <n v="7"/>
    <n v="0"/>
    <x v="1"/>
    <n v="0"/>
    <n v="14"/>
    <n v="0"/>
  </r>
  <r>
    <n v="50"/>
    <n v="34"/>
    <n v="31068"/>
    <s v="Juana María Islas Dossetti"/>
    <x v="0"/>
    <x v="0"/>
    <x v="1"/>
    <n v="31003"/>
    <x v="0"/>
    <x v="1"/>
    <x v="1"/>
    <x v="0"/>
    <x v="4"/>
    <x v="1"/>
    <x v="2"/>
    <x v="2"/>
    <x v="0"/>
    <x v="0"/>
    <x v="0"/>
    <x v="1"/>
    <x v="2"/>
    <x v="1"/>
    <s v="Dan la oportunidad a todos los docentes de ingresar al sistema educativo"/>
    <s v="Promueve la actualización y el estudio en los docentes"/>
    <s v="Ninguna"/>
    <s v="Los resultados en ocasiones no son objetivos"/>
    <s v="El examen se inclina más hacia a una área específica"/>
    <s v="Antes existían candados para algunas licenciaturas"/>
    <s v="No"/>
    <n v="0"/>
    <x v="1"/>
    <n v="2"/>
    <n v="5"/>
    <n v="7"/>
    <n v="0"/>
    <x v="1"/>
    <n v="2"/>
    <n v="12"/>
    <n v="0"/>
  </r>
  <r>
    <n v="51"/>
    <n v="35"/>
    <n v="31069"/>
    <s v="Juana María Islas Dossetti"/>
    <x v="0"/>
    <x v="0"/>
    <x v="1"/>
    <n v="31003"/>
    <x v="0"/>
    <x v="2"/>
    <x v="1"/>
    <x v="1"/>
    <x v="4"/>
    <x v="2"/>
    <x v="1"/>
    <x v="5"/>
    <x v="2"/>
    <x v="1"/>
    <x v="0"/>
    <x v="1"/>
    <x v="2"/>
    <x v="5"/>
    <s v="Capacidad"/>
    <s v="Trabajo"/>
    <s v="Vulnerabilidad"/>
    <s v="Transparencia"/>
    <s v="Legalidad"/>
    <s v="Congruencia"/>
    <s v="No"/>
    <n v="0"/>
    <x v="1"/>
    <n v="5"/>
    <n v="3"/>
    <n v="5"/>
    <n v="1"/>
    <x v="1"/>
    <n v="5"/>
    <n v="8"/>
    <n v="1"/>
  </r>
  <r>
    <n v="52"/>
    <n v="36"/>
    <n v="31070"/>
    <s v="Juana María Islas Dossetti"/>
    <x v="0"/>
    <x v="0"/>
    <x v="1"/>
    <n v="31003"/>
    <x v="0"/>
    <x v="0"/>
    <x v="4"/>
    <x v="2"/>
    <x v="4"/>
    <x v="1"/>
    <x v="1"/>
    <x v="0"/>
    <x v="1"/>
    <x v="4"/>
    <x v="1"/>
    <x v="5"/>
    <x v="2"/>
    <x v="1"/>
    <s v="Ninguna"/>
    <s v="Ninguna"/>
    <s v="Ninguna"/>
    <s v="La convocatoria no admitió el perfil de pedagogía porque no había plazas en pública y abierta"/>
    <s v="Ninguna"/>
    <s v="Ninguna"/>
    <s v="¿Depende del estado la oferta de las plazas?"/>
    <n v="2"/>
    <x v="1"/>
    <n v="2"/>
    <n v="6"/>
    <n v="3"/>
    <n v="1"/>
    <x v="8"/>
    <n v="2"/>
    <n v="9"/>
    <n v="1"/>
  </r>
  <r>
    <n v="53"/>
    <n v="37"/>
    <n v="31071"/>
    <s v="Juana María Islas Dossetti"/>
    <x v="0"/>
    <x v="0"/>
    <x v="1"/>
    <n v="31003"/>
    <x v="2"/>
    <x v="2"/>
    <x v="0"/>
    <x v="2"/>
    <x v="1"/>
    <x v="1"/>
    <x v="2"/>
    <x v="2"/>
    <x v="1"/>
    <x v="1"/>
    <x v="1"/>
    <x v="3"/>
    <x v="2"/>
    <x v="1"/>
    <s v="Difusión de información"/>
    <s v="Dar la oportunidad a otros perfiles de presentar"/>
    <s v="Brindar orientación a los concursantes"/>
    <s v="No basarse en una lista de prelación"/>
    <s v="Mucha demanda"/>
    <s v="La claridad de los resultados"/>
    <s v="No"/>
    <n v="0"/>
    <x v="1"/>
    <n v="1"/>
    <n v="13"/>
    <n v="0"/>
    <n v="0"/>
    <x v="1"/>
    <n v="1"/>
    <n v="13"/>
    <n v="0"/>
  </r>
  <r>
    <n v="54"/>
    <n v="39"/>
    <n v="31073"/>
    <s v="Juana María Islas Dossetti"/>
    <x v="0"/>
    <x v="0"/>
    <x v="1"/>
    <n v="31003"/>
    <x v="0"/>
    <x v="2"/>
    <x v="2"/>
    <x v="0"/>
    <x v="1"/>
    <x v="2"/>
    <x v="1"/>
    <x v="2"/>
    <x v="2"/>
    <x v="2"/>
    <x v="1"/>
    <x v="2"/>
    <x v="2"/>
    <x v="1"/>
    <s v="Oportunidad de empleo"/>
    <s v="Oportunidad para todos"/>
    <s v="Justicia"/>
    <s v="Dar más prioridad a los normalistas en los resultados"/>
    <s v="Ninguna"/>
    <s v="Ninguna"/>
    <s v="No"/>
    <n v="0"/>
    <x v="0"/>
    <n v="4"/>
    <n v="7"/>
    <n v="2"/>
    <n v="0"/>
    <x v="6"/>
    <n v="4"/>
    <n v="9"/>
    <n v="0"/>
  </r>
  <r>
    <n v="55"/>
    <n v="40"/>
    <n v="31074"/>
    <s v="Juana María Islas Dossetti"/>
    <x v="0"/>
    <x v="0"/>
    <x v="1"/>
    <n v="31003"/>
    <x v="2"/>
    <x v="2"/>
    <x v="2"/>
    <x v="2"/>
    <x v="4"/>
    <x v="3"/>
    <x v="1"/>
    <x v="0"/>
    <x v="0"/>
    <x v="0"/>
    <x v="0"/>
    <x v="3"/>
    <x v="2"/>
    <x v="1"/>
    <s v="Dar oportunidad a los profesionistas"/>
    <s v="Evaluar al personal que ocupará alguna base"/>
    <s v="Formación continua"/>
    <s v="Que en educación básica no siempre se aceptan otros perfiles relacionados a educación"/>
    <s v="Ninguna"/>
    <s v="Ninguna"/>
    <s v="No"/>
    <n v="0"/>
    <x v="1"/>
    <n v="0"/>
    <n v="7"/>
    <n v="7"/>
    <n v="0"/>
    <x v="1"/>
    <n v="0"/>
    <n v="14"/>
    <n v="0"/>
  </r>
  <r>
    <n v="56"/>
    <n v="41"/>
    <n v="31075"/>
    <s v="Juana María Islas Dossetti"/>
    <x v="0"/>
    <x v="0"/>
    <x v="1"/>
    <n v="31003"/>
    <x v="0"/>
    <x v="0"/>
    <x v="0"/>
    <x v="1"/>
    <x v="1"/>
    <x v="1"/>
    <x v="2"/>
    <x v="0"/>
    <x v="0"/>
    <x v="0"/>
    <x v="0"/>
    <x v="0"/>
    <x v="4"/>
    <x v="5"/>
    <s v="La transparencia"/>
    <s v="Calidad de maestros"/>
    <s v="Creación de obligaciones"/>
    <s v="Filtración de información previa al proceso"/>
    <s v="Mal funcionamiento del sistema"/>
    <s v="Que los resultados sean manipulados"/>
    <s v="En caso de obtener una plaza ¿cómo serán los exámenes? ¿Darán capacitación para los examenes posteriores de conocimiento?"/>
    <n v="0"/>
    <x v="1"/>
    <n v="4"/>
    <n v="3"/>
    <n v="7"/>
    <n v="0"/>
    <x v="1"/>
    <n v="4"/>
    <n v="10"/>
    <n v="0"/>
  </r>
  <r>
    <n v="57"/>
    <n v="42"/>
    <n v="31076"/>
    <s v="Juana María Islas Dossetti"/>
    <x v="0"/>
    <x v="0"/>
    <x v="1"/>
    <n v="31003"/>
    <x v="2"/>
    <x v="2"/>
    <x v="2"/>
    <x v="2"/>
    <x v="4"/>
    <x v="3"/>
    <x v="1"/>
    <x v="2"/>
    <x v="1"/>
    <x v="1"/>
    <x v="1"/>
    <x v="3"/>
    <x v="2"/>
    <x v="1"/>
    <s v="El tiempo dado para contestar el examen"/>
    <s v="El material brindado para responder (computadora)"/>
    <s v="Calidad de los aplicadores"/>
    <s v="La transparecia"/>
    <s v="Los textos son muy amplios"/>
    <s v="Que los resultados salgan el día asignado y sin alteraciones"/>
    <s v="¿Los cursos que imparten son actualizados y para implementar en el aula?"/>
    <n v="0"/>
    <x v="1"/>
    <n v="0"/>
    <n v="11"/>
    <n v="3"/>
    <n v="0"/>
    <x v="1"/>
    <n v="0"/>
    <n v="14"/>
    <n v="0"/>
  </r>
  <r>
    <n v="58"/>
    <n v="43"/>
    <n v="31077"/>
    <s v="Juana María Islas Dossetti"/>
    <x v="0"/>
    <x v="0"/>
    <x v="1"/>
    <n v="31003"/>
    <x v="0"/>
    <x v="2"/>
    <x v="3"/>
    <x v="4"/>
    <x v="1"/>
    <x v="2"/>
    <x v="2"/>
    <x v="2"/>
    <x v="1"/>
    <x v="2"/>
    <x v="5"/>
    <x v="2"/>
    <x v="2"/>
    <x v="1"/>
    <s v="Dinamismo"/>
    <s v="Moderno"/>
    <s v="Eficaz"/>
    <s v="Proceso de registro"/>
    <s v="Ubicación de sedes"/>
    <s v="Información de la unibación"/>
    <s v="No"/>
    <n v="1"/>
    <x v="2"/>
    <n v="3"/>
    <n v="7"/>
    <n v="0"/>
    <n v="0"/>
    <x v="3"/>
    <n v="3"/>
    <n v="7"/>
    <n v="0"/>
  </r>
  <r>
    <n v="59"/>
    <n v="48"/>
    <n v="31082"/>
    <s v="Juana María Islas Dossetti"/>
    <x v="0"/>
    <x v="0"/>
    <x v="1"/>
    <n v="31003"/>
    <x v="2"/>
    <x v="2"/>
    <x v="2"/>
    <x v="0"/>
    <x v="4"/>
    <x v="3"/>
    <x v="2"/>
    <x v="0"/>
    <x v="0"/>
    <x v="0"/>
    <x v="0"/>
    <x v="1"/>
    <x v="4"/>
    <x v="5"/>
    <s v="La manera de aplicar el examen es más ágil"/>
    <s v="Los contenidos a presentar son esenciales"/>
    <s v="Ninguna"/>
    <s v="La sedes son muy alejadas"/>
    <s v="Las oportunidades no son las mismas para todas las carreraras"/>
    <s v="Ninguna"/>
    <s v="No"/>
    <n v="0"/>
    <x v="1"/>
    <n v="1"/>
    <n v="4"/>
    <n v="9"/>
    <n v="0"/>
    <x v="1"/>
    <n v="1"/>
    <n v="13"/>
    <n v="0"/>
  </r>
  <r>
    <n v="60"/>
    <n v="6"/>
    <n v="22031"/>
    <s v="Yoselin Marquez Gutiérrez"/>
    <x v="0"/>
    <x v="0"/>
    <x v="2"/>
    <n v="22003"/>
    <x v="2"/>
    <x v="2"/>
    <x v="2"/>
    <x v="1"/>
    <x v="2"/>
    <x v="3"/>
    <x v="1"/>
    <x v="0"/>
    <x v="1"/>
    <x v="1"/>
    <x v="1"/>
    <x v="2"/>
    <x v="3"/>
    <x v="4"/>
    <s v="Ninguna"/>
    <s v="Ninguna"/>
    <s v="Ninguna"/>
    <s v="Ninguna"/>
    <s v="Ninguna"/>
    <s v="Ninguna"/>
    <s v="Que no me gustó la forma de aplicarlo con un horario tan extenso y muchísimas preguntas"/>
    <n v="1"/>
    <x v="2"/>
    <n v="1"/>
    <n v="6"/>
    <n v="3"/>
    <n v="0"/>
    <x v="3"/>
    <n v="1"/>
    <n v="9"/>
    <n v="0"/>
  </r>
  <r>
    <n v="61"/>
    <n v="7"/>
    <n v="22032"/>
    <s v="Yoselin Marquez Gutiérrez"/>
    <x v="0"/>
    <x v="0"/>
    <x v="2"/>
    <n v="22003"/>
    <x v="2"/>
    <x v="1"/>
    <x v="1"/>
    <x v="0"/>
    <x v="2"/>
    <x v="2"/>
    <x v="1"/>
    <x v="0"/>
    <x v="1"/>
    <x v="1"/>
    <x v="1"/>
    <x v="0"/>
    <x v="1"/>
    <x v="1"/>
    <s v="Que la convocatoria fue abierta"/>
    <s v="La facilidad para el registro"/>
    <s v="Ninguna"/>
    <s v="Las opciones son un poco confusas"/>
    <s v="Ninguna"/>
    <s v="Ninguna"/>
    <s v="No"/>
    <n v="0"/>
    <x v="0"/>
    <n v="2"/>
    <n v="5"/>
    <n v="6"/>
    <n v="0"/>
    <x v="6"/>
    <n v="2"/>
    <n v="11"/>
    <n v="0"/>
  </r>
  <r>
    <n v="62"/>
    <n v="12"/>
    <n v="22037"/>
    <s v="Yoselin Marquez Gutiérrez"/>
    <x v="0"/>
    <x v="0"/>
    <x v="2"/>
    <n v="22003"/>
    <x v="0"/>
    <x v="2"/>
    <x v="2"/>
    <x v="0"/>
    <x v="1"/>
    <x v="3"/>
    <x v="1"/>
    <x v="0"/>
    <x v="0"/>
    <x v="0"/>
    <x v="0"/>
    <x v="2"/>
    <x v="3"/>
    <x v="0"/>
    <s v="Ninguna"/>
    <s v="Ninguna"/>
    <s v="Ninguna"/>
    <s v="La falta de transparencia"/>
    <s v="Sólo remitirse a un instrumento"/>
    <s v="No considerar la antigüedad ni resultados frente a grupo"/>
    <s v="Es importante no considerar el puntaje alcanzado en alguna área, es decir, por falta de un punto quedar completamente fuera y ser etiquetado como no idóneo"/>
    <n v="0"/>
    <x v="2"/>
    <n v="1"/>
    <n v="3"/>
    <n v="7"/>
    <n v="0"/>
    <x v="2"/>
    <n v="1"/>
    <n v="10"/>
    <n v="0"/>
  </r>
  <r>
    <n v="63"/>
    <n v="14"/>
    <n v="22039"/>
    <s v="Yoselin Marquez Gutiérrez"/>
    <x v="0"/>
    <x v="0"/>
    <x v="2"/>
    <n v="22003"/>
    <x v="2"/>
    <x v="2"/>
    <x v="2"/>
    <x v="2"/>
    <x v="1"/>
    <x v="1"/>
    <x v="3"/>
    <x v="2"/>
    <x v="1"/>
    <x v="1"/>
    <x v="1"/>
    <x v="4"/>
    <x v="4"/>
    <x v="2"/>
    <s v="Ninguna"/>
    <s v="Ninguna"/>
    <s v="Ninguna"/>
    <s v="Ninguna"/>
    <s v="Ninguna"/>
    <s v="Ninguna"/>
    <s v="No"/>
    <n v="0"/>
    <x v="1"/>
    <n v="1"/>
    <n v="10"/>
    <n v="1"/>
    <n v="2"/>
    <x v="1"/>
    <n v="1"/>
    <n v="11"/>
    <n v="2"/>
  </r>
  <r>
    <n v="64"/>
    <n v="20"/>
    <n v="22045"/>
    <s v="Yoselin Marquez Gutiérrez"/>
    <x v="0"/>
    <x v="0"/>
    <x v="2"/>
    <n v="22003"/>
    <x v="0"/>
    <x v="0"/>
    <x v="2"/>
    <x v="3"/>
    <x v="4"/>
    <x v="1"/>
    <x v="1"/>
    <x v="0"/>
    <x v="4"/>
    <x v="4"/>
    <x v="0"/>
    <x v="5"/>
    <x v="3"/>
    <x v="0"/>
    <s v="Bibliografía"/>
    <s v="Ninguna"/>
    <s v="Ninguna"/>
    <s v="Transparencia"/>
    <s v="Imparcialidad"/>
    <s v="Ninguna"/>
    <s v="No"/>
    <n v="1"/>
    <x v="2"/>
    <n v="2"/>
    <n v="2"/>
    <n v="4"/>
    <n v="2"/>
    <x v="3"/>
    <n v="2"/>
    <n v="6"/>
    <n v="2"/>
  </r>
  <r>
    <n v="65"/>
    <n v="26"/>
    <n v="22051"/>
    <s v="Yoselin Marquez Gutiérrez"/>
    <x v="0"/>
    <x v="0"/>
    <x v="2"/>
    <n v="22003"/>
    <x v="0"/>
    <x v="2"/>
    <x v="2"/>
    <x v="1"/>
    <x v="1"/>
    <x v="1"/>
    <x v="2"/>
    <x v="2"/>
    <x v="2"/>
    <x v="2"/>
    <x v="1"/>
    <x v="1"/>
    <x v="2"/>
    <x v="1"/>
    <s v="Evaluar al docente"/>
    <s v="Mejorar calidad de la educación"/>
    <s v="Informar a la sociedad del desempeño de los docentes"/>
    <s v="Un examen no garantiza todo el trabajo como docente"/>
    <s v="La bibliografía no coincide con lo que viene en el examen"/>
    <s v="Las situaciones que se plantean muestran respuestas subjetivas"/>
    <s v="No"/>
    <n v="0"/>
    <x v="1"/>
    <n v="5"/>
    <n v="9"/>
    <n v="0"/>
    <n v="0"/>
    <x v="1"/>
    <n v="5"/>
    <n v="9"/>
    <n v="0"/>
  </r>
  <r>
    <n v="66"/>
    <n v="27"/>
    <n v="22052"/>
    <s v="Yoselin Marquez Gutiérrez"/>
    <x v="0"/>
    <x v="0"/>
    <x v="2"/>
    <n v="22003"/>
    <x v="2"/>
    <x v="1"/>
    <x v="0"/>
    <x v="1"/>
    <x v="4"/>
    <x v="3"/>
    <x v="2"/>
    <x v="1"/>
    <x v="1"/>
    <x v="1"/>
    <x v="0"/>
    <x v="0"/>
    <x v="4"/>
    <x v="5"/>
    <s v="Conocimientos"/>
    <s v="habilidades"/>
    <s v="Actitudes"/>
    <s v="Recursos"/>
    <s v="Información"/>
    <s v="Lugar cercano a todos"/>
    <s v="No"/>
    <n v="0"/>
    <x v="1"/>
    <n v="3"/>
    <n v="4"/>
    <n v="7"/>
    <n v="0"/>
    <x v="1"/>
    <n v="3"/>
    <n v="11"/>
    <n v="0"/>
  </r>
  <r>
    <n v="67"/>
    <n v="28"/>
    <n v="22053"/>
    <s v="Yoselin Marquez Gutiérrez"/>
    <x v="0"/>
    <x v="0"/>
    <x v="2"/>
    <n v="22003"/>
    <x v="4"/>
    <x v="2"/>
    <x v="2"/>
    <x v="3"/>
    <x v="1"/>
    <x v="1"/>
    <x v="2"/>
    <x v="2"/>
    <x v="2"/>
    <x v="2"/>
    <x v="3"/>
    <x v="1"/>
    <x v="2"/>
    <x v="3"/>
    <s v="Mejorar la calidad educativa"/>
    <s v="Maestros más capacitados"/>
    <s v="Ninguna"/>
    <s v="No respetan lo establecido en la guía"/>
    <s v="Algunas respuestas no tienen congruencia"/>
    <s v="Ninguna"/>
    <s v="No"/>
    <n v="0"/>
    <x v="5"/>
    <n v="5"/>
    <n v="7"/>
    <n v="0"/>
    <n v="0"/>
    <x v="8"/>
    <n v="5"/>
    <n v="7"/>
    <n v="0"/>
  </r>
  <r>
    <n v="68"/>
    <n v="29"/>
    <n v="22054"/>
    <s v="Yoselin Marquez Gutiérrez"/>
    <x v="0"/>
    <x v="0"/>
    <x v="2"/>
    <n v="22003"/>
    <x v="2"/>
    <x v="3"/>
    <x v="3"/>
    <x v="2"/>
    <x v="1"/>
    <x v="1"/>
    <x v="2"/>
    <x v="2"/>
    <x v="1"/>
    <x v="1"/>
    <x v="1"/>
    <x v="2"/>
    <x v="1"/>
    <x v="3"/>
    <s v="Organizados"/>
    <s v="Puntuales"/>
    <s v="Oportunos"/>
    <s v="Resultados insatisfactorios"/>
    <s v="Materiales inadecuados"/>
    <s v="No muy verídicos"/>
    <s v="No"/>
    <n v="0"/>
    <x v="2"/>
    <n v="2"/>
    <n v="9"/>
    <n v="0"/>
    <n v="0"/>
    <x v="2"/>
    <n v="2"/>
    <n v="9"/>
    <n v="0"/>
  </r>
  <r>
    <n v="69"/>
    <n v="30"/>
    <n v="22055"/>
    <s v="Yoselin Marquez Gutiérrez"/>
    <x v="0"/>
    <x v="0"/>
    <x v="2"/>
    <n v="22003"/>
    <x v="2"/>
    <x v="1"/>
    <x v="1"/>
    <x v="0"/>
    <x v="4"/>
    <x v="3"/>
    <x v="1"/>
    <x v="0"/>
    <x v="0"/>
    <x v="0"/>
    <x v="0"/>
    <x v="0"/>
    <x v="4"/>
    <x v="2"/>
    <s v="Cuestiona,mientos acorde con los enfoques educativos"/>
    <s v="Organizar conocimientos"/>
    <s v="Demostrar e identificar qué conocimientos poseemos y nos hace falta mejorar"/>
    <s v="Preguntas confusas"/>
    <s v="Ninguna"/>
    <s v="Ninguna"/>
    <s v="No"/>
    <n v="0"/>
    <x v="1"/>
    <n v="0"/>
    <n v="1"/>
    <n v="12"/>
    <n v="1"/>
    <x v="1"/>
    <n v="0"/>
    <n v="13"/>
    <n v="1"/>
  </r>
  <r>
    <n v="70"/>
    <n v="31"/>
    <n v="22056"/>
    <s v="Yoselin Marquez Gutiérrez"/>
    <x v="0"/>
    <x v="0"/>
    <x v="2"/>
    <n v="22003"/>
    <x v="2"/>
    <x v="2"/>
    <x v="2"/>
    <x v="2"/>
    <x v="1"/>
    <x v="1"/>
    <x v="1"/>
    <x v="0"/>
    <x v="0"/>
    <x v="0"/>
    <x v="0"/>
    <x v="0"/>
    <x v="2"/>
    <x v="5"/>
    <s v="Dar oportunidad a todos"/>
    <s v="Las evaluaciones"/>
    <s v="Ninguna"/>
    <s v="Ninguna"/>
    <s v="Ninguna"/>
    <s v="Ninguna"/>
    <s v="No"/>
    <n v="0"/>
    <x v="1"/>
    <n v="0"/>
    <n v="7"/>
    <n v="7"/>
    <n v="0"/>
    <x v="1"/>
    <n v="0"/>
    <n v="14"/>
    <n v="0"/>
  </r>
  <r>
    <n v="71"/>
    <n v="32"/>
    <n v="22057"/>
    <s v="Yoselin Marquez Gutiérrez"/>
    <x v="0"/>
    <x v="0"/>
    <x v="2"/>
    <n v="22003"/>
    <x v="2"/>
    <x v="2"/>
    <x v="2"/>
    <x v="3"/>
    <x v="1"/>
    <x v="1"/>
    <x v="1"/>
    <x v="0"/>
    <x v="1"/>
    <x v="1"/>
    <x v="1"/>
    <x v="1"/>
    <x v="2"/>
    <x v="1"/>
    <s v="Oportunidad a todos los profesores"/>
    <s v="Las evaluaciones"/>
    <s v="Ninguna"/>
    <s v="Falta de organización de los cursos de nivelación"/>
    <s v="Ninguna"/>
    <s v="Ninguna"/>
    <s v="No"/>
    <n v="0"/>
    <x v="0"/>
    <n v="1"/>
    <n v="10"/>
    <n v="2"/>
    <n v="0"/>
    <x v="6"/>
    <n v="1"/>
    <n v="12"/>
    <n v="0"/>
  </r>
  <r>
    <n v="72"/>
    <n v="33"/>
    <n v="22058"/>
    <s v="Yoselin Marquez Gutiérrez"/>
    <x v="0"/>
    <x v="0"/>
    <x v="2"/>
    <n v="22003"/>
    <x v="2"/>
    <x v="1"/>
    <x v="1"/>
    <x v="5"/>
    <x v="1"/>
    <x v="2"/>
    <x v="3"/>
    <x v="0"/>
    <x v="0"/>
    <x v="0"/>
    <x v="1"/>
    <x v="1"/>
    <x v="2"/>
    <x v="5"/>
    <s v="Evaluar el desempeño docente"/>
    <s v="Ninguna"/>
    <s v="Ninguna"/>
    <s v="Diferentes formas de aplicación"/>
    <s v="Tiempo"/>
    <s v="Ninguna"/>
    <s v="No"/>
    <n v="0"/>
    <x v="1"/>
    <n v="3"/>
    <n v="4"/>
    <n v="6"/>
    <n v="1"/>
    <x v="1"/>
    <n v="3"/>
    <n v="10"/>
    <n v="1"/>
  </r>
  <r>
    <n v="73"/>
    <n v="34"/>
    <n v="22059"/>
    <s v="Yoselin Marquez Gutiérrez"/>
    <x v="0"/>
    <x v="0"/>
    <x v="2"/>
    <n v="22003"/>
    <x v="2"/>
    <x v="1"/>
    <x v="1"/>
    <x v="2"/>
    <x v="1"/>
    <x v="3"/>
    <x v="3"/>
    <x v="0"/>
    <x v="0"/>
    <x v="0"/>
    <x v="1"/>
    <x v="3"/>
    <x v="4"/>
    <x v="1"/>
    <s v="Nueva forma de aplicación"/>
    <s v="Evaluar el desempeño del docente"/>
    <s v="Ninguna"/>
    <s v="Guía de estudio"/>
    <s v="Tiempo"/>
    <s v="Ninguna"/>
    <s v="No"/>
    <n v="0"/>
    <x v="1"/>
    <n v="1"/>
    <n v="6"/>
    <n v="7"/>
    <n v="0"/>
    <x v="1"/>
    <n v="1"/>
    <n v="13"/>
    <n v="0"/>
  </r>
  <r>
    <n v="74"/>
    <n v="35"/>
    <n v="22060"/>
    <s v="Yoselin Marquez Gutiérrez"/>
    <x v="0"/>
    <x v="0"/>
    <x v="2"/>
    <n v="22003"/>
    <x v="2"/>
    <x v="2"/>
    <x v="2"/>
    <x v="2"/>
    <x v="3"/>
    <x v="1"/>
    <x v="1"/>
    <x v="3"/>
    <x v="2"/>
    <x v="2"/>
    <x v="1"/>
    <x v="3"/>
    <x v="2"/>
    <x v="1"/>
    <s v="La selección de personal"/>
    <s v="La capacitación"/>
    <s v="Conectividad"/>
    <s v="Aplicadores"/>
    <s v="Guía"/>
    <s v="Preguntas de acuerdo a guía"/>
    <s v="Aspectos de la guía de estudios relacionarlos a la práctica"/>
    <n v="0"/>
    <x v="0"/>
    <n v="3"/>
    <n v="9"/>
    <n v="1"/>
    <n v="0"/>
    <x v="6"/>
    <n v="3"/>
    <n v="10"/>
    <n v="0"/>
  </r>
  <r>
    <n v="75"/>
    <n v="36"/>
    <n v="22061"/>
    <s v="Yoselin Marquez Gutiérrez"/>
    <x v="0"/>
    <x v="0"/>
    <x v="2"/>
    <n v="22003"/>
    <x v="2"/>
    <x v="2"/>
    <x v="2"/>
    <x v="2"/>
    <x v="3"/>
    <x v="1"/>
    <x v="2"/>
    <x v="3"/>
    <x v="1"/>
    <x v="2"/>
    <x v="1"/>
    <x v="2"/>
    <x v="2"/>
    <x v="1"/>
    <s v="Refuerzo académico"/>
    <s v="Promotor de aprendizaje académico"/>
    <s v="Análisis crítico y analítico de los docentes"/>
    <s v="Hay preferencias"/>
    <s v="Transparencia de los resultados"/>
    <s v="Ninguna"/>
    <s v="No"/>
    <n v="0"/>
    <x v="5"/>
    <n v="2"/>
    <n v="10"/>
    <n v="0"/>
    <n v="0"/>
    <x v="8"/>
    <n v="2"/>
    <n v="10"/>
    <n v="0"/>
  </r>
  <r>
    <n v="76"/>
    <n v="37"/>
    <n v="22062"/>
    <s v="Yoselin Marquez Gutiérrez"/>
    <x v="0"/>
    <x v="0"/>
    <x v="2"/>
    <n v="22003"/>
    <x v="4"/>
    <x v="2"/>
    <x v="2"/>
    <x v="2"/>
    <x v="1"/>
    <x v="1"/>
    <x v="2"/>
    <x v="1"/>
    <x v="1"/>
    <x v="1"/>
    <x v="1"/>
    <x v="3"/>
    <x v="1"/>
    <x v="3"/>
    <s v="Evaluar"/>
    <s v="Ninguna"/>
    <s v="Ninguna"/>
    <s v="La corrupción"/>
    <s v="Demasiada bibliografía"/>
    <s v="Ninguna"/>
    <s v="No"/>
    <n v="0"/>
    <x v="0"/>
    <n v="3"/>
    <n v="10"/>
    <n v="0"/>
    <n v="0"/>
    <x v="6"/>
    <n v="3"/>
    <n v="10"/>
    <n v="0"/>
  </r>
  <r>
    <n v="77"/>
    <n v="38"/>
    <n v="22063"/>
    <s v="Yoselin Marquez Gutiérrez"/>
    <x v="0"/>
    <x v="0"/>
    <x v="2"/>
    <n v="22003"/>
    <x v="1"/>
    <x v="2"/>
    <x v="2"/>
    <x v="1"/>
    <x v="4"/>
    <x v="3"/>
    <x v="1"/>
    <x v="0"/>
    <x v="0"/>
    <x v="1"/>
    <x v="0"/>
    <x v="0"/>
    <x v="4"/>
    <x v="5"/>
    <s v="Los cursos que impartieron"/>
    <s v="Ninguna"/>
    <s v="Ninguna"/>
    <s v="El establecimiento de los horarios"/>
    <s v="La mala organización"/>
    <s v="Pocas oportunidades de trabajo"/>
    <s v="No"/>
    <n v="0"/>
    <x v="1"/>
    <n v="1"/>
    <n v="3"/>
    <n v="10"/>
    <n v="0"/>
    <x v="1"/>
    <n v="1"/>
    <n v="13"/>
    <n v="0"/>
  </r>
  <r>
    <n v="78"/>
    <n v="39"/>
    <n v="22064"/>
    <s v="Yoselin Marquez Gutiérrez"/>
    <x v="0"/>
    <x v="0"/>
    <x v="2"/>
    <n v="22003"/>
    <x v="1"/>
    <x v="2"/>
    <x v="2"/>
    <x v="0"/>
    <x v="4"/>
    <x v="3"/>
    <x v="1"/>
    <x v="2"/>
    <x v="1"/>
    <x v="1"/>
    <x v="1"/>
    <x v="3"/>
    <x v="4"/>
    <x v="5"/>
    <s v="Evaluación de docentes"/>
    <s v="Ninguna"/>
    <s v="Ninguna"/>
    <s v="Falta de organización en las sedes de aplicación"/>
    <s v="Ninguna"/>
    <s v="Ninguna"/>
    <s v="No"/>
    <n v="0"/>
    <x v="1"/>
    <n v="0"/>
    <n v="7"/>
    <n v="7"/>
    <n v="0"/>
    <x v="1"/>
    <n v="0"/>
    <n v="14"/>
    <n v="0"/>
  </r>
  <r>
    <n v="79"/>
    <n v="40"/>
    <n v="22065"/>
    <s v="Yoselin Marquez Gutiérrez"/>
    <x v="0"/>
    <x v="0"/>
    <x v="2"/>
    <n v="22003"/>
    <x v="2"/>
    <x v="2"/>
    <x v="2"/>
    <x v="0"/>
    <x v="1"/>
    <x v="2"/>
    <x v="2"/>
    <x v="2"/>
    <x v="1"/>
    <x v="1"/>
    <x v="1"/>
    <x v="3"/>
    <x v="2"/>
    <x v="1"/>
    <s v="Asignación de plazas por concurso"/>
    <s v="Espacios adecuados"/>
    <s v="Preparación profesional"/>
    <s v="Las hojas de color rojo"/>
    <s v="Resultados más específicos para conocer debilidades"/>
    <s v="Resultados por folio"/>
    <s v="No"/>
    <n v="0"/>
    <x v="1"/>
    <n v="1"/>
    <n v="12"/>
    <n v="1"/>
    <n v="0"/>
    <x v="1"/>
    <n v="1"/>
    <n v="13"/>
    <n v="0"/>
  </r>
  <r>
    <n v="80"/>
    <n v="41"/>
    <n v="22066"/>
    <s v="Yoselin Marquez Gutiérrez"/>
    <x v="0"/>
    <x v="0"/>
    <x v="2"/>
    <n v="22003"/>
    <x v="4"/>
    <x v="0"/>
    <x v="0"/>
    <x v="4"/>
    <x v="4"/>
    <x v="3"/>
    <x v="1"/>
    <x v="2"/>
    <x v="1"/>
    <x v="1"/>
    <x v="1"/>
    <x v="2"/>
    <x v="2"/>
    <x v="1"/>
    <s v="Obtener un lugar"/>
    <s v="Tener trabajo"/>
    <s v="Ninguna"/>
    <s v="No darle oportunidad a los interinos con más antigüedad"/>
    <s v="Los cursos no son productivos"/>
    <s v="Darle oportunidad de presentar el examen a maestros que no tenían título"/>
    <s v="No"/>
    <n v="1"/>
    <x v="5"/>
    <n v="2"/>
    <n v="6"/>
    <n v="3"/>
    <n v="0"/>
    <x v="2"/>
    <n v="2"/>
    <n v="9"/>
    <n v="0"/>
  </r>
  <r>
    <n v="81"/>
    <n v="43"/>
    <n v="22068"/>
    <s v="Yoselin Marquez Gutiérrez"/>
    <x v="0"/>
    <x v="0"/>
    <x v="2"/>
    <n v="22003"/>
    <x v="0"/>
    <x v="2"/>
    <x v="2"/>
    <x v="1"/>
    <x v="0"/>
    <x v="1"/>
    <x v="4"/>
    <x v="0"/>
    <x v="1"/>
    <x v="1"/>
    <x v="3"/>
    <x v="1"/>
    <x v="3"/>
    <x v="2"/>
    <s v="Imparcialidad"/>
    <s v="Selección"/>
    <s v="Evitar corrupción y mal manejo del sistema"/>
    <s v="Ninguna"/>
    <s v="Ninguna"/>
    <s v="Ninguna"/>
    <s v="No"/>
    <n v="1"/>
    <x v="5"/>
    <n v="4"/>
    <n v="5"/>
    <n v="1"/>
    <n v="1"/>
    <x v="2"/>
    <n v="4"/>
    <n v="6"/>
    <n v="1"/>
  </r>
  <r>
    <n v="82"/>
    <n v="44"/>
    <n v="22069"/>
    <s v="Yoselin Marquez Gutiérrez"/>
    <x v="0"/>
    <x v="0"/>
    <x v="2"/>
    <n v="22003"/>
    <x v="1"/>
    <x v="2"/>
    <x v="2"/>
    <x v="2"/>
    <x v="1"/>
    <x v="1"/>
    <x v="3"/>
    <x v="1"/>
    <x v="1"/>
    <x v="1"/>
    <x v="1"/>
    <x v="1"/>
    <x v="2"/>
    <x v="1"/>
    <s v="Más transparencia al contratar a los docentes"/>
    <s v="Ninguna"/>
    <s v="Ninguna"/>
    <s v="Falta de difusión para el concurso"/>
    <s v="Se evalúa la teoría pero no la práctica"/>
    <s v="Ninguna"/>
    <s v="No"/>
    <n v="0"/>
    <x v="1"/>
    <n v="3"/>
    <n v="10"/>
    <n v="1"/>
    <n v="0"/>
    <x v="1"/>
    <n v="3"/>
    <n v="11"/>
    <n v="0"/>
  </r>
  <r>
    <n v="83"/>
    <n v="45"/>
    <n v="22070"/>
    <s v="Yoselin Marquez Gutiérrez"/>
    <x v="0"/>
    <x v="0"/>
    <x v="2"/>
    <n v="22003"/>
    <x v="2"/>
    <x v="2"/>
    <x v="2"/>
    <x v="2"/>
    <x v="1"/>
    <x v="1"/>
    <x v="2"/>
    <x v="2"/>
    <x v="1"/>
    <x v="1"/>
    <x v="1"/>
    <x v="3"/>
    <x v="1"/>
    <x v="1"/>
    <s v="Más preparación de los docentes"/>
    <s v="Adquirir nuevas competencias"/>
    <s v="Tener oportunidad de mejorar la práctica"/>
    <s v="Ofertan pocas bases"/>
    <s v="Se evalúan los conocimientos pero no la práctica"/>
    <s v="Falta de transparencia"/>
    <s v="No"/>
    <n v="0"/>
    <x v="1"/>
    <n v="1"/>
    <n v="13"/>
    <n v="0"/>
    <n v="0"/>
    <x v="1"/>
    <n v="1"/>
    <n v="13"/>
    <n v="0"/>
  </r>
  <r>
    <n v="84"/>
    <n v="46"/>
    <n v="22071"/>
    <s v="Yoselin Marquez Gutiérrez"/>
    <x v="0"/>
    <x v="0"/>
    <x v="2"/>
    <n v="22003"/>
    <x v="1"/>
    <x v="2"/>
    <x v="2"/>
    <x v="2"/>
    <x v="1"/>
    <x v="1"/>
    <x v="2"/>
    <x v="2"/>
    <x v="1"/>
    <x v="1"/>
    <x v="1"/>
    <x v="1"/>
    <x v="1"/>
    <x v="3"/>
    <s v="Ninguna"/>
    <s v="Ninguna"/>
    <s v="Ninguna"/>
    <s v="Los lugares a ocupar"/>
    <s v="Formalidad de resultados"/>
    <s v="No se califica con un enfoque formativo"/>
    <s v="No"/>
    <n v="0"/>
    <x v="1"/>
    <n v="3"/>
    <n v="10"/>
    <n v="1"/>
    <n v="0"/>
    <x v="1"/>
    <n v="3"/>
    <n v="11"/>
    <n v="0"/>
  </r>
  <r>
    <n v="85"/>
    <n v="47"/>
    <n v="22072"/>
    <s v="Yoselin Marquez Gutiérrez"/>
    <x v="0"/>
    <x v="0"/>
    <x v="2"/>
    <n v="22003"/>
    <x v="2"/>
    <x v="1"/>
    <x v="1"/>
    <x v="2"/>
    <x v="4"/>
    <x v="1"/>
    <x v="1"/>
    <x v="2"/>
    <x v="0"/>
    <x v="0"/>
    <x v="0"/>
    <x v="3"/>
    <x v="2"/>
    <x v="2"/>
    <s v="Muy buena organización"/>
    <s v="Las sedes de aplicación"/>
    <s v="Comportamiento del personal"/>
    <s v="Poca difusión de la convocatoria"/>
    <s v="Son pesados los horarios"/>
    <s v="Preguntas y respuestas con poca claridad, que generan confusión"/>
    <s v="No"/>
    <n v="0"/>
    <x v="1"/>
    <n v="0"/>
    <n v="6"/>
    <n v="7"/>
    <n v="1"/>
    <x v="1"/>
    <n v="0"/>
    <n v="13"/>
    <n v="1"/>
  </r>
  <r>
    <n v="86"/>
    <n v="48"/>
    <n v="22073"/>
    <s v="Yoselin Marquez Gutiérrez"/>
    <x v="0"/>
    <x v="0"/>
    <x v="2"/>
    <n v="22003"/>
    <x v="4"/>
    <x v="2"/>
    <x v="3"/>
    <x v="3"/>
    <x v="1"/>
    <x v="1"/>
    <x v="2"/>
    <x v="1"/>
    <x v="5"/>
    <x v="5"/>
    <x v="3"/>
    <x v="1"/>
    <x v="2"/>
    <x v="3"/>
    <s v="Ninguna"/>
    <s v="Ninguna"/>
    <s v="Ninguna"/>
    <s v="Ninguna"/>
    <s v="Ninguna"/>
    <s v="Ninguna"/>
    <s v="No le veo sentido"/>
    <n v="2"/>
    <x v="2"/>
    <n v="4"/>
    <n v="5"/>
    <n v="0"/>
    <n v="0"/>
    <x v="0"/>
    <n v="4"/>
    <n v="5"/>
    <n v="0"/>
  </r>
  <r>
    <n v="87"/>
    <n v="49"/>
    <n v="22074"/>
    <s v="Yoselin Marquez Gutiérrez"/>
    <x v="0"/>
    <x v="0"/>
    <x v="2"/>
    <n v="22003"/>
    <x v="2"/>
    <x v="2"/>
    <x v="2"/>
    <x v="2"/>
    <x v="1"/>
    <x v="1"/>
    <x v="2"/>
    <x v="1"/>
    <x v="1"/>
    <x v="1"/>
    <x v="3"/>
    <x v="3"/>
    <x v="2"/>
    <x v="1"/>
    <s v="Oportunidad para seguir aprendiendo"/>
    <s v="Enriquecer los conocimientos para ser mejores docentes"/>
    <s v="Ninguna"/>
    <s v="Muchas preguntas en los exámenes"/>
    <s v="Ninguna"/>
    <s v="Ninguna"/>
    <s v="Todo bien formulado"/>
    <n v="0"/>
    <x v="1"/>
    <n v="2"/>
    <n v="12"/>
    <n v="0"/>
    <n v="0"/>
    <x v="1"/>
    <n v="2"/>
    <n v="12"/>
    <n v="0"/>
  </r>
  <r>
    <n v="88"/>
    <n v="50"/>
    <n v="22075"/>
    <s v="Yoselin Marquez Gutiérrez"/>
    <x v="0"/>
    <x v="0"/>
    <x v="2"/>
    <n v="22003"/>
    <x v="0"/>
    <x v="2"/>
    <x v="2"/>
    <x v="2"/>
    <x v="1"/>
    <x v="1"/>
    <x v="1"/>
    <x v="0"/>
    <x v="0"/>
    <x v="0"/>
    <x v="0"/>
    <x v="0"/>
    <x v="4"/>
    <x v="5"/>
    <s v="Igualdad de oportunidades"/>
    <s v="Inlcusión"/>
    <s v="Ninguna"/>
    <s v="Conculta de resultados"/>
    <s v="Ninguna"/>
    <s v="Ninguna"/>
    <s v="No"/>
    <n v="0"/>
    <x v="1"/>
    <n v="1"/>
    <n v="5"/>
    <n v="8"/>
    <n v="0"/>
    <x v="1"/>
    <n v="1"/>
    <n v="13"/>
    <n v="0"/>
  </r>
  <r>
    <n v="89"/>
    <n v="1"/>
    <n v="1003"/>
    <s v="Jorge Alberto Izquierdo López"/>
    <x v="0"/>
    <x v="0"/>
    <x v="3"/>
    <n v="1001"/>
    <x v="4"/>
    <x v="0"/>
    <x v="2"/>
    <x v="1"/>
    <x v="4"/>
    <x v="1"/>
    <x v="1"/>
    <x v="0"/>
    <x v="0"/>
    <x v="0"/>
    <x v="3"/>
    <x v="3"/>
    <x v="2"/>
    <x v="1"/>
    <s v="El equipo que se utiliza"/>
    <s v="El desempeño de los aplicadores"/>
    <s v="Las condiciones físicas de las instalaciones"/>
    <s v="Poco tiempo de difusión de la convocatoria"/>
    <s v="El curso fue muy selectivo y de poca de oportunidad"/>
    <s v="Sedes demasiado retiradas"/>
    <s v="No"/>
    <n v="0"/>
    <x v="0"/>
    <n v="3"/>
    <n v="5"/>
    <n v="5"/>
    <n v="0"/>
    <x v="6"/>
    <n v="3"/>
    <n v="10"/>
    <n v="0"/>
  </r>
  <r>
    <n v="90"/>
    <n v="2"/>
    <n v="1004"/>
    <s v="Jorge Alberto Izquierdo López"/>
    <x v="0"/>
    <x v="0"/>
    <x v="3"/>
    <n v="1001"/>
    <x v="4"/>
    <x v="3"/>
    <x v="3"/>
    <x v="3"/>
    <x v="4"/>
    <x v="3"/>
    <x v="1"/>
    <x v="0"/>
    <x v="0"/>
    <x v="0"/>
    <x v="0"/>
    <x v="3"/>
    <x v="2"/>
    <x v="1"/>
    <s v="Selección de docentes aptos para poder impartir la asignatura"/>
    <s v="Convocatoria abierta"/>
    <s v="Suficiente tiempo de estudio y preparación para la evaluación"/>
    <s v="Son muy pocos los lugares que se otorgan"/>
    <s v="Que si eres apto, sólo puedad ocupar plaza en secundarias generales, y no para Técnicas o Telesecundaria y viceversa."/>
    <s v="Ninguna"/>
    <s v="No"/>
    <n v="0"/>
    <x v="3"/>
    <n v="0"/>
    <n v="3"/>
    <n v="7"/>
    <n v="0"/>
    <x v="3"/>
    <n v="0"/>
    <n v="10"/>
    <n v="0"/>
  </r>
  <r>
    <n v="91"/>
    <n v="3"/>
    <n v="1005"/>
    <s v="Jorge Alberto Izquierdo López"/>
    <x v="0"/>
    <x v="0"/>
    <x v="3"/>
    <n v="1001"/>
    <x v="2"/>
    <x v="2"/>
    <x v="2"/>
    <x v="2"/>
    <x v="3"/>
    <x v="2"/>
    <x v="2"/>
    <x v="2"/>
    <x v="1"/>
    <x v="1"/>
    <x v="1"/>
    <x v="3"/>
    <x v="2"/>
    <x v="1"/>
    <s v="Transparencia"/>
    <s v="Oportunidades a nuevos docentes"/>
    <s v="Claridad en el proceso"/>
    <s v="Poca difusión"/>
    <s v="Ninguna"/>
    <s v="Ninguna"/>
    <s v="No"/>
    <n v="0"/>
    <x v="1"/>
    <n v="2"/>
    <n v="12"/>
    <n v="0"/>
    <n v="0"/>
    <x v="1"/>
    <n v="2"/>
    <n v="12"/>
    <n v="0"/>
  </r>
  <r>
    <n v="92"/>
    <n v="4"/>
    <n v="1006"/>
    <s v="Jorge Alberto Izquierdo López"/>
    <x v="0"/>
    <x v="0"/>
    <x v="3"/>
    <n v="1001"/>
    <x v="0"/>
    <x v="1"/>
    <x v="1"/>
    <x v="3"/>
    <x v="4"/>
    <x v="2"/>
    <x v="1"/>
    <x v="2"/>
    <x v="2"/>
    <x v="2"/>
    <x v="1"/>
    <x v="1"/>
    <x v="1"/>
    <x v="3"/>
    <s v="Los procesos de pre-registro y registro"/>
    <s v="La comunicación vía correo electrónico"/>
    <s v="Sede de aplicación"/>
    <s v="Publicación y difusión"/>
    <s v="Información en cuanto a plazas u hpras disponibles"/>
    <s v="Tiempos exactos de la entrega de horas o plazas"/>
    <s v="No"/>
    <n v="0"/>
    <x v="0"/>
    <n v="7"/>
    <n v="2"/>
    <n v="4"/>
    <n v="0"/>
    <x v="6"/>
    <n v="7"/>
    <n v="6"/>
    <n v="0"/>
  </r>
  <r>
    <n v="93"/>
    <n v="5"/>
    <n v="1007"/>
    <s v="Jorge Alberto Izquierdo López"/>
    <x v="0"/>
    <x v="0"/>
    <x v="3"/>
    <n v="1001"/>
    <x v="2"/>
    <x v="2"/>
    <x v="2"/>
    <x v="2"/>
    <x v="1"/>
    <x v="1"/>
    <x v="2"/>
    <x v="0"/>
    <x v="1"/>
    <x v="1"/>
    <x v="1"/>
    <x v="3"/>
    <x v="2"/>
    <x v="1"/>
    <s v="Imparcialidad"/>
    <s v="Oportunidad para todos"/>
    <s v="Organización"/>
    <s v="Resultados un poco tardados"/>
    <s v="El proceso desde la convocatoria y la publicación de resultados implica mucho tiempo"/>
    <s v="Ninguna"/>
    <s v="No"/>
    <n v="0"/>
    <x v="1"/>
    <n v="0"/>
    <n v="13"/>
    <n v="1"/>
    <n v="0"/>
    <x v="1"/>
    <n v="0"/>
    <n v="14"/>
    <n v="0"/>
  </r>
  <r>
    <n v="94"/>
    <n v="6"/>
    <n v="1008"/>
    <s v="Jorge Alberto Izquierdo López"/>
    <x v="0"/>
    <x v="0"/>
    <x v="3"/>
    <n v="1001"/>
    <x v="4"/>
    <x v="3"/>
    <x v="3"/>
    <x v="3"/>
    <x v="2"/>
    <x v="2"/>
    <x v="2"/>
    <x v="2"/>
    <x v="1"/>
    <x v="1"/>
    <x v="3"/>
    <x v="1"/>
    <x v="1"/>
    <x v="0"/>
    <s v="Transparencia e imparcialidad de los concursos"/>
    <s v="La duración de las aplicaciones"/>
    <s v="Los aspectos que se evalúan"/>
    <s v="El proceso de publicación y difusión de las convocatorias"/>
    <s v="Transparencia e imparcialidad"/>
    <s v="La duración de las aplicaciones"/>
    <s v="No"/>
    <n v="0"/>
    <x v="6"/>
    <n v="4"/>
    <n v="4"/>
    <n v="0"/>
    <n v="0"/>
    <x v="7"/>
    <n v="4"/>
    <n v="4"/>
    <n v="0"/>
  </r>
  <r>
    <n v="95"/>
    <n v="7"/>
    <n v="1009"/>
    <s v="Jorge Alberto Izquierdo López"/>
    <x v="0"/>
    <x v="0"/>
    <x v="3"/>
    <n v="1001"/>
    <x v="2"/>
    <x v="1"/>
    <x v="1"/>
    <x v="2"/>
    <x v="1"/>
    <x v="1"/>
    <x v="2"/>
    <x v="2"/>
    <x v="1"/>
    <x v="1"/>
    <x v="0"/>
    <x v="0"/>
    <x v="4"/>
    <x v="5"/>
    <s v="Los aspectos que se evalúan"/>
    <s v="La oportunidad que se brinda a los docentes"/>
    <s v="La transparencia del concurso"/>
    <s v="La publicación de las convocatorias"/>
    <s v="La difusión de las convocatorias"/>
    <s v="Ninguna"/>
    <s v="No"/>
    <n v="0"/>
    <x v="1"/>
    <n v="0"/>
    <n v="8"/>
    <n v="6"/>
    <n v="0"/>
    <x v="1"/>
    <n v="0"/>
    <n v="14"/>
    <n v="0"/>
  </r>
  <r>
    <n v="96"/>
    <n v="8"/>
    <n v="1010"/>
    <s v="Jorge Alberto Izquierdo López"/>
    <x v="0"/>
    <x v="0"/>
    <x v="3"/>
    <n v="1001"/>
    <x v="2"/>
    <x v="1"/>
    <x v="1"/>
    <x v="3"/>
    <x v="4"/>
    <x v="1"/>
    <x v="1"/>
    <x v="0"/>
    <x v="0"/>
    <x v="0"/>
    <x v="0"/>
    <x v="0"/>
    <x v="3"/>
    <x v="1"/>
    <s v="Registro"/>
    <s v="Guía de estudio"/>
    <s v="Clima social"/>
    <s v="Aspectos a evaluar"/>
    <s v="Ninguna"/>
    <s v="Ninguna"/>
    <s v="No se utilizó teoría o autores que vienen dentro de la guía para el maestro"/>
    <n v="0"/>
    <x v="5"/>
    <n v="0"/>
    <n v="3"/>
    <n v="9"/>
    <n v="0"/>
    <x v="8"/>
    <n v="0"/>
    <n v="12"/>
    <n v="0"/>
  </r>
  <r>
    <n v="97"/>
    <n v="9"/>
    <n v="1011"/>
    <s v="Jorge Alberto Izquierdo López"/>
    <x v="0"/>
    <x v="0"/>
    <x v="3"/>
    <n v="1001"/>
    <x v="0"/>
    <x v="0"/>
    <x v="2"/>
    <x v="0"/>
    <x v="1"/>
    <x v="1"/>
    <x v="2"/>
    <x v="5"/>
    <x v="0"/>
    <x v="0"/>
    <x v="0"/>
    <x v="3"/>
    <x v="2"/>
    <x v="1"/>
    <s v="El profesionalismo con el que se realiza el concurso"/>
    <s v="La notoria participación de especialistas en las distintas materias"/>
    <s v="La buena organización y preparación de los mismos"/>
    <s v="No se difunden con suficiencia las convocatorias"/>
    <s v="Algunos reactivos son vagos y no aportan a la eficacia del examen"/>
    <s v="El examen no refleja lo que el profesor en realidad sabe"/>
    <s v="No"/>
    <n v="0"/>
    <x v="1"/>
    <n v="2"/>
    <n v="7"/>
    <n v="4"/>
    <n v="1"/>
    <x v="1"/>
    <n v="2"/>
    <n v="11"/>
    <n v="1"/>
  </r>
  <r>
    <n v="98"/>
    <n v="10"/>
    <n v="1012"/>
    <s v="Jorge Alberto Izquierdo López"/>
    <x v="0"/>
    <x v="0"/>
    <x v="3"/>
    <n v="1001"/>
    <x v="3"/>
    <x v="2"/>
    <x v="2"/>
    <x v="2"/>
    <x v="4"/>
    <x v="3"/>
    <x v="1"/>
    <x v="0"/>
    <x v="0"/>
    <x v="0"/>
    <x v="0"/>
    <x v="0"/>
    <x v="1"/>
    <x v="3"/>
    <s v="Ninguna"/>
    <s v="Ninguna"/>
    <s v="Ninguna"/>
    <s v="Ninguna"/>
    <s v="Ninguna"/>
    <s v="Ninguna"/>
    <s v="No"/>
    <n v="1"/>
    <x v="1"/>
    <n v="2"/>
    <n v="3"/>
    <n v="8"/>
    <n v="0"/>
    <x v="6"/>
    <n v="2"/>
    <n v="11"/>
    <n v="0"/>
  </r>
  <r>
    <n v="99"/>
    <n v="11"/>
    <n v="1013"/>
    <s v="Jorge Alberto Izquierdo López"/>
    <x v="0"/>
    <x v="0"/>
    <x v="3"/>
    <n v="1001"/>
    <x v="1"/>
    <x v="1"/>
    <x v="1"/>
    <x v="1"/>
    <x v="4"/>
    <x v="3"/>
    <x v="2"/>
    <x v="4"/>
    <x v="5"/>
    <x v="0"/>
    <x v="1"/>
    <x v="5"/>
    <x v="4"/>
    <x v="2"/>
    <s v="Miden la complejidad del conocimiento docente"/>
    <s v="Resultados imparciales e idóneos"/>
    <s v="Ninguna"/>
    <s v="Poca capacidad de los aplicadores"/>
    <s v="Aplicadores soberbios y altaneros"/>
    <s v="Falta de conocimiento de la convocatoria por parte de los aplicadores"/>
    <s v="El material de apoyo no tenía nada de significativo y no había recursos de apoyo"/>
    <n v="3"/>
    <x v="1"/>
    <n v="1"/>
    <n v="2"/>
    <n v="7"/>
    <n v="1"/>
    <x v="2"/>
    <n v="1"/>
    <n v="9"/>
    <n v="1"/>
  </r>
  <r>
    <n v="100"/>
    <n v="12"/>
    <n v="1014"/>
    <s v="Jorge Alberto Izquierdo López"/>
    <x v="0"/>
    <x v="0"/>
    <x v="3"/>
    <n v="1001"/>
    <x v="1"/>
    <x v="1"/>
    <x v="1"/>
    <x v="3"/>
    <x v="4"/>
    <x v="3"/>
    <x v="2"/>
    <x v="3"/>
    <x v="3"/>
    <x v="0"/>
    <x v="0"/>
    <x v="2"/>
    <x v="4"/>
    <x v="2"/>
    <s v="Miden el conocimiento del profesor"/>
    <s v="Resultados imparciales e idóneos"/>
    <s v="Ninguna"/>
    <s v="Poca capacidad de los aplicadores"/>
    <s v="Aplicadores soberbios y altaneros"/>
    <s v="Ninguna"/>
    <s v="No tenía nada el material de apoyo"/>
    <n v="0"/>
    <x v="3"/>
    <n v="0"/>
    <n v="1"/>
    <n v="8"/>
    <n v="1"/>
    <x v="3"/>
    <n v="0"/>
    <n v="9"/>
    <n v="1"/>
  </r>
  <r>
    <n v="101"/>
    <n v="13"/>
    <n v="1015"/>
    <s v="Jorge Alberto Izquierdo López"/>
    <x v="0"/>
    <x v="0"/>
    <x v="3"/>
    <n v="1001"/>
    <x v="2"/>
    <x v="2"/>
    <x v="2"/>
    <x v="1"/>
    <x v="4"/>
    <x v="3"/>
    <x v="3"/>
    <x v="2"/>
    <x v="1"/>
    <x v="0"/>
    <x v="1"/>
    <x v="3"/>
    <x v="2"/>
    <x v="3"/>
    <s v="Dan oportunidad a todos a través de la convocatoria abierta"/>
    <s v="Organización"/>
    <s v="Puntualidad"/>
    <s v="Fallos de la tecnología"/>
    <s v="Los aplicadores"/>
    <s v="Ninguna"/>
    <s v="No"/>
    <n v="0"/>
    <x v="1"/>
    <n v="3"/>
    <n v="8"/>
    <n v="3"/>
    <n v="0"/>
    <x v="1"/>
    <n v="3"/>
    <n v="11"/>
    <n v="0"/>
  </r>
  <r>
    <n v="102"/>
    <n v="14"/>
    <n v="1016"/>
    <s v="Jorge Alberto Izquierdo López"/>
    <x v="0"/>
    <x v="0"/>
    <x v="3"/>
    <n v="1001"/>
    <x v="0"/>
    <x v="3"/>
    <x v="1"/>
    <x v="2"/>
    <x v="4"/>
    <x v="2"/>
    <x v="5"/>
    <x v="5"/>
    <x v="4"/>
    <x v="4"/>
    <x v="2"/>
    <x v="5"/>
    <x v="1"/>
    <x v="3"/>
    <s v="Selección de los docentes"/>
    <s v="Oportunidad de ingreso"/>
    <s v="Ninguna"/>
    <s v="Poca transparencia"/>
    <s v="Poca claridad de los resultados"/>
    <s v="Ser más consistencias e involucrar a todos los profesionistas"/>
    <s v="No basarse sólo en la teoría sino en observaciones de la práctica de los seleccionados para el otorgamiento de plazas"/>
    <n v="1"/>
    <x v="0"/>
    <n v="4"/>
    <n v="1"/>
    <n v="2"/>
    <n v="5"/>
    <x v="8"/>
    <n v="4"/>
    <n v="3"/>
    <n v="5"/>
  </r>
  <r>
    <n v="103"/>
    <n v="15"/>
    <n v="1017"/>
    <s v="Jorge Alberto Izquierdo López"/>
    <x v="0"/>
    <x v="0"/>
    <x v="3"/>
    <n v="1001"/>
    <x v="0"/>
    <x v="2"/>
    <x v="2"/>
    <x v="0"/>
    <x v="4"/>
    <x v="3"/>
    <x v="1"/>
    <x v="0"/>
    <x v="0"/>
    <x v="0"/>
    <x v="0"/>
    <x v="0"/>
    <x v="2"/>
    <x v="1"/>
    <s v="Que fomentan la igualdad de oporunidades entre los aspirantes"/>
    <s v="Que eliminan o por lo menos limitan la venta de plazas"/>
    <s v="Que se abrió la oportunidad a egresados de universidades"/>
    <s v="El examen es una apromación pero no refleja fielmente la capacidad para un desempeño docente adecuado"/>
    <s v="Que en el examen se inlcuyen temas difíciles de conocer para un recién egresado"/>
    <s v="Ninguna"/>
    <s v="Debe cuidarse muy bien el proceso, para que la corrupción no permee y se vicie el proceso, tal como ha sucedido con otros intentos de someter el ingreso a examen oposición."/>
    <n v="0"/>
    <x v="1"/>
    <n v="1"/>
    <n v="4"/>
    <n v="9"/>
    <n v="0"/>
    <x v="1"/>
    <n v="1"/>
    <n v="13"/>
    <n v="0"/>
  </r>
  <r>
    <n v="104"/>
    <n v="16"/>
    <n v="1018"/>
    <s v="Jorge Alberto Izquierdo López"/>
    <x v="0"/>
    <x v="0"/>
    <x v="3"/>
    <n v="1001"/>
    <x v="0"/>
    <x v="2"/>
    <x v="2"/>
    <x v="1"/>
    <x v="4"/>
    <x v="5"/>
    <x v="5"/>
    <x v="5"/>
    <x v="4"/>
    <x v="4"/>
    <x v="0"/>
    <x v="4"/>
    <x v="5"/>
    <x v="2"/>
    <s v="Generar la participación de distintos ámbitos académicos"/>
    <s v="Oportunidad y experiencia docente"/>
    <s v="Transparencia de los procesos"/>
    <s v="Tipo y tiempo de disfusión de las convocatorias"/>
    <s v="Selección de medios"/>
    <s v="Ninguna"/>
    <s v="Esta encuesta debería aplicarse al final del examen, ya que existen indicadores que no se pueden contestar en este momento"/>
    <n v="0"/>
    <x v="1"/>
    <n v="2"/>
    <n v="2"/>
    <n v="2"/>
    <n v="8"/>
    <x v="1"/>
    <n v="2"/>
    <n v="4"/>
    <n v="8"/>
  </r>
  <r>
    <n v="105"/>
    <n v="17"/>
    <n v="1019"/>
    <s v="Jorge Alberto Izquierdo López"/>
    <x v="0"/>
    <x v="0"/>
    <x v="3"/>
    <n v="1001"/>
    <x v="1"/>
    <x v="2"/>
    <x v="2"/>
    <x v="0"/>
    <x v="4"/>
    <x v="3"/>
    <x v="2"/>
    <x v="0"/>
    <x v="0"/>
    <x v="0"/>
    <x v="0"/>
    <x v="3"/>
    <x v="2"/>
    <x v="1"/>
    <s v="Mayor aprovechamiento"/>
    <s v="Mejores oportunidades para todos"/>
    <s v="Mejor desempeño académico"/>
    <s v="Pocas oportunidades"/>
    <s v="Mejorar la información de las guías de estudio"/>
    <s v="Ninguna"/>
    <s v="Se debería de aplicar la encuesta después del axamen porque hay preguntas que se deben de contestar después."/>
    <n v="0"/>
    <x v="1"/>
    <n v="0"/>
    <n v="6"/>
    <n v="8"/>
    <n v="0"/>
    <x v="1"/>
    <n v="0"/>
    <n v="14"/>
    <n v="0"/>
  </r>
  <r>
    <n v="106"/>
    <n v="18"/>
    <n v="1020"/>
    <s v="Jorge Alberto Izquierdo López"/>
    <x v="0"/>
    <x v="0"/>
    <x v="3"/>
    <n v="1001"/>
    <x v="0"/>
    <x v="3"/>
    <x v="2"/>
    <x v="4"/>
    <x v="4"/>
    <x v="0"/>
    <x v="5"/>
    <x v="2"/>
    <x v="1"/>
    <x v="1"/>
    <x v="1"/>
    <x v="2"/>
    <x v="0"/>
    <x v="4"/>
    <s v="Imparcialidad"/>
    <s v="Que se aplique lo establecido en la convocatoria"/>
    <s v="Ninguna"/>
    <s v="Que sea pública la vacante de horas por estado, es decir, saber cuántas horas se están concursando"/>
    <s v="Ninguna"/>
    <s v="Ninguna"/>
    <s v="No"/>
    <n v="4"/>
    <x v="5"/>
    <n v="1"/>
    <n v="5"/>
    <n v="1"/>
    <n v="1"/>
    <x v="7"/>
    <n v="1"/>
    <n v="6"/>
    <n v="1"/>
  </r>
  <r>
    <n v="107"/>
    <n v="19"/>
    <n v="1021"/>
    <s v="Jorge Alberto Izquierdo López"/>
    <x v="0"/>
    <x v="0"/>
    <x v="3"/>
    <n v="1001"/>
    <x v="2"/>
    <x v="2"/>
    <x v="2"/>
    <x v="2"/>
    <x v="4"/>
    <x v="4"/>
    <x v="1"/>
    <x v="2"/>
    <x v="1"/>
    <x v="1"/>
    <x v="1"/>
    <x v="3"/>
    <x v="2"/>
    <x v="1"/>
    <s v="Mejora educativa"/>
    <s v="Convocatoria abierta"/>
    <s v="Constante evaluación"/>
    <s v="El tiempo de aplicaciómn"/>
    <s v="El color rojo de las hojas"/>
    <s v="Poca información del concurso"/>
    <s v="No"/>
    <n v="0"/>
    <x v="0"/>
    <n v="0"/>
    <n v="11"/>
    <n v="2"/>
    <n v="0"/>
    <x v="6"/>
    <n v="0"/>
    <n v="13"/>
    <n v="0"/>
  </r>
  <r>
    <n v="108"/>
    <n v="20"/>
    <n v="1022"/>
    <s v="Jorge Alberto Izquierdo López"/>
    <x v="0"/>
    <x v="0"/>
    <x v="3"/>
    <n v="1001"/>
    <x v="0"/>
    <x v="0"/>
    <x v="3"/>
    <x v="1"/>
    <x v="1"/>
    <x v="0"/>
    <x v="3"/>
    <x v="2"/>
    <x v="2"/>
    <x v="1"/>
    <x v="1"/>
    <x v="1"/>
    <x v="1"/>
    <x v="3"/>
    <s v="Que inician en tiempo y forma"/>
    <s v="Que entregan material completo para el examen"/>
    <s v="Ninguna"/>
    <s v="No se entregan los resultados en el tiempo indicado"/>
    <s v="No dicen cuántas preguntas están mal del examen"/>
    <s v="Ninguna"/>
    <s v="No"/>
    <n v="1"/>
    <x v="0"/>
    <n v="8"/>
    <n v="4"/>
    <n v="0"/>
    <n v="0"/>
    <x v="8"/>
    <n v="8"/>
    <n v="4"/>
    <n v="0"/>
  </r>
  <r>
    <n v="109"/>
    <n v="21"/>
    <n v="1023"/>
    <s v="Jorge Alberto Izquierdo López"/>
    <x v="0"/>
    <x v="0"/>
    <x v="3"/>
    <n v="1001"/>
    <x v="2"/>
    <x v="2"/>
    <x v="2"/>
    <x v="2"/>
    <x v="4"/>
    <x v="2"/>
    <x v="1"/>
    <x v="0"/>
    <x v="0"/>
    <x v="0"/>
    <x v="1"/>
    <x v="1"/>
    <x v="2"/>
    <x v="3"/>
    <s v="Convocatoria"/>
    <s v="Transparencia en resultados"/>
    <s v="Ninguna"/>
    <s v="No existe claridad de cuántas plazas habrá"/>
    <s v="No publican si habrá y cuándo plazas"/>
    <s v="Ninguna"/>
    <s v="No"/>
    <n v="0"/>
    <x v="1"/>
    <n v="3"/>
    <n v="6"/>
    <n v="5"/>
    <n v="0"/>
    <x v="1"/>
    <n v="3"/>
    <n v="11"/>
    <n v="0"/>
  </r>
  <r>
    <n v="110"/>
    <n v="22"/>
    <n v="1024"/>
    <s v="Jorge Alberto Izquierdo López"/>
    <x v="0"/>
    <x v="0"/>
    <x v="3"/>
    <n v="1001"/>
    <x v="2"/>
    <x v="1"/>
    <x v="1"/>
    <x v="2"/>
    <x v="4"/>
    <x v="1"/>
    <x v="2"/>
    <x v="2"/>
    <x v="1"/>
    <x v="1"/>
    <x v="0"/>
    <x v="1"/>
    <x v="4"/>
    <x v="5"/>
    <s v="La convocatoria en general"/>
    <s v="El proceso de aviso de las sedes y las condiciones de las mismas"/>
    <s v="El personal amable y atento"/>
    <s v="Los resultados que fueron en porcentaje y no en idóneo"/>
    <s v="La transparencia de los resultados"/>
    <s v="El soborno asignación de plaza sin respetar los resultados"/>
    <s v="No"/>
    <n v="0"/>
    <x v="1"/>
    <n v="1"/>
    <n v="7"/>
    <n v="6"/>
    <n v="0"/>
    <x v="1"/>
    <n v="1"/>
    <n v="13"/>
    <n v="0"/>
  </r>
  <r>
    <n v="111"/>
    <n v="23"/>
    <n v="1025"/>
    <s v="Jorge Alberto Izquierdo López"/>
    <x v="0"/>
    <x v="0"/>
    <x v="3"/>
    <n v="1001"/>
    <x v="3"/>
    <x v="2"/>
    <x v="2"/>
    <x v="1"/>
    <x v="4"/>
    <x v="1"/>
    <x v="1"/>
    <x v="2"/>
    <x v="1"/>
    <x v="1"/>
    <x v="1"/>
    <x v="3"/>
    <x v="2"/>
    <x v="1"/>
    <s v="La competitividad"/>
    <s v="El que no existan recomendados"/>
    <s v="Que sean justos los resultados"/>
    <s v="La difusión"/>
    <s v="La publicación de sedes"/>
    <s v="Lejanía de las sedes"/>
    <s v="No"/>
    <n v="1"/>
    <x v="1"/>
    <n v="1"/>
    <n v="10"/>
    <n v="2"/>
    <n v="0"/>
    <x v="6"/>
    <n v="1"/>
    <n v="12"/>
    <n v="0"/>
  </r>
  <r>
    <n v="112"/>
    <n v="24"/>
    <n v="1026"/>
    <s v="Jorge Alberto Izquierdo López"/>
    <x v="0"/>
    <x v="0"/>
    <x v="3"/>
    <n v="1001"/>
    <x v="3"/>
    <x v="0"/>
    <x v="0"/>
    <x v="1"/>
    <x v="3"/>
    <x v="2"/>
    <x v="2"/>
    <x v="2"/>
    <x v="3"/>
    <x v="3"/>
    <x v="3"/>
    <x v="1"/>
    <x v="1"/>
    <x v="3"/>
    <s v="Medir el conocimiento del personal"/>
    <s v="Ninguna"/>
    <s v="Ninguna"/>
    <s v="Falta de material para hacer cálculos"/>
    <s v="Lejanía de las sedes"/>
    <s v="Lo extenso de las preguntas"/>
    <s v="La mayoría de las escuelas no tiene los espacios propuestos como ejemplos o están en muy malas condiciones"/>
    <n v="1"/>
    <x v="5"/>
    <n v="9"/>
    <n v="2"/>
    <n v="0"/>
    <n v="0"/>
    <x v="2"/>
    <n v="9"/>
    <n v="2"/>
    <n v="0"/>
  </r>
  <r>
    <n v="113"/>
    <n v="25"/>
    <n v="1027"/>
    <s v="Jorge Alberto Izquierdo López"/>
    <x v="0"/>
    <x v="0"/>
    <x v="3"/>
    <n v="1001"/>
    <x v="0"/>
    <x v="2"/>
    <x v="2"/>
    <x v="1"/>
    <x v="1"/>
    <x v="1"/>
    <x v="2"/>
    <x v="1"/>
    <x v="2"/>
    <x v="2"/>
    <x v="1"/>
    <x v="1"/>
    <x v="1"/>
    <x v="3"/>
    <s v="Conocimientos"/>
    <s v="Habilidades"/>
    <s v="Destrezas"/>
    <s v="El no usar al menos una hoja para poder contestar"/>
    <s v="El trabajo de los aplicadores"/>
    <s v="Programación con mayor tiempo"/>
    <s v="No"/>
    <n v="0"/>
    <x v="1"/>
    <n v="8"/>
    <n v="6"/>
    <n v="0"/>
    <n v="0"/>
    <x v="1"/>
    <n v="8"/>
    <n v="6"/>
    <n v="0"/>
  </r>
  <r>
    <n v="114"/>
    <n v="26"/>
    <n v="1028"/>
    <s v="Jorge Alberto Izquierdo López"/>
    <x v="0"/>
    <x v="0"/>
    <x v="3"/>
    <n v="1001"/>
    <x v="1"/>
    <x v="2"/>
    <x v="1"/>
    <x v="2"/>
    <x v="4"/>
    <x v="3"/>
    <x v="1"/>
    <x v="0"/>
    <x v="0"/>
    <x v="0"/>
    <x v="0"/>
    <x v="0"/>
    <x v="2"/>
    <x v="5"/>
    <s v="Imparcialidad"/>
    <s v="Oportunidad para todos"/>
    <s v="Apoyo en los procedimientos"/>
    <s v="Difuisión de las convocatorias"/>
    <s v="La convocatoria decía que por correo electrónico nos avisarían la sede, y el correo llegó un día antes"/>
    <s v="Ninguna"/>
    <s v="No"/>
    <n v="0"/>
    <x v="1"/>
    <n v="0"/>
    <n v="3"/>
    <n v="11"/>
    <n v="0"/>
    <x v="1"/>
    <n v="0"/>
    <n v="14"/>
    <n v="0"/>
  </r>
  <r>
    <n v="115"/>
    <n v="27"/>
    <n v="1029"/>
    <s v="Jorge Alberto Izquierdo López"/>
    <x v="0"/>
    <x v="0"/>
    <x v="3"/>
    <n v="1001"/>
    <x v="2"/>
    <x v="1"/>
    <x v="1"/>
    <x v="0"/>
    <x v="4"/>
    <x v="1"/>
    <x v="3"/>
    <x v="0"/>
    <x v="0"/>
    <x v="0"/>
    <x v="0"/>
    <x v="3"/>
    <x v="4"/>
    <x v="5"/>
    <s v="Viene muy completa la información"/>
    <s v="Son preguntas congruentes"/>
    <s v="Son preguntas prácticas"/>
    <s v="Se realizan preguntas sobre conceptos que jamás usas"/>
    <s v="Son muy largas las respuestas"/>
    <s v="Es mucho tiempo de aplicación"/>
    <s v="No"/>
    <n v="0"/>
    <x v="1"/>
    <n v="1"/>
    <n v="3"/>
    <n v="10"/>
    <n v="0"/>
    <x v="1"/>
    <n v="1"/>
    <n v="13"/>
    <n v="0"/>
  </r>
  <r>
    <n v="116"/>
    <n v="28"/>
    <n v="1030"/>
    <s v="Jorge Alberto Izquierdo López"/>
    <x v="0"/>
    <x v="0"/>
    <x v="3"/>
    <n v="1001"/>
    <x v="0"/>
    <x v="3"/>
    <x v="3"/>
    <x v="3"/>
    <x v="3"/>
    <x v="4"/>
    <x v="3"/>
    <x v="3"/>
    <x v="2"/>
    <x v="1"/>
    <x v="1"/>
    <x v="1"/>
    <x v="3"/>
    <x v="3"/>
    <s v="Dominio de contenido"/>
    <s v="Control de grupo"/>
    <s v="Ninguna"/>
    <s v="El examen en sí, no dice mucho de la preparación del docente"/>
    <s v="Ninguna"/>
    <s v="Ninguna"/>
    <s v="Que se realice un examen y un seguimiento de grupo"/>
    <n v="0"/>
    <x v="6"/>
    <n v="6"/>
    <n v="2"/>
    <n v="0"/>
    <n v="0"/>
    <x v="7"/>
    <n v="6"/>
    <n v="2"/>
    <n v="0"/>
  </r>
  <r>
    <n v="117"/>
    <n v="29"/>
    <n v="1031"/>
    <s v="Jorge Alberto Izquierdo López"/>
    <x v="0"/>
    <x v="0"/>
    <x v="3"/>
    <n v="1001"/>
    <x v="4"/>
    <x v="3"/>
    <x v="3"/>
    <x v="0"/>
    <x v="1"/>
    <x v="1"/>
    <x v="5"/>
    <x v="2"/>
    <x v="1"/>
    <x v="1"/>
    <x v="0"/>
    <x v="1"/>
    <x v="2"/>
    <x v="1"/>
    <s v="Miden el rendimiento de los aspirantes"/>
    <s v="Ninguna"/>
    <s v="Ninguna"/>
    <s v="Se mide cuantitativamemte y no cualitativamente"/>
    <s v="Muy pocas horas las que se concursan"/>
    <s v="Demasiados aspirantes"/>
    <s v="No"/>
    <n v="0"/>
    <x v="2"/>
    <n v="1"/>
    <n v="7"/>
    <n v="2"/>
    <n v="1"/>
    <x v="2"/>
    <n v="1"/>
    <n v="9"/>
    <n v="1"/>
  </r>
  <r>
    <n v="118"/>
    <n v="30"/>
    <n v="1032"/>
    <s v="Jorge Alberto Izquierdo López"/>
    <x v="0"/>
    <x v="0"/>
    <x v="3"/>
    <n v="1001"/>
    <x v="0"/>
    <x v="1"/>
    <x v="1"/>
    <x v="1"/>
    <x v="1"/>
    <x v="1"/>
    <x v="1"/>
    <x v="0"/>
    <x v="0"/>
    <x v="0"/>
    <x v="1"/>
    <x v="3"/>
    <x v="4"/>
    <x v="1"/>
    <s v="La oportunidad de participar"/>
    <s v="La oportunidad de obtener horas"/>
    <s v="El obtener experiencia"/>
    <s v="La elaboración de preguntas"/>
    <s v="La presentación física del examen"/>
    <s v="La estructura del examen"/>
    <s v="No"/>
    <n v="0"/>
    <x v="1"/>
    <n v="2"/>
    <n v="5"/>
    <n v="7"/>
    <n v="0"/>
    <x v="1"/>
    <n v="2"/>
    <n v="12"/>
    <n v="0"/>
  </r>
  <r>
    <n v="119"/>
    <n v="31"/>
    <n v="1033"/>
    <s v="Jorge Alberto Izquierdo López"/>
    <x v="0"/>
    <x v="0"/>
    <x v="3"/>
    <n v="1001"/>
    <x v="4"/>
    <x v="3"/>
    <x v="0"/>
    <x v="3"/>
    <x v="3"/>
    <x v="4"/>
    <x v="3"/>
    <x v="1"/>
    <x v="3"/>
    <x v="2"/>
    <x v="5"/>
    <x v="1"/>
    <x v="3"/>
    <x v="0"/>
    <s v="Control de grupo"/>
    <s v="Dominio"/>
    <s v="Conocimiento"/>
    <s v="El examen"/>
    <s v="Ninguna"/>
    <s v="Ninguna"/>
    <s v="No"/>
    <n v="0"/>
    <x v="8"/>
    <n v="6"/>
    <n v="0"/>
    <n v="0"/>
    <n v="0"/>
    <x v="10"/>
    <n v="6"/>
    <n v="0"/>
    <n v="0"/>
  </r>
  <r>
    <n v="120"/>
    <n v="32"/>
    <n v="1034"/>
    <s v="Jorge Alberto Izquierdo López"/>
    <x v="0"/>
    <x v="0"/>
    <x v="3"/>
    <n v="1001"/>
    <x v="2"/>
    <x v="1"/>
    <x v="1"/>
    <x v="2"/>
    <x v="4"/>
    <x v="3"/>
    <x v="1"/>
    <x v="0"/>
    <x v="0"/>
    <x v="0"/>
    <x v="0"/>
    <x v="3"/>
    <x v="4"/>
    <x v="1"/>
    <s v="Mejorar el sistema"/>
    <s v="Ninguna"/>
    <s v="Ninguna"/>
    <s v="Definir prioridades"/>
    <s v="Ninguna"/>
    <s v="Ninguna"/>
    <s v="Esto es por palanca"/>
    <n v="0"/>
    <x v="1"/>
    <n v="0"/>
    <n v="4"/>
    <n v="10"/>
    <n v="0"/>
    <x v="1"/>
    <n v="0"/>
    <n v="14"/>
    <n v="0"/>
  </r>
  <r>
    <n v="121"/>
    <n v="33"/>
    <n v="1035"/>
    <s v="Jorge Alberto Izquierdo López"/>
    <x v="0"/>
    <x v="0"/>
    <x v="3"/>
    <n v="1001"/>
    <x v="1"/>
    <x v="1"/>
    <x v="1"/>
    <x v="1"/>
    <x v="4"/>
    <x v="3"/>
    <x v="1"/>
    <x v="1"/>
    <x v="0"/>
    <x v="1"/>
    <x v="0"/>
    <x v="0"/>
    <x v="2"/>
    <x v="1"/>
    <s v="Mejorar el desempeño"/>
    <s v="Ninguna"/>
    <s v="Ninguna"/>
    <s v="Manera de evaluar, a través del examen"/>
    <s v="Ninguna"/>
    <s v="Ninguna"/>
    <s v="No"/>
    <n v="0"/>
    <x v="1"/>
    <n v="2"/>
    <n v="3"/>
    <n v="9"/>
    <n v="0"/>
    <x v="1"/>
    <n v="2"/>
    <n v="12"/>
    <n v="0"/>
  </r>
  <r>
    <n v="122"/>
    <n v="34"/>
    <n v="1036"/>
    <s v="Jorge Alberto Izquierdo López"/>
    <x v="0"/>
    <x v="0"/>
    <x v="3"/>
    <n v="1001"/>
    <x v="0"/>
    <x v="0"/>
    <x v="0"/>
    <x v="2"/>
    <x v="3"/>
    <x v="2"/>
    <x v="3"/>
    <x v="1"/>
    <x v="1"/>
    <x v="2"/>
    <x v="3"/>
    <x v="1"/>
    <x v="2"/>
    <x v="3"/>
    <s v="Mejorar el sistema"/>
    <s v="Ninguna"/>
    <s v="Ninguna"/>
    <s v="Definir prioridades"/>
    <s v="Ninguna"/>
    <s v="Ninguna"/>
    <s v="Hay palancas"/>
    <n v="0"/>
    <x v="1"/>
    <n v="11"/>
    <n v="3"/>
    <n v="0"/>
    <n v="0"/>
    <x v="1"/>
    <n v="11"/>
    <n v="3"/>
    <n v="0"/>
  </r>
  <r>
    <n v="123"/>
    <n v="35"/>
    <n v="1037"/>
    <s v="Jorge Alberto Izquierdo López"/>
    <x v="0"/>
    <x v="0"/>
    <x v="3"/>
    <n v="1001"/>
    <x v="4"/>
    <x v="1"/>
    <x v="1"/>
    <x v="2"/>
    <x v="4"/>
    <x v="3"/>
    <x v="1"/>
    <x v="0"/>
    <x v="0"/>
    <x v="0"/>
    <x v="0"/>
    <x v="0"/>
    <x v="4"/>
    <x v="3"/>
    <s v="Buena organización"/>
    <s v="Ninguna"/>
    <s v="Ninguna"/>
    <s v="Ninguna"/>
    <s v="Ninguna"/>
    <s v="Ninguna"/>
    <s v="Las convocatorias se publican escaneadas y dificultan su lectura"/>
    <n v="0"/>
    <x v="0"/>
    <n v="1"/>
    <n v="1"/>
    <n v="11"/>
    <n v="0"/>
    <x v="6"/>
    <n v="1"/>
    <n v="12"/>
    <n v="0"/>
  </r>
  <r>
    <n v="124"/>
    <n v="36"/>
    <n v="1038"/>
    <s v="Jorge Alberto Izquierdo López"/>
    <x v="0"/>
    <x v="0"/>
    <x v="3"/>
    <n v="1001"/>
    <x v="2"/>
    <x v="1"/>
    <x v="2"/>
    <x v="0"/>
    <x v="1"/>
    <x v="3"/>
    <x v="1"/>
    <x v="2"/>
    <x v="0"/>
    <x v="1"/>
    <x v="0"/>
    <x v="3"/>
    <x v="4"/>
    <x v="1"/>
    <s v="Dominio de contenido"/>
    <s v="Competencia"/>
    <s v="RIEB"/>
    <s v="El examen"/>
    <s v="Ninguna"/>
    <s v="Ninguna"/>
    <s v="El examen es mejor escrito"/>
    <n v="0"/>
    <x v="1"/>
    <n v="0"/>
    <n v="7"/>
    <n v="7"/>
    <n v="0"/>
    <x v="1"/>
    <n v="0"/>
    <n v="14"/>
    <n v="0"/>
  </r>
  <r>
    <n v="125"/>
    <n v="37"/>
    <n v="1039"/>
    <s v="Jorge Alberto Izquierdo López"/>
    <x v="0"/>
    <x v="0"/>
    <x v="3"/>
    <n v="1001"/>
    <x v="0"/>
    <x v="0"/>
    <x v="0"/>
    <x v="1"/>
    <x v="1"/>
    <x v="1"/>
    <x v="2"/>
    <x v="1"/>
    <x v="2"/>
    <x v="2"/>
    <x v="3"/>
    <x v="4"/>
    <x v="1"/>
    <x v="3"/>
    <s v="Mejora en la calidad educativa"/>
    <s v="Personal capaz"/>
    <s v="Maestros eficientes"/>
    <s v="Subjetividad en la evaluación"/>
    <s v="Exámenes extensos"/>
    <s v="Ninguna"/>
    <s v="No"/>
    <n v="0"/>
    <x v="1"/>
    <n v="10"/>
    <n v="3"/>
    <n v="0"/>
    <n v="1"/>
    <x v="1"/>
    <n v="10"/>
    <n v="3"/>
    <n v="1"/>
  </r>
  <r>
    <n v="126"/>
    <n v="38"/>
    <n v="1040"/>
    <s v="Jorge Alberto Izquierdo López"/>
    <x v="0"/>
    <x v="0"/>
    <x v="3"/>
    <n v="1001"/>
    <x v="2"/>
    <x v="1"/>
    <x v="1"/>
    <x v="2"/>
    <x v="4"/>
    <x v="1"/>
    <x v="1"/>
    <x v="2"/>
    <x v="1"/>
    <x v="0"/>
    <x v="0"/>
    <x v="3"/>
    <x v="2"/>
    <x v="1"/>
    <s v="Mejora escolar"/>
    <s v="Evaluación constante"/>
    <s v="Ninguna"/>
    <s v="La convocatoria abierta"/>
    <s v="Las fechas para aplicación y lejanía de sede"/>
    <s v="Exámenes por etapas"/>
    <s v="Aplicar el examen de ingreso a los docentes que ya están en el sistema"/>
    <n v="0"/>
    <x v="1"/>
    <n v="0"/>
    <n v="8"/>
    <n v="6"/>
    <n v="0"/>
    <x v="1"/>
    <n v="0"/>
    <n v="14"/>
    <n v="0"/>
  </r>
  <r>
    <n v="127"/>
    <n v="39"/>
    <n v="1041"/>
    <s v="Jorge Alberto Izquierdo López"/>
    <x v="0"/>
    <x v="0"/>
    <x v="3"/>
    <n v="1001"/>
    <x v="4"/>
    <x v="2"/>
    <x v="2"/>
    <x v="2"/>
    <x v="1"/>
    <x v="1"/>
    <x v="2"/>
    <x v="2"/>
    <x v="1"/>
    <x v="1"/>
    <x v="1"/>
    <x v="1"/>
    <x v="1"/>
    <x v="2"/>
    <s v="Organización"/>
    <s v="Evaluación"/>
    <s v="Convocatoria"/>
    <s v="Difusión"/>
    <s v="Tiempo extenso"/>
    <s v="Criterios de evaluación"/>
    <s v="No"/>
    <n v="0"/>
    <x v="0"/>
    <n v="2"/>
    <n v="10"/>
    <n v="0"/>
    <n v="1"/>
    <x v="6"/>
    <n v="2"/>
    <n v="10"/>
    <n v="1"/>
  </r>
  <r>
    <n v="128"/>
    <n v="40"/>
    <n v="1042"/>
    <s v="Jorge Alberto Izquierdo López"/>
    <x v="0"/>
    <x v="0"/>
    <x v="3"/>
    <n v="1001"/>
    <x v="2"/>
    <x v="2"/>
    <x v="2"/>
    <x v="1"/>
    <x v="4"/>
    <x v="1"/>
    <x v="2"/>
    <x v="1"/>
    <x v="1"/>
    <x v="1"/>
    <x v="1"/>
    <x v="3"/>
    <x v="2"/>
    <x v="1"/>
    <s v="Mejora escolar"/>
    <s v="Evaluación constante"/>
    <s v="Ninguna"/>
    <s v="Convocatoria abierta"/>
    <s v="Color rojo de las hojas de respuesta"/>
    <s v="Exámenes por etapas"/>
    <s v="No"/>
    <n v="0"/>
    <x v="1"/>
    <n v="2"/>
    <n v="11"/>
    <n v="1"/>
    <n v="0"/>
    <x v="1"/>
    <n v="2"/>
    <n v="12"/>
    <n v="0"/>
  </r>
  <r>
    <n v="129"/>
    <n v="41"/>
    <n v="1043"/>
    <s v="Jorge Alberto Izquierdo López"/>
    <x v="0"/>
    <x v="0"/>
    <x v="3"/>
    <n v="1001"/>
    <x v="0"/>
    <x v="2"/>
    <x v="2"/>
    <x v="2"/>
    <x v="1"/>
    <x v="1"/>
    <x v="2"/>
    <x v="2"/>
    <x v="1"/>
    <x v="1"/>
    <x v="1"/>
    <x v="3"/>
    <x v="2"/>
    <x v="1"/>
    <s v="Mejora escolar"/>
    <s v="Evaluación constante"/>
    <s v="Convocatoria abierta"/>
    <s v="Tiempo"/>
    <s v="Criterios de evaluación"/>
    <s v="Difusión"/>
    <s v="No"/>
    <n v="0"/>
    <x v="1"/>
    <n v="1"/>
    <n v="13"/>
    <n v="0"/>
    <n v="0"/>
    <x v="1"/>
    <n v="1"/>
    <n v="13"/>
    <n v="0"/>
  </r>
  <r>
    <n v="130"/>
    <n v="42"/>
    <n v="1044"/>
    <s v="Jorge Alberto Izquierdo López"/>
    <x v="0"/>
    <x v="0"/>
    <x v="3"/>
    <n v="1001"/>
    <x v="3"/>
    <x v="2"/>
    <x v="2"/>
    <x v="0"/>
    <x v="4"/>
    <x v="1"/>
    <x v="1"/>
    <x v="2"/>
    <x v="1"/>
    <x v="1"/>
    <x v="0"/>
    <x v="1"/>
    <x v="2"/>
    <x v="1"/>
    <s v="Oportunidad de entrar al sistema educativo"/>
    <s v="Mejorar los conocimientos"/>
    <s v="Ninguna"/>
    <s v="No hacer muy públicas las convocatorias"/>
    <s v="Deberían abrir más plazas"/>
    <s v="Ninguna"/>
    <s v="No"/>
    <n v="1"/>
    <x v="1"/>
    <n v="1"/>
    <n v="8"/>
    <n v="4"/>
    <n v="0"/>
    <x v="6"/>
    <n v="1"/>
    <n v="12"/>
    <n v="0"/>
  </r>
  <r>
    <n v="131"/>
    <n v="43"/>
    <n v="1045"/>
    <s v="Jorge Alberto Izquierdo López"/>
    <x v="0"/>
    <x v="0"/>
    <x v="3"/>
    <n v="1001"/>
    <x v="4"/>
    <x v="1"/>
    <x v="1"/>
    <x v="3"/>
    <x v="4"/>
    <x v="3"/>
    <x v="1"/>
    <x v="0"/>
    <x v="0"/>
    <x v="0"/>
    <x v="0"/>
    <x v="3"/>
    <x v="2"/>
    <x v="1"/>
    <s v="Nivel pedagógico"/>
    <s v="Ninguna"/>
    <s v="Ninguna"/>
    <s v="Poca difusión de las convocatorias"/>
    <s v="Ninguna"/>
    <s v="Ninguna"/>
    <s v="No"/>
    <n v="0"/>
    <x v="5"/>
    <n v="0"/>
    <n v="3"/>
    <n v="9"/>
    <n v="0"/>
    <x v="8"/>
    <n v="0"/>
    <n v="12"/>
    <n v="0"/>
  </r>
  <r>
    <n v="132"/>
    <n v="44"/>
    <n v="1046"/>
    <s v="Jorge Alberto Izquierdo López"/>
    <x v="0"/>
    <x v="0"/>
    <x v="3"/>
    <n v="1001"/>
    <x v="2"/>
    <x v="1"/>
    <x v="1"/>
    <x v="3"/>
    <x v="4"/>
    <x v="3"/>
    <x v="1"/>
    <x v="0"/>
    <x v="0"/>
    <x v="1"/>
    <x v="0"/>
    <x v="3"/>
    <x v="2"/>
    <x v="1"/>
    <s v="Aplicación en línea de los exámenes"/>
    <s v="Ninguna"/>
    <s v="Ninguna"/>
    <s v="Ninguna"/>
    <s v="Ninguna"/>
    <s v="Ninguna"/>
    <s v="No"/>
    <n v="0"/>
    <x v="0"/>
    <n v="0"/>
    <n v="5"/>
    <n v="8"/>
    <n v="0"/>
    <x v="6"/>
    <n v="0"/>
    <n v="13"/>
    <n v="0"/>
  </r>
  <r>
    <n v="133"/>
    <n v="45"/>
    <n v="1047"/>
    <s v="Jorge Alberto Izquierdo López"/>
    <x v="0"/>
    <x v="0"/>
    <x v="3"/>
    <n v="1001"/>
    <x v="2"/>
    <x v="2"/>
    <x v="1"/>
    <x v="0"/>
    <x v="4"/>
    <x v="3"/>
    <x v="1"/>
    <x v="0"/>
    <x v="0"/>
    <x v="0"/>
    <x v="0"/>
    <x v="0"/>
    <x v="4"/>
    <x v="3"/>
    <s v="Recuperar a la gente con más conocimiento"/>
    <s v="Ninguna"/>
    <s v="Ninguna"/>
    <s v="La falta de criterio y difusión de las guías"/>
    <s v="La poca credibilidad del concurso"/>
    <s v="No tienen en cuenta la falta de conocimiento para los que no están frente a grupo"/>
    <s v="No"/>
    <n v="0"/>
    <x v="1"/>
    <n v="1"/>
    <n v="2"/>
    <n v="11"/>
    <n v="0"/>
    <x v="1"/>
    <n v="1"/>
    <n v="13"/>
    <n v="0"/>
  </r>
  <r>
    <n v="134"/>
    <n v="46"/>
    <n v="1048"/>
    <s v="Jorge Alberto Izquierdo López"/>
    <x v="0"/>
    <x v="0"/>
    <x v="3"/>
    <n v="1001"/>
    <x v="1"/>
    <x v="1"/>
    <x v="2"/>
    <x v="1"/>
    <x v="4"/>
    <x v="1"/>
    <x v="1"/>
    <x v="0"/>
    <x v="0"/>
    <x v="0"/>
    <x v="0"/>
    <x v="0"/>
    <x v="3"/>
    <x v="3"/>
    <s v="Ninguna"/>
    <s v="Ninguna"/>
    <s v="Ninguna"/>
    <s v="Falta de transparencia"/>
    <s v="La poca credibilidad del examen"/>
    <s v="Ninguna"/>
    <s v="No"/>
    <n v="0"/>
    <x v="0"/>
    <n v="2"/>
    <n v="2"/>
    <n v="9"/>
    <n v="0"/>
    <x v="6"/>
    <n v="2"/>
    <n v="11"/>
    <n v="0"/>
  </r>
  <r>
    <n v="135"/>
    <n v="47"/>
    <n v="1049"/>
    <s v="Jorge Alberto Izquierdo López"/>
    <x v="0"/>
    <x v="0"/>
    <x v="3"/>
    <n v="1001"/>
    <x v="1"/>
    <x v="1"/>
    <x v="1"/>
    <x v="0"/>
    <x v="4"/>
    <x v="3"/>
    <x v="1"/>
    <x v="0"/>
    <x v="0"/>
    <x v="0"/>
    <x v="0"/>
    <x v="3"/>
    <x v="4"/>
    <x v="5"/>
    <s v="Ninguna"/>
    <s v="Ninguna"/>
    <s v="Ninguna"/>
    <s v="Se preguntan cosas que no se aprendieron en la carrera"/>
    <s v="El examen es pesado, ya que no contiene imágenes"/>
    <s v="Que los visiales no tenemos las mismas oportunidades que los quinestésicos"/>
    <s v="No"/>
    <n v="0"/>
    <x v="1"/>
    <n v="0"/>
    <n v="1"/>
    <n v="13"/>
    <n v="0"/>
    <x v="1"/>
    <n v="0"/>
    <n v="14"/>
    <n v="0"/>
  </r>
  <r>
    <n v="136"/>
    <n v="48"/>
    <n v="1050"/>
    <s v="Jorge Alberto Izquierdo López"/>
    <x v="0"/>
    <x v="0"/>
    <x v="3"/>
    <n v="1001"/>
    <x v="1"/>
    <x v="2"/>
    <x v="1"/>
    <x v="2"/>
    <x v="4"/>
    <x v="1"/>
    <x v="2"/>
    <x v="2"/>
    <x v="1"/>
    <x v="1"/>
    <x v="0"/>
    <x v="0"/>
    <x v="2"/>
    <x v="1"/>
    <s v="Ninguna"/>
    <s v="Ninguna"/>
    <s v="Ninguna"/>
    <s v="Ninguna"/>
    <s v="Ninguna"/>
    <s v="Ninguna"/>
    <s v="No"/>
    <n v="0"/>
    <x v="1"/>
    <n v="0"/>
    <n v="9"/>
    <n v="5"/>
    <n v="0"/>
    <x v="1"/>
    <n v="0"/>
    <n v="14"/>
    <n v="0"/>
  </r>
  <r>
    <n v="137"/>
    <n v="49"/>
    <n v="1051"/>
    <s v="Jorge Alberto Izquierdo López"/>
    <x v="0"/>
    <x v="0"/>
    <x v="3"/>
    <n v="1001"/>
    <x v="0"/>
    <x v="0"/>
    <x v="2"/>
    <x v="2"/>
    <x v="4"/>
    <x v="4"/>
    <x v="1"/>
    <x v="2"/>
    <x v="1"/>
    <x v="1"/>
    <x v="0"/>
    <x v="1"/>
    <x v="1"/>
    <x v="3"/>
    <s v="Organización en general"/>
    <s v="Aplicadores"/>
    <s v="Atención"/>
    <s v="Poca organización de los tiempos"/>
    <s v="Lugar"/>
    <s v="Horarios extensos"/>
    <s v="No"/>
    <n v="0"/>
    <x v="0"/>
    <n v="5"/>
    <n v="5"/>
    <n v="3"/>
    <n v="0"/>
    <x v="6"/>
    <n v="5"/>
    <n v="8"/>
    <n v="0"/>
  </r>
  <r>
    <n v="138"/>
    <n v="50"/>
    <n v="1052"/>
    <s v="Jorge Alberto Izquierdo López"/>
    <x v="0"/>
    <x v="0"/>
    <x v="3"/>
    <n v="1001"/>
    <x v="1"/>
    <x v="1"/>
    <x v="1"/>
    <x v="0"/>
    <x v="4"/>
    <x v="3"/>
    <x v="1"/>
    <x v="0"/>
    <x v="0"/>
    <x v="0"/>
    <x v="0"/>
    <x v="0"/>
    <x v="4"/>
    <x v="5"/>
    <s v="Preparar docentes profesionales en cada especialidad"/>
    <s v="Propiciar la preparación constantes de los profesionistas"/>
    <s v="Ninguna"/>
    <s v="La falta de preparación cuando sales de la escuela"/>
    <s v="Ninguna"/>
    <s v="Ninguna"/>
    <s v="No"/>
    <n v="0"/>
    <x v="1"/>
    <n v="0"/>
    <n v="0"/>
    <n v="14"/>
    <n v="0"/>
    <x v="1"/>
    <n v="0"/>
    <n v="14"/>
    <n v="0"/>
  </r>
  <r>
    <n v="139"/>
    <n v="1"/>
    <n v="15035"/>
    <s v="Dafne Esther Vergara Lozada"/>
    <x v="0"/>
    <x v="0"/>
    <x v="4"/>
    <n v="15019"/>
    <x v="1"/>
    <x v="4"/>
    <x v="4"/>
    <x v="3"/>
    <x v="4"/>
    <x v="0"/>
    <x v="0"/>
    <x v="4"/>
    <x v="3"/>
    <x v="2"/>
    <x v="3"/>
    <x v="0"/>
    <x v="1"/>
    <x v="3"/>
    <s v="Mejorar la educación"/>
    <s v="Mejor dominio de los temas por parte de los maestros"/>
    <s v="Una educación competente"/>
    <s v="No hay claridad en los resultados"/>
    <s v="Tomar en cuenta la práctica docente frent a grupo"/>
    <s v="Corrupción en la asignación de las plazas"/>
    <s v="No"/>
    <n v="5"/>
    <x v="5"/>
    <n v="4"/>
    <n v="0"/>
    <n v="3"/>
    <n v="0"/>
    <x v="4"/>
    <n v="4"/>
    <n v="3"/>
    <n v="0"/>
  </r>
  <r>
    <n v="140"/>
    <n v="2"/>
    <n v="15036"/>
    <s v="Dafne Esther Vergara Lozada"/>
    <x v="0"/>
    <x v="0"/>
    <x v="4"/>
    <n v="15019"/>
    <x v="2"/>
    <x v="2"/>
    <x v="2"/>
    <x v="2"/>
    <x v="1"/>
    <x v="1"/>
    <x v="2"/>
    <x v="2"/>
    <x v="1"/>
    <x v="1"/>
    <x v="1"/>
    <x v="3"/>
    <x v="2"/>
    <x v="1"/>
    <s v="Educación"/>
    <s v="Legalidad"/>
    <s v="Transparencia"/>
    <s v="La corrupción"/>
    <s v="Ilegalidad"/>
    <s v="Ninguna"/>
    <s v="No"/>
    <n v="0"/>
    <x v="1"/>
    <n v="0"/>
    <n v="14"/>
    <n v="0"/>
    <n v="0"/>
    <x v="1"/>
    <n v="0"/>
    <n v="14"/>
    <n v="0"/>
  </r>
  <r>
    <n v="141"/>
    <n v="3"/>
    <n v="15037"/>
    <s v="Dafne Esther Vergara Lozada"/>
    <x v="0"/>
    <x v="0"/>
    <x v="4"/>
    <n v="15019"/>
    <x v="4"/>
    <x v="2"/>
    <x v="2"/>
    <x v="1"/>
    <x v="1"/>
    <x v="1"/>
    <x v="2"/>
    <x v="2"/>
    <x v="1"/>
    <x v="1"/>
    <x v="1"/>
    <x v="0"/>
    <x v="2"/>
    <x v="1"/>
    <s v="Es un concurso abierto para todo aquel que quiera ejercer la docencia"/>
    <s v="Buena información"/>
    <s v="Transparencia"/>
    <s v="A algunos se les dan varias oportunidades"/>
    <s v="Algunas sedes están muy lejos"/>
    <s v="Que al momento de inscribirnos se nos oriente más a fondo de lo que vendrá en el examen, y brindar más bibliografía"/>
    <s v="No"/>
    <n v="0"/>
    <x v="0"/>
    <n v="1"/>
    <n v="11"/>
    <n v="1"/>
    <n v="0"/>
    <x v="6"/>
    <n v="1"/>
    <n v="12"/>
    <n v="0"/>
  </r>
  <r>
    <n v="142"/>
    <n v="4"/>
    <n v="15038"/>
    <s v="Dafne Esther Vergara Lozada"/>
    <x v="0"/>
    <x v="0"/>
    <x v="4"/>
    <n v="15019"/>
    <x v="3"/>
    <x v="4"/>
    <x v="4"/>
    <x v="2"/>
    <x v="1"/>
    <x v="2"/>
    <x v="2"/>
    <x v="2"/>
    <x v="2"/>
    <x v="1"/>
    <x v="3"/>
    <x v="1"/>
    <x v="1"/>
    <x v="3"/>
    <s v="Que se da la oportunidad de participar"/>
    <s v="Que se ven de nuevo muchos aprendizajes"/>
    <s v="La organización y puntualidad"/>
    <s v="Que a veces no hay transparencia"/>
    <s v="Tiempos muy extensos"/>
    <s v="Ninguna"/>
    <s v="No"/>
    <n v="3"/>
    <x v="1"/>
    <n v="6"/>
    <n v="5"/>
    <n v="0"/>
    <n v="0"/>
    <x v="2"/>
    <n v="6"/>
    <n v="5"/>
    <n v="0"/>
  </r>
  <r>
    <n v="143"/>
    <n v="5"/>
    <n v="15039"/>
    <s v="Dafne Esther Vergara Lozada"/>
    <x v="0"/>
    <x v="0"/>
    <x v="4"/>
    <n v="15019"/>
    <x v="2"/>
    <x v="1"/>
    <x v="2"/>
    <x v="2"/>
    <x v="3"/>
    <x v="1"/>
    <x v="2"/>
    <x v="2"/>
    <x v="1"/>
    <x v="1"/>
    <x v="1"/>
    <x v="1"/>
    <x v="2"/>
    <x v="1"/>
    <s v="La difusión de información"/>
    <s v="La aplicación del examen"/>
    <s v="La atención proporcionada por parte de los maestros al momento del preregistro y aplicación del examen"/>
    <s v="Periodo corto de difusión"/>
    <s v="Sedes lejanas"/>
    <s v="Ninguna"/>
    <s v="No"/>
    <n v="0"/>
    <x v="1"/>
    <n v="2"/>
    <n v="11"/>
    <n v="1"/>
    <n v="0"/>
    <x v="1"/>
    <n v="2"/>
    <n v="12"/>
    <n v="0"/>
  </r>
  <r>
    <n v="144"/>
    <n v="6"/>
    <n v="15040"/>
    <s v="Dafne Esther Vergara Lozada"/>
    <x v="0"/>
    <x v="0"/>
    <x v="4"/>
    <n v="15019"/>
    <x v="0"/>
    <x v="2"/>
    <x v="2"/>
    <x v="2"/>
    <x v="4"/>
    <x v="1"/>
    <x v="1"/>
    <x v="0"/>
    <x v="0"/>
    <x v="0"/>
    <x v="1"/>
    <x v="3"/>
    <x v="2"/>
    <x v="1"/>
    <s v="El objetivo de mejorar la calidad educativa"/>
    <s v="Evaluar las habilidadesd de los sustentantes"/>
    <s v="Poder obtener una plaza de acuerdo a su desempeño"/>
    <s v="Ninguna"/>
    <s v="Ninguna"/>
    <s v="Ninguna"/>
    <s v="No"/>
    <n v="0"/>
    <x v="1"/>
    <n v="1"/>
    <n v="8"/>
    <n v="5"/>
    <n v="0"/>
    <x v="1"/>
    <n v="1"/>
    <n v="13"/>
    <n v="0"/>
  </r>
  <r>
    <n v="145"/>
    <n v="7"/>
    <n v="15041"/>
    <s v="Dafne Esther Vergara Lozada"/>
    <x v="0"/>
    <x v="0"/>
    <x v="4"/>
    <n v="15019"/>
    <x v="0"/>
    <x v="2"/>
    <x v="0"/>
    <x v="0"/>
    <x v="1"/>
    <x v="3"/>
    <x v="1"/>
    <x v="0"/>
    <x v="0"/>
    <x v="0"/>
    <x v="1"/>
    <x v="1"/>
    <x v="1"/>
    <x v="3"/>
    <s v="Prepararse"/>
    <s v="Leer"/>
    <s v="Concentración"/>
    <s v="No todos obetnemos plaza"/>
    <s v="Los nervios"/>
    <s v="No dominar todos los contenidos"/>
    <s v="No"/>
    <n v="0"/>
    <x v="1"/>
    <n v="5"/>
    <n v="3"/>
    <n v="6"/>
    <n v="0"/>
    <x v="1"/>
    <n v="5"/>
    <n v="9"/>
    <n v="0"/>
  </r>
  <r>
    <n v="146"/>
    <n v="8"/>
    <n v="15042"/>
    <s v="Dafne Esther Vergara Lozada"/>
    <x v="0"/>
    <x v="0"/>
    <x v="4"/>
    <n v="15019"/>
    <x v="1"/>
    <x v="1"/>
    <x v="1"/>
    <x v="0"/>
    <x v="4"/>
    <x v="1"/>
    <x v="1"/>
    <x v="0"/>
    <x v="0"/>
    <x v="0"/>
    <x v="0"/>
    <x v="0"/>
    <x v="4"/>
    <x v="5"/>
    <s v="Oportunidad de basificar"/>
    <s v="Ninguna"/>
    <s v="Ninguna"/>
    <s v="Bastantes concursantes"/>
    <s v="Ninguna"/>
    <s v="Ninguna"/>
    <s v="No"/>
    <n v="0"/>
    <x v="1"/>
    <n v="0"/>
    <n v="1"/>
    <n v="13"/>
    <n v="0"/>
    <x v="1"/>
    <n v="0"/>
    <n v="14"/>
    <n v="0"/>
  </r>
  <r>
    <n v="147"/>
    <n v="9"/>
    <n v="15043"/>
    <s v="Dafne Esther Vergara Lozada"/>
    <x v="0"/>
    <x v="0"/>
    <x v="4"/>
    <n v="15019"/>
    <x v="1"/>
    <x v="2"/>
    <x v="2"/>
    <x v="2"/>
    <x v="1"/>
    <x v="1"/>
    <x v="2"/>
    <x v="2"/>
    <x v="1"/>
    <x v="1"/>
    <x v="1"/>
    <x v="3"/>
    <x v="2"/>
    <x v="1"/>
    <s v="Los aspectos de evaluación"/>
    <s v="El funcionamiento del equipo de cómputo"/>
    <s v="El desempeño de los aplicadores"/>
    <s v="El proceso de registro"/>
    <s v="Ninguna"/>
    <s v="Ninguna"/>
    <s v="No"/>
    <n v="0"/>
    <x v="1"/>
    <n v="0"/>
    <n v="13"/>
    <n v="1"/>
    <n v="0"/>
    <x v="1"/>
    <n v="0"/>
    <n v="14"/>
    <n v="0"/>
  </r>
  <r>
    <n v="148"/>
    <n v="10"/>
    <n v="15044"/>
    <s v="Dafne Esther Vergara Lozada"/>
    <x v="0"/>
    <x v="0"/>
    <x v="4"/>
    <n v="15019"/>
    <x v="1"/>
    <x v="1"/>
    <x v="1"/>
    <x v="0"/>
    <x v="4"/>
    <x v="2"/>
    <x v="1"/>
    <x v="2"/>
    <x v="1"/>
    <x v="0"/>
    <x v="0"/>
    <x v="3"/>
    <x v="4"/>
    <x v="1"/>
    <s v="Los conocimientos y habilidades que muestra el sustentante"/>
    <s v="La oportunidad que le brindan a los sustentantes para presentar examen en otra entidad"/>
    <s v="Ninguna"/>
    <s v="El puntaje o porcentaje para ganar una plaza"/>
    <s v="La falta de tiempo en la aplicación del examen"/>
    <s v="Ninguna"/>
    <s v="No"/>
    <n v="0"/>
    <x v="1"/>
    <n v="1"/>
    <n v="4"/>
    <n v="9"/>
    <n v="0"/>
    <x v="1"/>
    <n v="1"/>
    <n v="13"/>
    <n v="0"/>
  </r>
  <r>
    <n v="149"/>
    <n v="11"/>
    <n v="15045"/>
    <s v="Dafne Esther Vergara Lozada"/>
    <x v="0"/>
    <x v="0"/>
    <x v="4"/>
    <n v="15019"/>
    <x v="2"/>
    <x v="2"/>
    <x v="2"/>
    <x v="2"/>
    <x v="1"/>
    <x v="1"/>
    <x v="2"/>
    <x v="2"/>
    <x v="1"/>
    <x v="1"/>
    <x v="1"/>
    <x v="3"/>
    <x v="1"/>
    <x v="1"/>
    <s v="Maestros mejores capacitados"/>
    <s v="Transparencia"/>
    <s v="Ninguna"/>
    <s v="Mantener el dominio de los concursantes"/>
    <s v="Respetar las necesidades de cada uno de los concursantes"/>
    <s v="Ninguna"/>
    <s v="No"/>
    <n v="0"/>
    <x v="1"/>
    <n v="1"/>
    <n v="13"/>
    <n v="0"/>
    <n v="0"/>
    <x v="1"/>
    <n v="1"/>
    <n v="13"/>
    <n v="0"/>
  </r>
  <r>
    <n v="150"/>
    <n v="12"/>
    <n v="15046"/>
    <s v="Dafne Esther Vergara Lozada"/>
    <x v="0"/>
    <x v="0"/>
    <x v="4"/>
    <n v="15019"/>
    <x v="3"/>
    <x v="4"/>
    <x v="4"/>
    <x v="4"/>
    <x v="0"/>
    <x v="4"/>
    <x v="0"/>
    <x v="4"/>
    <x v="1"/>
    <x v="1"/>
    <x v="1"/>
    <x v="3"/>
    <x v="0"/>
    <x v="2"/>
    <s v="Organización"/>
    <s v="Puntualidad"/>
    <s v="Difusión"/>
    <s v="Desorden"/>
    <s v="Transparencia"/>
    <s v="Honestidad"/>
    <s v="No"/>
    <n v="8"/>
    <x v="0"/>
    <n v="0"/>
    <n v="4"/>
    <n v="0"/>
    <n v="1"/>
    <x v="9"/>
    <n v="0"/>
    <n v="4"/>
    <n v="1"/>
  </r>
  <r>
    <n v="151"/>
    <n v="13"/>
    <n v="15047"/>
    <s v="Dafne Esther Vergara Lozada"/>
    <x v="0"/>
    <x v="0"/>
    <x v="4"/>
    <n v="15019"/>
    <x v="3"/>
    <x v="3"/>
    <x v="4"/>
    <x v="3"/>
    <x v="0"/>
    <x v="4"/>
    <x v="0"/>
    <x v="4"/>
    <x v="3"/>
    <x v="3"/>
    <x v="4"/>
    <x v="2"/>
    <x v="0"/>
    <x v="4"/>
    <s v="La preparación"/>
    <s v="Actualización"/>
    <s v="Ninguna"/>
    <s v="No saber con exactitud lo que quieren o solicitan"/>
    <s v="No tener los resultados adecuados"/>
    <s v="No atender a la demanda de tantos maestros que necesitan trabajo"/>
    <s v="Contar con más cursos que nos apoyen y poner horarios de aplicación más flexibles"/>
    <n v="8"/>
    <x v="6"/>
    <n v="0"/>
    <n v="0"/>
    <n v="0"/>
    <n v="0"/>
    <x v="11"/>
    <n v="0"/>
    <n v="0"/>
    <n v="0"/>
  </r>
  <r>
    <n v="152"/>
    <n v="14"/>
    <n v="15048"/>
    <s v="Dafne Esther Vergara Lozada"/>
    <x v="0"/>
    <x v="0"/>
    <x v="4"/>
    <n v="15019"/>
    <x v="2"/>
    <x v="1"/>
    <x v="1"/>
    <x v="2"/>
    <x v="4"/>
    <x v="3"/>
    <x v="2"/>
    <x v="0"/>
    <x v="1"/>
    <x v="1"/>
    <x v="3"/>
    <x v="3"/>
    <x v="2"/>
    <x v="1"/>
    <s v="El proceso de publicación"/>
    <s v="Los aspectos que se evalúan"/>
    <s v="Ninguna"/>
    <s v="El clima donde se desarrolló el examen"/>
    <s v="Ninguna"/>
    <s v="Ninguna"/>
    <s v="No todo estuvo bien"/>
    <n v="0"/>
    <x v="1"/>
    <n v="1"/>
    <n v="8"/>
    <n v="5"/>
    <n v="0"/>
    <x v="1"/>
    <n v="1"/>
    <n v="13"/>
    <n v="0"/>
  </r>
  <r>
    <n v="153"/>
    <n v="15"/>
    <n v="15049"/>
    <s v="Dafne Esther Vergara Lozada"/>
    <x v="0"/>
    <x v="0"/>
    <x v="4"/>
    <n v="15019"/>
    <x v="2"/>
    <x v="1"/>
    <x v="1"/>
    <x v="2"/>
    <x v="4"/>
    <x v="1"/>
    <x v="1"/>
    <x v="0"/>
    <x v="1"/>
    <x v="1"/>
    <x v="1"/>
    <x v="3"/>
    <x v="2"/>
    <x v="1"/>
    <s v="La oportunidad que brindan para mejorar la vida profesional"/>
    <s v="Ninguna"/>
    <s v="Ninguna"/>
    <s v="No todos obtienen una basificación"/>
    <s v="No hay muchas oportunidades"/>
    <s v="Ninguna"/>
    <s v="No"/>
    <n v="0"/>
    <x v="1"/>
    <n v="0"/>
    <n v="9"/>
    <n v="5"/>
    <n v="0"/>
    <x v="1"/>
    <n v="0"/>
    <n v="14"/>
    <n v="0"/>
  </r>
  <r>
    <n v="154"/>
    <n v="16"/>
    <n v="15050"/>
    <s v="Dafne Esther Vergara Lozada"/>
    <x v="0"/>
    <x v="0"/>
    <x v="4"/>
    <n v="15019"/>
    <x v="0"/>
    <x v="2"/>
    <x v="2"/>
    <x v="0"/>
    <x v="1"/>
    <x v="2"/>
    <x v="1"/>
    <x v="0"/>
    <x v="0"/>
    <x v="1"/>
    <x v="3"/>
    <x v="1"/>
    <x v="2"/>
    <x v="1"/>
    <s v="Conocimientos y habilidades que tienen en la práctica"/>
    <s v="Habilidades intelectuales"/>
    <s v="Ninguna"/>
    <s v="Son muchas preguntas"/>
    <s v="El horario"/>
    <s v="Ninguna"/>
    <s v="No"/>
    <n v="0"/>
    <x v="1"/>
    <n v="4"/>
    <n v="6"/>
    <n v="4"/>
    <n v="0"/>
    <x v="1"/>
    <n v="4"/>
    <n v="10"/>
    <n v="0"/>
  </r>
  <r>
    <n v="155"/>
    <n v="17"/>
    <n v="15051"/>
    <s v="Dafne Esther Vergara Lozada"/>
    <x v="0"/>
    <x v="0"/>
    <x v="4"/>
    <n v="15019"/>
    <x v="2"/>
    <x v="1"/>
    <x v="1"/>
    <x v="1"/>
    <x v="4"/>
    <x v="3"/>
    <x v="1"/>
    <x v="2"/>
    <x v="1"/>
    <x v="3"/>
    <x v="5"/>
    <x v="3"/>
    <x v="1"/>
    <x v="3"/>
    <s v="Organización"/>
    <s v="Puntualidad"/>
    <s v="Distribución"/>
    <s v="Lenguaje"/>
    <s v="Trato"/>
    <s v="Respeto"/>
    <s v="Mejorar la asignación de plazas y y los cursos de preparación"/>
    <n v="0"/>
    <x v="5"/>
    <n v="3"/>
    <n v="4"/>
    <n v="5"/>
    <n v="0"/>
    <x v="8"/>
    <n v="3"/>
    <n v="9"/>
    <n v="0"/>
  </r>
  <r>
    <n v="156"/>
    <n v="18"/>
    <n v="15052"/>
    <s v="Dafne Esther Vergara Lozada"/>
    <x v="0"/>
    <x v="0"/>
    <x v="4"/>
    <n v="15019"/>
    <x v="2"/>
    <x v="2"/>
    <x v="2"/>
    <x v="1"/>
    <x v="2"/>
    <x v="4"/>
    <x v="2"/>
    <x v="2"/>
    <x v="1"/>
    <x v="1"/>
    <x v="3"/>
    <x v="1"/>
    <x v="2"/>
    <x v="2"/>
    <s v="Formación de docentes"/>
    <s v="Conocimientos adquiridos"/>
    <s v="Oportunidades para la realización del examen"/>
    <s v="Algunas de las preguntas del examen son confusas"/>
    <s v="Ninguna"/>
    <s v="Ninguna"/>
    <s v="Que se den más alternativas para las guías de estudio, y en ellas se eplique mejor, de forma detallada"/>
    <n v="0"/>
    <x v="5"/>
    <n v="3"/>
    <n v="8"/>
    <n v="0"/>
    <n v="1"/>
    <x v="8"/>
    <n v="3"/>
    <n v="8"/>
    <n v="1"/>
  </r>
  <r>
    <n v="157"/>
    <n v="19"/>
    <n v="15053"/>
    <s v="Dafne Esther Vergara Lozada"/>
    <x v="0"/>
    <x v="0"/>
    <x v="4"/>
    <n v="15019"/>
    <x v="2"/>
    <x v="2"/>
    <x v="2"/>
    <x v="2"/>
    <x v="1"/>
    <x v="1"/>
    <x v="2"/>
    <x v="2"/>
    <x v="1"/>
    <x v="1"/>
    <x v="1"/>
    <x v="3"/>
    <x v="2"/>
    <x v="1"/>
    <s v="Tener un diagnóstico del nivel de los aspirantes"/>
    <s v="Transparencia e igualdad de oportunidades"/>
    <s v="Accesibilidad para todos"/>
    <s v="Demasiado tiempo sentado, leyendo o frente a un monitor"/>
    <s v="Demasiada competencia y poca oferta"/>
    <s v="Ninguna"/>
    <s v="No"/>
    <n v="0"/>
    <x v="1"/>
    <n v="0"/>
    <n v="14"/>
    <n v="0"/>
    <n v="0"/>
    <x v="1"/>
    <n v="0"/>
    <n v="14"/>
    <n v="0"/>
  </r>
  <r>
    <n v="158"/>
    <n v="20"/>
    <n v="15054"/>
    <s v="Dafne Esther Vergara Lozada"/>
    <x v="0"/>
    <x v="0"/>
    <x v="4"/>
    <n v="15019"/>
    <x v="0"/>
    <x v="2"/>
    <x v="2"/>
    <x v="2"/>
    <x v="4"/>
    <x v="3"/>
    <x v="1"/>
    <x v="0"/>
    <x v="0"/>
    <x v="0"/>
    <x v="0"/>
    <x v="0"/>
    <x v="4"/>
    <x v="1"/>
    <s v="Oportunidad para mejorar la calidad de vida de los docentes"/>
    <s v="Nos ayuda a actualizarnos"/>
    <s v="Transparencia"/>
    <s v="No me enteré de los cursos de preparación"/>
    <s v="Ninguna"/>
    <s v="Ninguna"/>
    <s v="Fue muy buena la idea de aplicar los exámenes en línea"/>
    <n v="0"/>
    <x v="1"/>
    <n v="1"/>
    <n v="4"/>
    <n v="9"/>
    <n v="0"/>
    <x v="1"/>
    <n v="1"/>
    <n v="13"/>
    <n v="0"/>
  </r>
  <r>
    <n v="159"/>
    <n v="21"/>
    <n v="15055"/>
    <s v="Dafne Esther Vergara Lozada"/>
    <x v="0"/>
    <x v="0"/>
    <x v="4"/>
    <n v="15019"/>
    <x v="3"/>
    <x v="3"/>
    <x v="0"/>
    <x v="4"/>
    <x v="3"/>
    <x v="1"/>
    <x v="2"/>
    <x v="2"/>
    <x v="1"/>
    <x v="1"/>
    <x v="3"/>
    <x v="1"/>
    <x v="3"/>
    <x v="0"/>
    <s v="Honestidad"/>
    <s v="Orientar"/>
    <s v="Aplicación"/>
    <s v="Información más acertada"/>
    <s v="Mucho tiempo"/>
    <s v="Tener mejores oortunidades"/>
    <s v="Que nos den la información de aplicación y datos de los exámenes, así como mejores guías de estudio"/>
    <n v="2"/>
    <x v="2"/>
    <n v="4"/>
    <n v="5"/>
    <n v="0"/>
    <n v="0"/>
    <x v="0"/>
    <n v="4"/>
    <n v="5"/>
    <n v="0"/>
  </r>
  <r>
    <n v="160"/>
    <n v="22"/>
    <n v="15056"/>
    <s v="Dafne Esther Vergara Lozada"/>
    <x v="0"/>
    <x v="0"/>
    <x v="4"/>
    <n v="15019"/>
    <x v="3"/>
    <x v="2"/>
    <x v="0"/>
    <x v="4"/>
    <x v="1"/>
    <x v="1"/>
    <x v="2"/>
    <x v="2"/>
    <x v="1"/>
    <x v="1"/>
    <x v="1"/>
    <x v="3"/>
    <x v="2"/>
    <x v="1"/>
    <s v="Brindar un mejor servicio"/>
    <s v="Educación de calidad"/>
    <s v="Ninguna"/>
    <s v="Falta de información sobre horarios y sedes"/>
    <s v="Errores en los exámenes en línea"/>
    <s v="Ninguna"/>
    <s v="No"/>
    <n v="2"/>
    <x v="1"/>
    <n v="1"/>
    <n v="11"/>
    <n v="0"/>
    <n v="0"/>
    <x v="8"/>
    <n v="1"/>
    <n v="11"/>
    <n v="0"/>
  </r>
  <r>
    <n v="161"/>
    <n v="23"/>
    <n v="15057"/>
    <s v="Dafne Esther Vergara Lozada"/>
    <x v="0"/>
    <x v="0"/>
    <x v="4"/>
    <n v="15019"/>
    <x v="0"/>
    <x v="0"/>
    <x v="3"/>
    <x v="1"/>
    <x v="2"/>
    <x v="5"/>
    <x v="3"/>
    <x v="1"/>
    <x v="3"/>
    <x v="3"/>
    <x v="3"/>
    <x v="1"/>
    <x v="3"/>
    <x v="0"/>
    <s v="Competencias"/>
    <s v="Estrategias"/>
    <s v="Contenidos curriculares"/>
    <s v="Situaciones"/>
    <s v="Formulación de las preguntas del examen"/>
    <s v="Tiempo extenso"/>
    <s v="No"/>
    <n v="0"/>
    <x v="6"/>
    <n v="7"/>
    <n v="0"/>
    <n v="0"/>
    <n v="1"/>
    <x v="7"/>
    <n v="7"/>
    <n v="0"/>
    <n v="1"/>
  </r>
  <r>
    <n v="162"/>
    <n v="24"/>
    <n v="15058"/>
    <s v="Dafne Esther Vergara Lozada"/>
    <x v="0"/>
    <x v="0"/>
    <x v="4"/>
    <n v="15019"/>
    <x v="2"/>
    <x v="2"/>
    <x v="2"/>
    <x v="2"/>
    <x v="1"/>
    <x v="1"/>
    <x v="2"/>
    <x v="2"/>
    <x v="1"/>
    <x v="1"/>
    <x v="1"/>
    <x v="3"/>
    <x v="2"/>
    <x v="1"/>
    <s v="La selección"/>
    <s v="La aplicación"/>
    <s v="Los resultados"/>
    <s v="Ninguna"/>
    <s v="Ninguna"/>
    <s v="Ninguna"/>
    <s v="No"/>
    <n v="0"/>
    <x v="1"/>
    <n v="0"/>
    <n v="14"/>
    <n v="0"/>
    <n v="0"/>
    <x v="1"/>
    <n v="0"/>
    <n v="14"/>
    <n v="0"/>
  </r>
  <r>
    <n v="163"/>
    <n v="25"/>
    <n v="15059"/>
    <s v="Dafne Esther Vergara Lozada"/>
    <x v="0"/>
    <x v="0"/>
    <x v="4"/>
    <n v="15019"/>
    <x v="3"/>
    <x v="1"/>
    <x v="1"/>
    <x v="0"/>
    <x v="1"/>
    <x v="3"/>
    <x v="2"/>
    <x v="2"/>
    <x v="5"/>
    <x v="5"/>
    <x v="5"/>
    <x v="4"/>
    <x v="1"/>
    <x v="3"/>
    <s v="Mejorar el desempeño docente"/>
    <s v="Ninguna"/>
    <s v="Ninguna"/>
    <s v="Proceso de publicación de las convocatorias"/>
    <s v="Ninguna"/>
    <s v="Ninguna"/>
    <s v="¿Y el video intimidatorio?"/>
    <n v="3"/>
    <x v="0"/>
    <n v="2"/>
    <n v="3"/>
    <n v="4"/>
    <n v="1"/>
    <x v="3"/>
    <n v="2"/>
    <n v="7"/>
    <n v="1"/>
  </r>
  <r>
    <n v="164"/>
    <n v="26"/>
    <n v="15060"/>
    <s v="Dafne Esther Vergara Lozada"/>
    <x v="0"/>
    <x v="0"/>
    <x v="4"/>
    <n v="15019"/>
    <x v="2"/>
    <x v="2"/>
    <x v="2"/>
    <x v="2"/>
    <x v="4"/>
    <x v="1"/>
    <x v="2"/>
    <x v="2"/>
    <x v="1"/>
    <x v="1"/>
    <x v="1"/>
    <x v="1"/>
    <x v="2"/>
    <x v="1"/>
    <s v="Perfiles"/>
    <s v="Régimen"/>
    <s v="Evaluación"/>
    <s v="Falta de difusión"/>
    <s v="Jornadas largas"/>
    <s v="Ninguna"/>
    <s v="No"/>
    <n v="0"/>
    <x v="1"/>
    <n v="1"/>
    <n v="12"/>
    <n v="1"/>
    <n v="0"/>
    <x v="1"/>
    <n v="1"/>
    <n v="13"/>
    <n v="0"/>
  </r>
  <r>
    <n v="165"/>
    <n v="27"/>
    <n v="15061"/>
    <s v="Dafne Esther Vergara Lozada"/>
    <x v="0"/>
    <x v="0"/>
    <x v="4"/>
    <n v="15019"/>
    <x v="2"/>
    <x v="2"/>
    <x v="2"/>
    <x v="2"/>
    <x v="1"/>
    <x v="1"/>
    <x v="2"/>
    <x v="2"/>
    <x v="1"/>
    <x v="1"/>
    <x v="1"/>
    <x v="3"/>
    <x v="2"/>
    <x v="1"/>
    <s v="Convocatorias"/>
    <s v="Publicaciones"/>
    <s v="Acceso a la información"/>
    <s v="Procesos de registro"/>
    <s v="Ninguna"/>
    <s v="Ninguna"/>
    <s v="No"/>
    <n v="0"/>
    <x v="1"/>
    <n v="0"/>
    <n v="14"/>
    <n v="0"/>
    <n v="0"/>
    <x v="1"/>
    <n v="0"/>
    <n v="14"/>
    <n v="0"/>
  </r>
  <r>
    <n v="166"/>
    <n v="28"/>
    <n v="15062"/>
    <s v="Dafne Esther Vergara Lozada"/>
    <x v="0"/>
    <x v="0"/>
    <x v="4"/>
    <n v="15019"/>
    <x v="0"/>
    <x v="2"/>
    <x v="2"/>
    <x v="1"/>
    <x v="0"/>
    <x v="0"/>
    <x v="2"/>
    <x v="0"/>
    <x v="0"/>
    <x v="0"/>
    <x v="1"/>
    <x v="5"/>
    <x v="3"/>
    <x v="4"/>
    <s v="Ninguna"/>
    <s v="Ninguna"/>
    <s v="Ninguna"/>
    <s v="Son exámenes ajenos al contexto escolar que se vive en el aula"/>
    <s v="No hay congruencia entre la realidad y la formulación de preguntas"/>
    <s v="Ninguna"/>
    <s v="No"/>
    <n v="4"/>
    <x v="0"/>
    <n v="2"/>
    <n v="4"/>
    <n v="3"/>
    <n v="0"/>
    <x v="0"/>
    <n v="2"/>
    <n v="7"/>
    <n v="0"/>
  </r>
  <r>
    <n v="167"/>
    <n v="29"/>
    <n v="15063"/>
    <s v="Dafne Esther Vergara Lozada"/>
    <x v="0"/>
    <x v="0"/>
    <x v="4"/>
    <n v="15019"/>
    <x v="4"/>
    <x v="0"/>
    <x v="5"/>
    <x v="4"/>
    <x v="2"/>
    <x v="4"/>
    <x v="5"/>
    <x v="3"/>
    <x v="2"/>
    <x v="3"/>
    <x v="5"/>
    <x v="1"/>
    <x v="3"/>
    <x v="0"/>
    <s v="El funcioamiento del equipo de cómputo"/>
    <s v="La aplicadora"/>
    <s v="La explicación"/>
    <s v="Que es un poco lento el sistema"/>
    <s v="El reabrir el programa"/>
    <s v="El poco tiempo"/>
    <s v="No"/>
    <n v="1"/>
    <x v="8"/>
    <n v="3"/>
    <n v="0"/>
    <n v="0"/>
    <n v="2"/>
    <x v="9"/>
    <n v="3"/>
    <n v="0"/>
    <n v="2"/>
  </r>
  <r>
    <n v="168"/>
    <n v="30"/>
    <n v="15064"/>
    <s v="Dafne Esther Vergara Lozada"/>
    <x v="0"/>
    <x v="0"/>
    <x v="4"/>
    <n v="15019"/>
    <x v="2"/>
    <x v="2"/>
    <x v="2"/>
    <x v="3"/>
    <x v="3"/>
    <x v="4"/>
    <x v="2"/>
    <x v="2"/>
    <x v="2"/>
    <x v="2"/>
    <x v="1"/>
    <x v="3"/>
    <x v="2"/>
    <x v="2"/>
    <s v="Organización"/>
    <s v="Control"/>
    <s v="Temporalidad"/>
    <s v="No se especifica el número de plazas disponibles"/>
    <s v="No sabemos cuántas horas clase nos asignarán"/>
    <s v="Desconocer cuáles son los pasos a seguir si aprobamos el examen"/>
    <s v="No"/>
    <n v="0"/>
    <x v="5"/>
    <n v="3"/>
    <n v="8"/>
    <n v="0"/>
    <n v="1"/>
    <x v="8"/>
    <n v="3"/>
    <n v="8"/>
    <n v="1"/>
  </r>
  <r>
    <n v="169"/>
    <n v="31"/>
    <n v="15065"/>
    <s v="Dafne Esther Vergara Lozada"/>
    <x v="0"/>
    <x v="0"/>
    <x v="4"/>
    <n v="15019"/>
    <x v="2"/>
    <x v="2"/>
    <x v="2"/>
    <x v="2"/>
    <x v="1"/>
    <x v="1"/>
    <x v="2"/>
    <x v="2"/>
    <x v="1"/>
    <x v="1"/>
    <x v="1"/>
    <x v="3"/>
    <x v="2"/>
    <x v="1"/>
    <s v="El funcionamiento del personal"/>
    <s v="El funcionamiento del equipo de cómputo"/>
    <s v="El examen en línea"/>
    <s v="Pocos aspirantes"/>
    <s v="Poca difusión"/>
    <s v="Ninguna"/>
    <s v="No"/>
    <n v="0"/>
    <x v="1"/>
    <n v="0"/>
    <n v="14"/>
    <n v="0"/>
    <n v="0"/>
    <x v="1"/>
    <n v="0"/>
    <n v="14"/>
    <n v="0"/>
  </r>
  <r>
    <n v="170"/>
    <n v="32"/>
    <n v="15066"/>
    <s v="Dafne Esther Vergara Lozada"/>
    <x v="0"/>
    <x v="0"/>
    <x v="4"/>
    <n v="15019"/>
    <x v="0"/>
    <x v="2"/>
    <x v="2"/>
    <x v="2"/>
    <x v="1"/>
    <x v="1"/>
    <x v="2"/>
    <x v="2"/>
    <x v="1"/>
    <x v="1"/>
    <x v="1"/>
    <x v="3"/>
    <x v="2"/>
    <x v="1"/>
    <s v="Integrales"/>
    <s v="Contar con el respaldo de CENEVAL para asegurar el control y la calidad de la aplicación"/>
    <s v="Se ha vuelto mucho más rápida la aplicación debido a que es en línea"/>
    <s v="Pocos espacios disponibles"/>
    <s v="Difusión de las convocatorias"/>
    <s v="Ninguna"/>
    <s v="No"/>
    <n v="0"/>
    <x v="1"/>
    <n v="1"/>
    <n v="13"/>
    <n v="0"/>
    <n v="0"/>
    <x v="1"/>
    <n v="1"/>
    <n v="13"/>
    <n v="0"/>
  </r>
  <r>
    <n v="171"/>
    <n v="33"/>
    <n v="15067"/>
    <s v="Dafne Esther Vergara Lozada"/>
    <x v="0"/>
    <x v="0"/>
    <x v="4"/>
    <n v="15019"/>
    <x v="4"/>
    <x v="2"/>
    <x v="2"/>
    <x v="2"/>
    <x v="1"/>
    <x v="1"/>
    <x v="2"/>
    <x v="2"/>
    <x v="2"/>
    <x v="2"/>
    <x v="5"/>
    <x v="1"/>
    <x v="1"/>
    <x v="3"/>
    <s v="Equidad"/>
    <s v="Transparencia"/>
    <s v="Oportunidad"/>
    <s v="Planteamiento de preguntas"/>
    <s v="Perspectiva individual"/>
    <s v="Experiencia"/>
    <s v="No"/>
    <n v="0"/>
    <x v="5"/>
    <n v="5"/>
    <n v="7"/>
    <n v="0"/>
    <n v="0"/>
    <x v="8"/>
    <n v="5"/>
    <n v="7"/>
    <n v="0"/>
  </r>
  <r>
    <n v="172"/>
    <n v="34"/>
    <n v="15068"/>
    <s v="Dafne Esther Vergara Lozada"/>
    <x v="0"/>
    <x v="0"/>
    <x v="4"/>
    <n v="15019"/>
    <x v="4"/>
    <x v="0"/>
    <x v="2"/>
    <x v="3"/>
    <x v="1"/>
    <x v="1"/>
    <x v="2"/>
    <x v="2"/>
    <x v="2"/>
    <x v="2"/>
    <x v="3"/>
    <x v="1"/>
    <x v="1"/>
    <x v="3"/>
    <s v="Conocimientos"/>
    <s v="Habilidades"/>
    <s v="Destrezas"/>
    <s v="Preguntas repetitivas"/>
    <s v="Preguntas capaciosas"/>
    <s v="Preguntas mal planteadas"/>
    <s v="No"/>
    <n v="0"/>
    <x v="5"/>
    <n v="7"/>
    <n v="5"/>
    <n v="0"/>
    <n v="0"/>
    <x v="8"/>
    <n v="7"/>
    <n v="5"/>
    <n v="0"/>
  </r>
  <r>
    <n v="173"/>
    <n v="35"/>
    <n v="15069"/>
    <s v="Dafne Esther Vergara Lozada"/>
    <x v="0"/>
    <x v="0"/>
    <x v="4"/>
    <n v="15019"/>
    <x v="1"/>
    <x v="1"/>
    <x v="1"/>
    <x v="2"/>
    <x v="5"/>
    <x v="3"/>
    <x v="2"/>
    <x v="0"/>
    <x v="0"/>
    <x v="0"/>
    <x v="0"/>
    <x v="0"/>
    <x v="2"/>
    <x v="1"/>
    <s v="Dan oportunidad de concursar por un lugar"/>
    <s v="Se hace de forma más equitativa"/>
    <s v="Transparencia"/>
    <s v="Ninguna"/>
    <s v="Ninguna"/>
    <s v="Ninguna"/>
    <s v="Sobre la diferencia del primer examen y el comienzo del otro"/>
    <n v="0"/>
    <x v="1"/>
    <n v="0"/>
    <n v="4"/>
    <n v="9"/>
    <n v="1"/>
    <x v="1"/>
    <n v="0"/>
    <n v="13"/>
    <n v="1"/>
  </r>
  <r>
    <n v="174"/>
    <n v="36"/>
    <n v="15070"/>
    <s v="Dafne Esther Vergara Lozada"/>
    <x v="0"/>
    <x v="0"/>
    <x v="4"/>
    <n v="15019"/>
    <x v="4"/>
    <x v="0"/>
    <x v="2"/>
    <x v="4"/>
    <x v="4"/>
    <x v="0"/>
    <x v="1"/>
    <x v="0"/>
    <x v="0"/>
    <x v="0"/>
    <x v="0"/>
    <x v="1"/>
    <x v="1"/>
    <x v="3"/>
    <s v="Registro"/>
    <s v="Ninguna"/>
    <s v="Ninguna"/>
    <s v="Proceso de publicación de las convocatorias"/>
    <s v="Proceso de difusión de las convocatorias"/>
    <s v="La estructura de las preguntas"/>
    <s v="La sintaxis de las preguntas, algunas no se entienden"/>
    <n v="2"/>
    <x v="0"/>
    <n v="4"/>
    <n v="1"/>
    <n v="6"/>
    <n v="0"/>
    <x v="2"/>
    <n v="4"/>
    <n v="7"/>
    <n v="0"/>
  </r>
  <r>
    <n v="175"/>
    <n v="37"/>
    <n v="15071"/>
    <s v="Dafne Esther Vergara Lozada"/>
    <x v="0"/>
    <x v="0"/>
    <x v="4"/>
    <n v="15019"/>
    <x v="1"/>
    <x v="1"/>
    <x v="1"/>
    <x v="0"/>
    <x v="4"/>
    <x v="3"/>
    <x v="1"/>
    <x v="0"/>
    <x v="0"/>
    <x v="0"/>
    <x v="0"/>
    <x v="3"/>
    <x v="2"/>
    <x v="2"/>
    <s v="Ética"/>
    <s v="Responsabilidad"/>
    <s v="Transparencia"/>
    <s v="Ninguna"/>
    <s v="Ninguna"/>
    <s v="Ninguna"/>
    <s v="No"/>
    <n v="0"/>
    <x v="1"/>
    <n v="0"/>
    <n v="2"/>
    <n v="11"/>
    <n v="1"/>
    <x v="1"/>
    <n v="0"/>
    <n v="13"/>
    <n v="1"/>
  </r>
  <r>
    <n v="176"/>
    <n v="38"/>
    <n v="15072"/>
    <s v="Dafne Esther Vergara Lozada"/>
    <x v="0"/>
    <x v="0"/>
    <x v="4"/>
    <n v="15019"/>
    <x v="1"/>
    <x v="1"/>
    <x v="1"/>
    <x v="2"/>
    <x v="1"/>
    <x v="3"/>
    <x v="2"/>
    <x v="0"/>
    <x v="0"/>
    <x v="0"/>
    <x v="1"/>
    <x v="0"/>
    <x v="4"/>
    <x v="5"/>
    <s v="Conocer realmente las capacidades de cada docente"/>
    <s v="La seguridad de cada uno de los docentes"/>
    <s v="Ninguna"/>
    <s v="Ninguna"/>
    <s v="Ninguna"/>
    <s v="Ninguna"/>
    <s v="No"/>
    <n v="0"/>
    <x v="1"/>
    <n v="0"/>
    <n v="4"/>
    <n v="10"/>
    <n v="0"/>
    <x v="1"/>
    <n v="0"/>
    <n v="14"/>
    <n v="0"/>
  </r>
  <r>
    <n v="177"/>
    <n v="1"/>
    <n v="21023"/>
    <s v="Miguel Ángel González Jiménez"/>
    <x v="0"/>
    <x v="0"/>
    <x v="5"/>
    <n v="21001"/>
    <x v="0"/>
    <x v="2"/>
    <x v="0"/>
    <x v="2"/>
    <x v="3"/>
    <x v="1"/>
    <x v="3"/>
    <x v="2"/>
    <x v="1"/>
    <x v="1"/>
    <x v="3"/>
    <x v="3"/>
    <x v="1"/>
    <x v="1"/>
    <s v="Conocimientos"/>
    <s v="Profesionalismo"/>
    <s v="Práctica docente"/>
    <s v="Organización"/>
    <s v="Puntos no previstos"/>
    <s v="Aplicación en línea"/>
    <s v="Las sillas son incómodas"/>
    <n v="0"/>
    <x v="1"/>
    <n v="6"/>
    <n v="8"/>
    <n v="0"/>
    <n v="0"/>
    <x v="1"/>
    <n v="6"/>
    <n v="8"/>
    <n v="0"/>
  </r>
  <r>
    <n v="178"/>
    <n v="2"/>
    <n v="21024"/>
    <s v="Miguel Ángel González Jiménez"/>
    <x v="0"/>
    <x v="0"/>
    <x v="5"/>
    <n v="21001"/>
    <x v="0"/>
    <x v="2"/>
    <x v="2"/>
    <x v="1"/>
    <x v="4"/>
    <x v="4"/>
    <x v="1"/>
    <x v="0"/>
    <x v="1"/>
    <x v="1"/>
    <x v="0"/>
    <x v="2"/>
    <x v="1"/>
    <x v="3"/>
    <s v="Que las plazas docentes se otorguen a los docentes con mayor capacidad"/>
    <s v="Ninguna"/>
    <s v="Ninguna"/>
    <s v="Organización"/>
    <s v="Horarios"/>
    <s v="Adecuar las preguntas a la educación indígena"/>
    <s v="Que haya claridad en el otorgamiento de las plazas y no sólo sean otorgados a quien tenga algún conocido en la SEP o SNTE"/>
    <n v="0"/>
    <x v="5"/>
    <n v="4"/>
    <n v="4"/>
    <n v="4"/>
    <n v="0"/>
    <x v="8"/>
    <n v="4"/>
    <n v="8"/>
    <n v="0"/>
  </r>
  <r>
    <n v="179"/>
    <n v="4"/>
    <n v="21026"/>
    <s v="Miguel Ángel González Jiménez"/>
    <x v="0"/>
    <x v="0"/>
    <x v="5"/>
    <n v="21001"/>
    <x v="2"/>
    <x v="1"/>
    <x v="1"/>
    <x v="1"/>
    <x v="4"/>
    <x v="1"/>
    <x v="1"/>
    <x v="0"/>
    <x v="0"/>
    <x v="0"/>
    <x v="0"/>
    <x v="0"/>
    <x v="2"/>
    <x v="1"/>
    <s v="Evaluar los coocimientos, habilidades y destrezas"/>
    <s v="Favorecer la práctica docente"/>
    <s v="Ninguna"/>
    <s v="Los tiempos disponibles"/>
    <s v="Organización"/>
    <s v="Ninguna"/>
    <s v="No"/>
    <n v="0"/>
    <x v="1"/>
    <n v="1"/>
    <n v="4"/>
    <n v="9"/>
    <n v="0"/>
    <x v="1"/>
    <n v="1"/>
    <n v="13"/>
    <n v="0"/>
  </r>
  <r>
    <n v="180"/>
    <n v="7"/>
    <n v="21029"/>
    <s v="Miguel Ángel González Jiménez"/>
    <x v="0"/>
    <x v="0"/>
    <x v="5"/>
    <n v="21001"/>
    <x v="2"/>
    <x v="1"/>
    <x v="1"/>
    <x v="1"/>
    <x v="1"/>
    <x v="1"/>
    <x v="2"/>
    <x v="2"/>
    <x v="1"/>
    <x v="1"/>
    <x v="1"/>
    <x v="5"/>
    <x v="1"/>
    <x v="3"/>
    <s v="Ninguna"/>
    <s v="Ninguna"/>
    <s v="Ninguna"/>
    <s v="Ninguna"/>
    <s v="Ninguna"/>
    <s v="Ninguna"/>
    <s v="No"/>
    <n v="1"/>
    <x v="1"/>
    <n v="3"/>
    <n v="8"/>
    <n v="2"/>
    <n v="0"/>
    <x v="6"/>
    <n v="3"/>
    <n v="10"/>
    <n v="0"/>
  </r>
  <r>
    <n v="181"/>
    <n v="9"/>
    <n v="21031"/>
    <s v="Miguel Ángel González Jiménez"/>
    <x v="0"/>
    <x v="0"/>
    <x v="5"/>
    <n v="21001"/>
    <x v="2"/>
    <x v="1"/>
    <x v="1"/>
    <x v="0"/>
    <x v="4"/>
    <x v="1"/>
    <x v="2"/>
    <x v="2"/>
    <x v="2"/>
    <x v="2"/>
    <x v="3"/>
    <x v="2"/>
    <x v="3"/>
    <x v="0"/>
    <s v="Que los profesores debemos conocer todos los planes"/>
    <s v="Que se queda el que es idóneo"/>
    <s v="Fomenta el conocimiento de las TIC"/>
    <s v="Problemas técnicos"/>
    <s v="Perjudica la vista tanto tiempo"/>
    <s v="Fueron muchas preguntas para poco tiempo"/>
    <s v="Que el examen sea escrito"/>
    <n v="0"/>
    <x v="2"/>
    <n v="3"/>
    <n v="4"/>
    <n v="4"/>
    <n v="0"/>
    <x v="2"/>
    <n v="3"/>
    <n v="8"/>
    <n v="0"/>
  </r>
  <r>
    <n v="182"/>
    <n v="10"/>
    <n v="21032"/>
    <s v="Miguel Ángel González Jiménez"/>
    <x v="0"/>
    <x v="0"/>
    <x v="5"/>
    <n v="21001"/>
    <x v="0"/>
    <x v="0"/>
    <x v="0"/>
    <x v="1"/>
    <x v="3"/>
    <x v="2"/>
    <x v="3"/>
    <x v="1"/>
    <x v="2"/>
    <x v="2"/>
    <x v="3"/>
    <x v="1"/>
    <x v="1"/>
    <x v="3"/>
    <s v="Ligar del examen"/>
    <s v="Organización"/>
    <s v="Nivel de preparación"/>
    <s v="Tiempo limitado"/>
    <s v="Cansancio visual durante el examen"/>
    <s v="Espacio e inmobiliario inadecuado"/>
    <s v="Examen en línea"/>
    <n v="0"/>
    <x v="1"/>
    <n v="14"/>
    <n v="0"/>
    <n v="0"/>
    <n v="0"/>
    <x v="1"/>
    <n v="14"/>
    <n v="0"/>
    <n v="0"/>
  </r>
  <r>
    <n v="183"/>
    <n v="14"/>
    <n v="21036"/>
    <s v="Miguel Ángel González Jiménez"/>
    <x v="0"/>
    <x v="0"/>
    <x v="5"/>
    <n v="21001"/>
    <x v="0"/>
    <x v="0"/>
    <x v="0"/>
    <x v="2"/>
    <x v="4"/>
    <x v="2"/>
    <x v="2"/>
    <x v="2"/>
    <x v="1"/>
    <x v="1"/>
    <x v="3"/>
    <x v="1"/>
    <x v="2"/>
    <x v="1"/>
    <s v="Amabilidad"/>
    <s v="Organización"/>
    <s v="Puntualidad"/>
    <s v="Contratiempos técnicos"/>
    <s v="Poco tiempo para la aplicación"/>
    <s v="Ninguna"/>
    <s v="No"/>
    <n v="0"/>
    <x v="1"/>
    <n v="6"/>
    <n v="7"/>
    <n v="1"/>
    <n v="0"/>
    <x v="1"/>
    <n v="6"/>
    <n v="8"/>
    <n v="0"/>
  </r>
  <r>
    <n v="184"/>
    <n v="15"/>
    <n v="21037"/>
    <s v="Miguel Ángel González Jiménez"/>
    <x v="0"/>
    <x v="0"/>
    <x v="5"/>
    <n v="21001"/>
    <x v="2"/>
    <x v="2"/>
    <x v="2"/>
    <x v="2"/>
    <x v="4"/>
    <x v="1"/>
    <x v="2"/>
    <x v="2"/>
    <x v="1"/>
    <x v="1"/>
    <x v="1"/>
    <x v="0"/>
    <x v="4"/>
    <x v="5"/>
    <s v="Transparencia e imparcialidad de los concursos"/>
    <s v="Aspectos a evaluar"/>
    <s v="Ninguna"/>
    <s v="La información es insuficiente"/>
    <s v="Poca difusión de las sedes"/>
    <s v="Ninguna"/>
    <s v="No"/>
    <n v="0"/>
    <x v="1"/>
    <n v="0"/>
    <n v="10"/>
    <n v="4"/>
    <n v="0"/>
    <x v="1"/>
    <n v="0"/>
    <n v="14"/>
    <n v="0"/>
  </r>
  <r>
    <n v="185"/>
    <n v="33"/>
    <n v="21055"/>
    <s v="Miguel Ángel González Jiménez"/>
    <x v="0"/>
    <x v="0"/>
    <x v="5"/>
    <n v="21001"/>
    <x v="0"/>
    <x v="0"/>
    <x v="0"/>
    <x v="1"/>
    <x v="4"/>
    <x v="2"/>
    <x v="1"/>
    <x v="2"/>
    <x v="1"/>
    <x v="1"/>
    <x v="1"/>
    <x v="4"/>
    <x v="1"/>
    <x v="3"/>
    <s v="Ninguna"/>
    <s v="Ninguna"/>
    <s v="Ninguna"/>
    <s v="Ninguna"/>
    <s v="Ninguna"/>
    <s v="Ninguna"/>
    <s v="El tiempo no fue suficiente para contestar los reactivos"/>
    <n v="0"/>
    <x v="1"/>
    <n v="7"/>
    <n v="4"/>
    <n v="2"/>
    <n v="1"/>
    <x v="1"/>
    <n v="7"/>
    <n v="6"/>
    <n v="1"/>
  </r>
  <r>
    <n v="186"/>
    <n v="34"/>
    <n v="21056"/>
    <s v="Miguel Ángel González Jiménez"/>
    <x v="0"/>
    <x v="0"/>
    <x v="5"/>
    <n v="21001"/>
    <x v="2"/>
    <x v="2"/>
    <x v="2"/>
    <x v="2"/>
    <x v="1"/>
    <x v="1"/>
    <x v="2"/>
    <x v="2"/>
    <x v="1"/>
    <x v="1"/>
    <x v="1"/>
    <x v="3"/>
    <x v="2"/>
    <x v="1"/>
    <s v="Aprendizaje"/>
    <s v="Participación"/>
    <s v="Organización"/>
    <s v="Falta de información"/>
    <s v="Falta de preparación"/>
    <s v="Ninguna"/>
    <s v="No"/>
    <n v="0"/>
    <x v="1"/>
    <n v="0"/>
    <n v="14"/>
    <n v="0"/>
    <n v="0"/>
    <x v="1"/>
    <n v="0"/>
    <n v="14"/>
    <n v="0"/>
  </r>
  <r>
    <n v="187"/>
    <n v="40"/>
    <n v="21062"/>
    <s v="Miguel Ángel González Jiménez"/>
    <x v="0"/>
    <x v="0"/>
    <x v="5"/>
    <n v="21001"/>
    <x v="2"/>
    <x v="2"/>
    <x v="2"/>
    <x v="2"/>
    <x v="3"/>
    <x v="4"/>
    <x v="2"/>
    <x v="2"/>
    <x v="1"/>
    <x v="1"/>
    <x v="1"/>
    <x v="1"/>
    <x v="1"/>
    <x v="3"/>
    <s v="Evaluar el conocimiento de los aspirantes"/>
    <s v="Referente para atender necesidades"/>
    <s v="Ninguna"/>
    <s v="Tiempo para la prueba"/>
    <s v="Organización"/>
    <s v="Ninguna"/>
    <s v="No"/>
    <n v="0"/>
    <x v="0"/>
    <n v="4"/>
    <n v="9"/>
    <n v="0"/>
    <n v="0"/>
    <x v="6"/>
    <n v="4"/>
    <n v="9"/>
    <n v="0"/>
  </r>
  <r>
    <n v="188"/>
    <n v="41"/>
    <n v="21063"/>
    <s v="Miguel Ángel González Jiménez"/>
    <x v="0"/>
    <x v="0"/>
    <x v="5"/>
    <n v="21001"/>
    <x v="5"/>
    <x v="1"/>
    <x v="1"/>
    <x v="2"/>
    <x v="1"/>
    <x v="1"/>
    <x v="1"/>
    <x v="0"/>
    <x v="0"/>
    <x v="0"/>
    <x v="1"/>
    <x v="0"/>
    <x v="2"/>
    <x v="1"/>
    <s v="Responsabilidad"/>
    <s v="Ninguna"/>
    <s v="Ninguna"/>
    <s v="Organización de aplicadores en el examen complementario"/>
    <s v="Ninguna"/>
    <s v="Ninguna"/>
    <s v="No estamos conformes con que se contrate a personas que no hayan presentado el examen de ingreso"/>
    <n v="0"/>
    <x v="1"/>
    <n v="0"/>
    <n v="6"/>
    <n v="7"/>
    <n v="1"/>
    <x v="1"/>
    <n v="0"/>
    <n v="13"/>
    <n v="1"/>
  </r>
  <r>
    <n v="189"/>
    <n v="42"/>
    <n v="21064"/>
    <s v="Miguel Ángel González Jiménez"/>
    <x v="0"/>
    <x v="0"/>
    <x v="5"/>
    <n v="21001"/>
    <x v="2"/>
    <x v="1"/>
    <x v="2"/>
    <x v="2"/>
    <x v="4"/>
    <x v="1"/>
    <x v="1"/>
    <x v="2"/>
    <x v="1"/>
    <x v="1"/>
    <x v="1"/>
    <x v="1"/>
    <x v="2"/>
    <x v="1"/>
    <s v="Cero discriminación"/>
    <s v="Que las plazas no sean limitadas"/>
    <s v="Que la aplicación sea en fin de semana"/>
    <s v="Que las oportunidades de plazas valla de acuerdo al número de sustentantes"/>
    <s v="Que el LEPEPMI no se limite al medio indígena"/>
    <s v="Que haya transparencia"/>
    <s v="Se recomienda consuderar las peticiones y puntos de vista"/>
    <n v="0"/>
    <x v="1"/>
    <n v="1"/>
    <n v="10"/>
    <n v="3"/>
    <n v="0"/>
    <x v="1"/>
    <n v="1"/>
    <n v="13"/>
    <n v="0"/>
  </r>
  <r>
    <n v="190"/>
    <n v="43"/>
    <n v="21065"/>
    <s v="Miguel Ángel González Jiménez"/>
    <x v="0"/>
    <x v="0"/>
    <x v="5"/>
    <n v="21001"/>
    <x v="2"/>
    <x v="1"/>
    <x v="2"/>
    <x v="2"/>
    <x v="4"/>
    <x v="1"/>
    <x v="1"/>
    <x v="0"/>
    <x v="1"/>
    <x v="1"/>
    <x v="1"/>
    <x v="1"/>
    <x v="2"/>
    <x v="1"/>
    <s v="Otorgamiento de plazas"/>
    <s v="Que no haya discriminación"/>
    <s v="Que la aplicación sea en fin de seman"/>
    <s v="Que el concurso se sature de sustentantes y haya pocas plazas disponibles"/>
    <s v="Que el perfil del docente LEPEPMI sea limitado al medio indígena"/>
    <s v="Que intimidan al grabarnos"/>
    <s v="Que realmente se consideren las opiniones que se manifiestan"/>
    <n v="0"/>
    <x v="1"/>
    <n v="1"/>
    <n v="9"/>
    <n v="4"/>
    <n v="0"/>
    <x v="1"/>
    <n v="1"/>
    <n v="13"/>
    <n v="0"/>
  </r>
  <r>
    <n v="191"/>
    <n v="45"/>
    <n v="21067"/>
    <s v="Miguel Ángel González Jiménez"/>
    <x v="0"/>
    <x v="0"/>
    <x v="5"/>
    <n v="21001"/>
    <x v="2"/>
    <x v="2"/>
    <x v="2"/>
    <x v="2"/>
    <x v="4"/>
    <x v="1"/>
    <x v="1"/>
    <x v="2"/>
    <x v="1"/>
    <x v="0"/>
    <x v="1"/>
    <x v="0"/>
    <x v="2"/>
    <x v="1"/>
    <s v="Estudiar los planes y programas"/>
    <s v="Lectura comprensiva"/>
    <s v="Investigación de dudas"/>
    <s v="Las preguntas mal diseñadas"/>
    <s v="Preguntas muy extensas"/>
    <s v="No estudiar y no tener la práctica"/>
    <s v="No"/>
    <n v="0"/>
    <x v="1"/>
    <n v="0"/>
    <n v="10"/>
    <n v="4"/>
    <n v="0"/>
    <x v="1"/>
    <n v="0"/>
    <n v="14"/>
    <n v="0"/>
  </r>
  <r>
    <n v="192"/>
    <n v="47"/>
    <n v="21069"/>
    <s v="Miguel Ángel González Jiménez"/>
    <x v="0"/>
    <x v="0"/>
    <x v="5"/>
    <n v="21001"/>
    <x v="2"/>
    <x v="1"/>
    <x v="2"/>
    <x v="2"/>
    <x v="4"/>
    <x v="1"/>
    <x v="2"/>
    <x v="2"/>
    <x v="1"/>
    <x v="0"/>
    <x v="0"/>
    <x v="3"/>
    <x v="2"/>
    <x v="1"/>
    <s v="Estimación del tiempo"/>
    <s v="Respetar la lista de prelación"/>
    <s v="Más promoción a las convocatorias"/>
    <s v="Mucha demanda de aspirantes"/>
    <s v="Pocos cursos de fortalecimiento docente"/>
    <s v="Pocas plazas"/>
    <s v="Que hacen bien en rescatar las lenguas indígenas"/>
    <n v="0"/>
    <x v="1"/>
    <n v="0"/>
    <n v="10"/>
    <n v="4"/>
    <n v="0"/>
    <x v="1"/>
    <n v="0"/>
    <n v="14"/>
    <n v="0"/>
  </r>
  <r>
    <n v="193"/>
    <n v="48"/>
    <n v="21070"/>
    <s v="Miguel Ángel González Jiménez"/>
    <x v="0"/>
    <x v="0"/>
    <x v="5"/>
    <n v="21001"/>
    <x v="1"/>
    <x v="1"/>
    <x v="2"/>
    <x v="2"/>
    <x v="1"/>
    <x v="1"/>
    <x v="3"/>
    <x v="2"/>
    <x v="1"/>
    <x v="1"/>
    <x v="0"/>
    <x v="3"/>
    <x v="1"/>
    <x v="1"/>
    <s v="Elegir maestros idóneos"/>
    <s v="Elaboración de exámenes para maestros con licenciatura"/>
    <s v="Transparencia"/>
    <s v="Examen en equipo de cómputo"/>
    <s v="Preguntas confusas"/>
    <s v="Ninguna"/>
    <s v="Deben tomar en cuenta el curso de nivelación"/>
    <n v="0"/>
    <x v="1"/>
    <n v="2"/>
    <n v="9"/>
    <n v="3"/>
    <n v="0"/>
    <x v="1"/>
    <n v="2"/>
    <n v="12"/>
    <n v="0"/>
  </r>
  <r>
    <n v="194"/>
    <n v="49"/>
    <n v="21071"/>
    <s v="Miguel Ángel González Jiménez"/>
    <x v="0"/>
    <x v="0"/>
    <x v="5"/>
    <n v="21001"/>
    <x v="3"/>
    <x v="4"/>
    <x v="3"/>
    <x v="3"/>
    <x v="4"/>
    <x v="4"/>
    <x v="1"/>
    <x v="1"/>
    <x v="2"/>
    <x v="3"/>
    <x v="5"/>
    <x v="2"/>
    <x v="3"/>
    <x v="3"/>
    <s v="Ninguna"/>
    <s v="Ninguna"/>
    <s v="Ninguna"/>
    <s v="Ninguna"/>
    <s v="Ninguna"/>
    <s v="Ninguna"/>
    <s v="No"/>
    <n v="2"/>
    <x v="7"/>
    <n v="3"/>
    <n v="0"/>
    <n v="2"/>
    <n v="0"/>
    <x v="9"/>
    <n v="3"/>
    <n v="2"/>
    <n v="0"/>
  </r>
  <r>
    <n v="195"/>
    <n v="50"/>
    <n v="21072"/>
    <s v="Miguel Ángel González Jiménez"/>
    <x v="0"/>
    <x v="0"/>
    <x v="5"/>
    <n v="21001"/>
    <x v="2"/>
    <x v="1"/>
    <x v="1"/>
    <x v="2"/>
    <x v="4"/>
    <x v="1"/>
    <x v="2"/>
    <x v="2"/>
    <x v="1"/>
    <x v="1"/>
    <x v="1"/>
    <x v="3"/>
    <x v="4"/>
    <x v="1"/>
    <s v="Focalizar docentes competentes y preparados para estar frente a grupo"/>
    <s v="Identificar fortalezas y debilidades de los docentes para la actualización de cursos"/>
    <s v="Innovación de currículum y p'lanes educativos"/>
    <s v="Son muy pocas las oportunidades para ganar pues se concursan pocas plazas"/>
    <s v="El sistema de registro es tardado y de pronto te saca del sistema"/>
    <s v="Ninguna"/>
    <s v="Que las indicaciones del inicio del examen se den con micrófono"/>
    <n v="0"/>
    <x v="1"/>
    <n v="0"/>
    <n v="10"/>
    <n v="4"/>
    <n v="0"/>
    <x v="1"/>
    <n v="0"/>
    <n v="14"/>
    <n v="0"/>
  </r>
  <r>
    <n v="196"/>
    <n v="51"/>
    <n v="21073"/>
    <s v="Miguel Ángel González Jiménez"/>
    <x v="0"/>
    <x v="0"/>
    <x v="5"/>
    <n v="21001"/>
    <x v="5"/>
    <x v="3"/>
    <x v="3"/>
    <x v="3"/>
    <x v="2"/>
    <x v="1"/>
    <x v="4"/>
    <x v="3"/>
    <x v="3"/>
    <x v="3"/>
    <x v="5"/>
    <x v="3"/>
    <x v="3"/>
    <x v="0"/>
    <s v="Que se respete el puntaje obtenido"/>
    <s v="Que no violen los derechos de los concursantes"/>
    <s v="Organización"/>
    <s v="Más diálogo entre los aplicadores"/>
    <s v="Ninguna"/>
    <s v="Ninguna"/>
    <s v="Dar mayor énfasis a la lengua popolaca porque no se traduce así"/>
    <n v="0"/>
    <x v="9"/>
    <n v="0"/>
    <n v="2"/>
    <n v="0"/>
    <n v="1"/>
    <x v="12"/>
    <n v="0"/>
    <n v="2"/>
    <n v="1"/>
  </r>
  <r>
    <n v="197"/>
    <n v="52"/>
    <n v="21074"/>
    <s v="Miguel Ángel González Jiménez"/>
    <x v="0"/>
    <x v="0"/>
    <x v="5"/>
    <n v="21001"/>
    <x v="1"/>
    <x v="1"/>
    <x v="1"/>
    <x v="0"/>
    <x v="1"/>
    <x v="4"/>
    <x v="3"/>
    <x v="3"/>
    <x v="4"/>
    <x v="1"/>
    <x v="5"/>
    <x v="3"/>
    <x v="2"/>
    <x v="2"/>
    <s v="Transparencia"/>
    <s v="Respeto"/>
    <s v="Tolerancia"/>
    <s v="Los aplicadores fueron inhumanos"/>
    <s v="No se respetó el tiempo de aplicación"/>
    <s v="Ninguna"/>
    <s v="Que todos los que presenten el examen lo aprueben, porque realmente sabemos hablar una lengua indígena"/>
    <n v="0"/>
    <x v="2"/>
    <n v="1"/>
    <n v="4"/>
    <n v="4"/>
    <n v="2"/>
    <x v="2"/>
    <n v="1"/>
    <n v="8"/>
    <n v="2"/>
  </r>
  <r>
    <n v="198"/>
    <n v="53"/>
    <n v="21075"/>
    <s v="Miguel Ángel González Jiménez"/>
    <x v="0"/>
    <x v="0"/>
    <x v="5"/>
    <n v="21001"/>
    <x v="2"/>
    <x v="2"/>
    <x v="2"/>
    <x v="1"/>
    <x v="4"/>
    <x v="1"/>
    <x v="2"/>
    <x v="2"/>
    <x v="2"/>
    <x v="1"/>
    <x v="1"/>
    <x v="2"/>
    <x v="2"/>
    <x v="1"/>
    <s v="Contratación de los aspirantes idóneos"/>
    <s v="Transparencia del concurso"/>
    <s v="No violar los derechos de los sustentantes"/>
    <s v="Organización y comunicación"/>
    <s v="Legalidad y transparencia"/>
    <s v="Empatía"/>
    <s v="No"/>
    <n v="0"/>
    <x v="0"/>
    <n v="2"/>
    <n v="10"/>
    <n v="1"/>
    <n v="0"/>
    <x v="6"/>
    <n v="2"/>
    <n v="11"/>
    <n v="0"/>
  </r>
  <r>
    <n v="199"/>
    <n v="54"/>
    <n v="21076"/>
    <s v="Miguel Ángel González Jiménez"/>
    <x v="0"/>
    <x v="0"/>
    <x v="5"/>
    <n v="21001"/>
    <x v="2"/>
    <x v="2"/>
    <x v="2"/>
    <x v="3"/>
    <x v="4"/>
    <x v="1"/>
    <x v="1"/>
    <x v="2"/>
    <x v="1"/>
    <x v="1"/>
    <x v="0"/>
    <x v="2"/>
    <x v="2"/>
    <x v="1"/>
    <s v="Contratación rápida"/>
    <s v="Transparencia del concurso"/>
    <s v="No violar los derechos de los sustentantes"/>
    <s v="Mala organización"/>
    <s v="Legalidad y transparencia"/>
    <s v="Empatía"/>
    <s v="No"/>
    <n v="0"/>
    <x v="5"/>
    <n v="0"/>
    <n v="9"/>
    <n v="3"/>
    <n v="0"/>
    <x v="8"/>
    <n v="0"/>
    <n v="12"/>
    <n v="0"/>
  </r>
  <r>
    <n v="200"/>
    <n v="55"/>
    <n v="21077"/>
    <s v="Miguel Ángel González Jiménez"/>
    <x v="0"/>
    <x v="0"/>
    <x v="5"/>
    <n v="21001"/>
    <x v="0"/>
    <x v="2"/>
    <x v="2"/>
    <x v="2"/>
    <x v="1"/>
    <x v="1"/>
    <x v="2"/>
    <x v="2"/>
    <x v="1"/>
    <x v="1"/>
    <x v="1"/>
    <x v="3"/>
    <x v="2"/>
    <x v="1"/>
    <s v="Que es en línea"/>
    <s v="Ninguna"/>
    <s v="Ninguna"/>
    <s v="Que algunas preguntas son complejas"/>
    <s v="Ninguna"/>
    <s v="Ninguna"/>
    <s v="Que las preguntas fueran menos extensas"/>
    <n v="0"/>
    <x v="1"/>
    <n v="1"/>
    <n v="13"/>
    <n v="0"/>
    <n v="0"/>
    <x v="1"/>
    <n v="1"/>
    <n v="13"/>
    <n v="0"/>
  </r>
  <r>
    <n v="201"/>
    <n v="56"/>
    <n v="21078"/>
    <s v="Miguel Ángel González Jiménez"/>
    <x v="0"/>
    <x v="0"/>
    <x v="5"/>
    <n v="21001"/>
    <x v="2"/>
    <x v="2"/>
    <x v="0"/>
    <x v="1"/>
    <x v="4"/>
    <x v="2"/>
    <x v="2"/>
    <x v="2"/>
    <x v="1"/>
    <x v="1"/>
    <x v="3"/>
    <x v="5"/>
    <x v="1"/>
    <x v="3"/>
    <s v="Ninguna"/>
    <s v="Ninguna"/>
    <s v="Ninguna"/>
    <s v="Complicación en algunas preguntas"/>
    <s v="Preguntas con textos muy largos"/>
    <s v="Ninguna"/>
    <s v="No"/>
    <n v="1"/>
    <x v="1"/>
    <n v="6"/>
    <n v="6"/>
    <n v="1"/>
    <n v="0"/>
    <x v="6"/>
    <n v="6"/>
    <n v="7"/>
    <n v="0"/>
  </r>
  <r>
    <n v="202"/>
    <n v="57"/>
    <n v="21079"/>
    <s v="Miguel Ángel González Jiménez"/>
    <x v="0"/>
    <x v="0"/>
    <x v="5"/>
    <n v="21001"/>
    <x v="2"/>
    <x v="2"/>
    <x v="0"/>
    <x v="2"/>
    <x v="1"/>
    <x v="2"/>
    <x v="2"/>
    <x v="2"/>
    <x v="1"/>
    <x v="1"/>
    <x v="3"/>
    <x v="5"/>
    <x v="1"/>
    <x v="3"/>
    <s v="Ninguna"/>
    <s v="Ninguna"/>
    <s v="Ninguna"/>
    <s v="Textos de las preguntas demasiado largos"/>
    <s v="Preguntas complicadas"/>
    <s v="Estres"/>
    <s v="No"/>
    <n v="1"/>
    <x v="1"/>
    <n v="5"/>
    <n v="8"/>
    <n v="0"/>
    <n v="0"/>
    <x v="6"/>
    <n v="5"/>
    <n v="8"/>
    <n v="0"/>
  </r>
  <r>
    <n v="203"/>
    <n v="58"/>
    <n v="21080"/>
    <s v="Miguel Ángel González Jiménez"/>
    <x v="0"/>
    <x v="0"/>
    <x v="5"/>
    <n v="21001"/>
    <x v="2"/>
    <x v="2"/>
    <x v="2"/>
    <x v="2"/>
    <x v="1"/>
    <x v="1"/>
    <x v="2"/>
    <x v="2"/>
    <x v="1"/>
    <x v="1"/>
    <x v="1"/>
    <x v="3"/>
    <x v="2"/>
    <x v="1"/>
    <s v="Transparencia e imparcialidad del concurso"/>
    <s v="Brindar oportunidades"/>
    <s v="El proceso de difusión de las convocatorias"/>
    <s v="Ninguna"/>
    <s v="Ninguna"/>
    <s v="Ninguna"/>
    <s v="No"/>
    <n v="0"/>
    <x v="1"/>
    <n v="0"/>
    <n v="14"/>
    <n v="0"/>
    <n v="0"/>
    <x v="1"/>
    <n v="0"/>
    <n v="14"/>
    <n v="0"/>
  </r>
  <r>
    <n v="204"/>
    <n v="59"/>
    <n v="21081"/>
    <s v="Miguel Ángel González Jiménez"/>
    <x v="0"/>
    <x v="0"/>
    <x v="5"/>
    <n v="21001"/>
    <x v="0"/>
    <x v="0"/>
    <x v="3"/>
    <x v="2"/>
    <x v="4"/>
    <x v="1"/>
    <x v="1"/>
    <x v="2"/>
    <x v="1"/>
    <x v="1"/>
    <x v="1"/>
    <x v="3"/>
    <x v="2"/>
    <x v="1"/>
    <s v="Certeza"/>
    <s v="Ninguna"/>
    <s v="Ninguna"/>
    <s v="Organización"/>
    <s v="Ninguna"/>
    <s v="Ninguna"/>
    <s v="No"/>
    <n v="0"/>
    <x v="0"/>
    <n v="2"/>
    <n v="9"/>
    <n v="2"/>
    <n v="0"/>
    <x v="6"/>
    <n v="2"/>
    <n v="11"/>
    <n v="0"/>
  </r>
  <r>
    <n v="205"/>
    <n v="60"/>
    <n v="21082"/>
    <s v="Miguel Ángel González Jiménez"/>
    <x v="0"/>
    <x v="0"/>
    <x v="5"/>
    <n v="21001"/>
    <x v="4"/>
    <x v="1"/>
    <x v="1"/>
    <x v="1"/>
    <x v="4"/>
    <x v="3"/>
    <x v="1"/>
    <x v="0"/>
    <x v="0"/>
    <x v="0"/>
    <x v="0"/>
    <x v="0"/>
    <x v="4"/>
    <x v="5"/>
    <s v="El proceso de publicación y difusión de las convocatorias"/>
    <s v="El proceso de pre-registro"/>
    <s v="El proceso de registro"/>
    <s v="Todo fue de mi agrado"/>
    <s v="Ninguna"/>
    <s v="Ninguna"/>
    <s v="No"/>
    <n v="0"/>
    <x v="0"/>
    <n v="1"/>
    <n v="0"/>
    <n v="12"/>
    <n v="0"/>
    <x v="6"/>
    <n v="1"/>
    <n v="12"/>
    <n v="0"/>
  </r>
  <r>
    <n v="206"/>
    <n v="61"/>
    <n v="21083"/>
    <s v="Miguel Ángel González Jiménez"/>
    <x v="0"/>
    <x v="0"/>
    <x v="5"/>
    <n v="21001"/>
    <x v="0"/>
    <x v="2"/>
    <x v="2"/>
    <x v="4"/>
    <x v="0"/>
    <x v="1"/>
    <x v="3"/>
    <x v="3"/>
    <x v="2"/>
    <x v="2"/>
    <x v="5"/>
    <x v="5"/>
    <x v="1"/>
    <x v="3"/>
    <s v="Pretender la calidad educativa"/>
    <s v="Ninguna"/>
    <s v="Ninguna"/>
    <s v="Cero transparencia"/>
    <s v="No apegarse a los lineamientos"/>
    <s v="Desorganización"/>
    <s v="Se solicita el número, fecha y acuerdo para cambiar tipo de evaluación (en línea o digital)"/>
    <n v="3"/>
    <x v="5"/>
    <n v="6"/>
    <n v="3"/>
    <n v="0"/>
    <n v="0"/>
    <x v="0"/>
    <n v="6"/>
    <n v="3"/>
    <n v="0"/>
  </r>
  <r>
    <n v="207"/>
    <n v="62"/>
    <n v="21084"/>
    <s v="Miguel Ángel González Jiménez"/>
    <x v="0"/>
    <x v="0"/>
    <x v="5"/>
    <n v="21001"/>
    <x v="1"/>
    <x v="1"/>
    <x v="1"/>
    <x v="0"/>
    <x v="4"/>
    <x v="3"/>
    <x v="1"/>
    <x v="0"/>
    <x v="0"/>
    <x v="0"/>
    <x v="0"/>
    <x v="0"/>
    <x v="4"/>
    <x v="5"/>
    <s v="Los aspectos que se evalúan en el examen de conocimientos"/>
    <s v="Las habilidades que se evalúan para la práctica docente"/>
    <s v="Evaluar al docente"/>
    <s v="Información poco concreta"/>
    <s v="La falta de uso de la tecnologpia"/>
    <s v="El tiempo"/>
    <s v="¿Por qué nos cambiaron la sede?"/>
    <n v="0"/>
    <x v="1"/>
    <n v="0"/>
    <n v="0"/>
    <n v="14"/>
    <n v="0"/>
    <x v="1"/>
    <n v="0"/>
    <n v="14"/>
    <n v="0"/>
  </r>
  <r>
    <n v="208"/>
    <n v="63"/>
    <n v="21085"/>
    <s v="Miguel Ángel González Jiménez"/>
    <x v="0"/>
    <x v="0"/>
    <x v="5"/>
    <n v="21001"/>
    <x v="1"/>
    <x v="1"/>
    <x v="1"/>
    <x v="0"/>
    <x v="4"/>
    <x v="3"/>
    <x v="1"/>
    <x v="0"/>
    <x v="0"/>
    <x v="0"/>
    <x v="0"/>
    <x v="0"/>
    <x v="4"/>
    <x v="5"/>
    <s v="Equidad para la participación en el proceso"/>
    <s v="Transparencia"/>
    <s v="Información oportuna"/>
    <s v="Ninguna"/>
    <s v="Ninguna"/>
    <s v="Ninguna"/>
    <s v="No"/>
    <n v="0"/>
    <x v="1"/>
    <n v="0"/>
    <n v="0"/>
    <n v="14"/>
    <n v="0"/>
    <x v="1"/>
    <n v="0"/>
    <n v="14"/>
    <n v="0"/>
  </r>
  <r>
    <n v="209"/>
    <n v="64"/>
    <n v="21086"/>
    <s v="Miguel Ángel González Jiménez"/>
    <x v="0"/>
    <x v="0"/>
    <x v="5"/>
    <n v="21001"/>
    <x v="3"/>
    <x v="4"/>
    <x v="4"/>
    <x v="0"/>
    <x v="4"/>
    <x v="3"/>
    <x v="1"/>
    <x v="0"/>
    <x v="0"/>
    <x v="0"/>
    <x v="3"/>
    <x v="4"/>
    <x v="4"/>
    <x v="5"/>
    <s v="La oportunidad para obtener plazas"/>
    <s v="Los aspectos que se evalúan"/>
    <s v="La difusión que se da"/>
    <s v="La información confusa"/>
    <s v="La difusión poco objetiva"/>
    <s v="Ninguna"/>
    <s v="No"/>
    <n v="3"/>
    <x v="1"/>
    <n v="1"/>
    <n v="0"/>
    <n v="9"/>
    <n v="1"/>
    <x v="2"/>
    <n v="1"/>
    <n v="9"/>
    <n v="1"/>
  </r>
  <r>
    <n v="210"/>
    <n v="65"/>
    <n v="21087"/>
    <s v="Miguel Ángel González Jiménez"/>
    <x v="0"/>
    <x v="0"/>
    <x v="5"/>
    <n v="21001"/>
    <x v="2"/>
    <x v="2"/>
    <x v="2"/>
    <x v="2"/>
    <x v="4"/>
    <x v="1"/>
    <x v="1"/>
    <x v="2"/>
    <x v="1"/>
    <x v="1"/>
    <x v="1"/>
    <x v="0"/>
    <x v="2"/>
    <x v="1"/>
    <s v="Conocimientos"/>
    <s v="Ser mejores profesores"/>
    <s v="Saber nuestras habilidades para la práctica docente"/>
    <s v="Pocas plazas"/>
    <s v="No todos obtienen buenos resultados"/>
    <s v="Forma de evaluar"/>
    <s v="No"/>
    <n v="0"/>
    <x v="1"/>
    <n v="0"/>
    <n v="11"/>
    <n v="3"/>
    <n v="0"/>
    <x v="1"/>
    <n v="0"/>
    <n v="14"/>
    <n v="0"/>
  </r>
  <r>
    <n v="211"/>
    <n v="66"/>
    <n v="21088"/>
    <s v="Miguel Ángel González Jiménez"/>
    <x v="0"/>
    <x v="0"/>
    <x v="5"/>
    <n v="21001"/>
    <x v="2"/>
    <x v="2"/>
    <x v="2"/>
    <x v="2"/>
    <x v="1"/>
    <x v="1"/>
    <x v="2"/>
    <x v="0"/>
    <x v="1"/>
    <x v="1"/>
    <x v="1"/>
    <x v="3"/>
    <x v="2"/>
    <x v="1"/>
    <s v="Conocimiento de los programas de estudio"/>
    <s v="Currículum"/>
    <s v="Ninguna"/>
    <s v="Ninguna"/>
    <s v="Ninguna"/>
    <s v="Ninguna"/>
    <s v="No"/>
    <n v="0"/>
    <x v="1"/>
    <n v="0"/>
    <n v="13"/>
    <n v="1"/>
    <n v="0"/>
    <x v="1"/>
    <n v="0"/>
    <n v="14"/>
    <n v="0"/>
  </r>
  <r>
    <n v="212"/>
    <n v="67"/>
    <n v="21089"/>
    <s v="Miguel Ángel González Jiménez"/>
    <x v="0"/>
    <x v="0"/>
    <x v="5"/>
    <n v="21001"/>
    <x v="2"/>
    <x v="2"/>
    <x v="2"/>
    <x v="1"/>
    <x v="1"/>
    <x v="1"/>
    <x v="1"/>
    <x v="0"/>
    <x v="0"/>
    <x v="0"/>
    <x v="0"/>
    <x v="0"/>
    <x v="2"/>
    <x v="1"/>
    <s v="Difusión"/>
    <s v="Condiciones físicas de las sedes de aplicación"/>
    <s v="Clima social en que se desarrolla el concurso"/>
    <s v="El examen"/>
    <s v="La duración de las aplicaciones"/>
    <s v="La transparencia e imparcialidad del concurso"/>
    <s v="No"/>
    <n v="0"/>
    <x v="1"/>
    <n v="1"/>
    <n v="7"/>
    <n v="6"/>
    <n v="0"/>
    <x v="1"/>
    <n v="1"/>
    <n v="13"/>
    <n v="0"/>
  </r>
  <r>
    <n v="213"/>
    <n v="68"/>
    <n v="21090"/>
    <s v="Miguel Ángel González Jiménez"/>
    <x v="0"/>
    <x v="0"/>
    <x v="5"/>
    <n v="21001"/>
    <x v="3"/>
    <x v="0"/>
    <x v="2"/>
    <x v="1"/>
    <x v="4"/>
    <x v="2"/>
    <x v="1"/>
    <x v="0"/>
    <x v="1"/>
    <x v="1"/>
    <x v="1"/>
    <x v="1"/>
    <x v="2"/>
    <x v="3"/>
    <s v="Ninguna"/>
    <s v="Ninguna"/>
    <s v="Ninguna"/>
    <s v="Ninguna"/>
    <s v="Ninguna"/>
    <s v="Ninguna"/>
    <s v="No"/>
    <n v="1"/>
    <x v="1"/>
    <n v="5"/>
    <n v="5"/>
    <n v="3"/>
    <n v="0"/>
    <x v="6"/>
    <n v="5"/>
    <n v="8"/>
    <n v="0"/>
  </r>
  <r>
    <n v="214"/>
    <n v="69"/>
    <n v="21091"/>
    <s v="Miguel Ángel González Jiménez"/>
    <x v="0"/>
    <x v="0"/>
    <x v="5"/>
    <n v="21001"/>
    <x v="0"/>
    <x v="2"/>
    <x v="2"/>
    <x v="1"/>
    <x v="4"/>
    <x v="3"/>
    <x v="1"/>
    <x v="0"/>
    <x v="0"/>
    <x v="0"/>
    <x v="0"/>
    <x v="1"/>
    <x v="1"/>
    <x v="3"/>
    <s v="Tener maestros capacitados"/>
    <s v="Conocer las debilidades del personal"/>
    <s v="Ninguna"/>
    <s v="Limitar las oportunidades de trabajo"/>
    <s v="Ninguna"/>
    <s v="Ninguna"/>
    <s v="No"/>
    <n v="0"/>
    <x v="1"/>
    <n v="5"/>
    <n v="2"/>
    <n v="7"/>
    <n v="0"/>
    <x v="1"/>
    <n v="5"/>
    <n v="9"/>
    <n v="0"/>
  </r>
  <r>
    <n v="215"/>
    <n v="70"/>
    <n v="21092"/>
    <s v="Miguel Ángel González Jiménez"/>
    <x v="0"/>
    <x v="0"/>
    <x v="5"/>
    <n v="21001"/>
    <x v="3"/>
    <x v="2"/>
    <x v="1"/>
    <x v="2"/>
    <x v="1"/>
    <x v="1"/>
    <x v="1"/>
    <x v="0"/>
    <x v="0"/>
    <x v="0"/>
    <x v="0"/>
    <x v="3"/>
    <x v="1"/>
    <x v="3"/>
    <s v="Maestros con conocimiento"/>
    <s v="Formación continua"/>
    <s v="Ninguna"/>
    <s v="Un maestro no es sólo conocimiento"/>
    <s v="Sólo evalúan conocimiento y no práctica"/>
    <s v="Corrupción en el otorgamiento de plazas"/>
    <s v="Espero que sea justo y nadie tenga privilegio. Basta de la corrupción del sistema, todos somos iguales."/>
    <n v="1"/>
    <x v="1"/>
    <n v="2"/>
    <n v="5"/>
    <n v="6"/>
    <n v="0"/>
    <x v="6"/>
    <n v="2"/>
    <n v="11"/>
    <n v="0"/>
  </r>
  <r>
    <n v="216"/>
    <n v="71"/>
    <n v="21093"/>
    <s v="Miguel Ángel González Jiménez"/>
    <x v="0"/>
    <x v="0"/>
    <x v="5"/>
    <n v="21001"/>
    <x v="0"/>
    <x v="2"/>
    <x v="2"/>
    <x v="2"/>
    <x v="4"/>
    <x v="1"/>
    <x v="2"/>
    <x v="2"/>
    <x v="2"/>
    <x v="2"/>
    <x v="0"/>
    <x v="3"/>
    <x v="1"/>
    <x v="1"/>
    <s v="Divulgación de información para todo público"/>
    <s v="El proceso de registro"/>
    <s v="La veracidad de los resultados"/>
    <s v="Los encargados"/>
    <s v="Poca difusión de la convocatoria"/>
    <s v="Poca veracidad para publicar los resultados"/>
    <s v="No"/>
    <n v="0"/>
    <x v="1"/>
    <n v="4"/>
    <n v="8"/>
    <n v="2"/>
    <n v="0"/>
    <x v="1"/>
    <n v="4"/>
    <n v="10"/>
    <n v="0"/>
  </r>
  <r>
    <n v="217"/>
    <n v="72"/>
    <n v="21094"/>
    <s v="Miguel Ángel González Jiménez"/>
    <x v="0"/>
    <x v="0"/>
    <x v="5"/>
    <n v="21001"/>
    <x v="0"/>
    <x v="2"/>
    <x v="2"/>
    <x v="0"/>
    <x v="4"/>
    <x v="3"/>
    <x v="1"/>
    <x v="1"/>
    <x v="2"/>
    <x v="2"/>
    <x v="1"/>
    <x v="3"/>
    <x v="2"/>
    <x v="1"/>
    <s v="La organización"/>
    <s v="El lugar en donde se realiza el examen"/>
    <s v="Ninguna"/>
    <s v="Falta de difusión de los concursos"/>
    <s v="Las encuestas"/>
    <s v="Los materiales de apoyo para los exámenes"/>
    <s v="No"/>
    <n v="0"/>
    <x v="1"/>
    <n v="4"/>
    <n v="6"/>
    <n v="4"/>
    <n v="0"/>
    <x v="1"/>
    <n v="4"/>
    <n v="10"/>
    <n v="0"/>
  </r>
  <r>
    <n v="218"/>
    <n v="73"/>
    <n v="21095"/>
    <s v="Miguel Ángel González Jiménez"/>
    <x v="0"/>
    <x v="0"/>
    <x v="5"/>
    <n v="21001"/>
    <x v="0"/>
    <x v="0"/>
    <x v="0"/>
    <x v="4"/>
    <x v="4"/>
    <x v="1"/>
    <x v="2"/>
    <x v="2"/>
    <x v="1"/>
    <x v="1"/>
    <x v="1"/>
    <x v="3"/>
    <x v="2"/>
    <x v="1"/>
    <s v="Ninguna"/>
    <s v="Ninguna"/>
    <s v="Ninguna"/>
    <s v="Pocas plazas"/>
    <s v="Ninguna"/>
    <s v="Ninguna"/>
    <s v="No"/>
    <n v="1"/>
    <x v="1"/>
    <n v="3"/>
    <n v="9"/>
    <n v="1"/>
    <n v="0"/>
    <x v="6"/>
    <n v="3"/>
    <n v="10"/>
    <n v="0"/>
  </r>
  <r>
    <n v="219"/>
    <n v="74"/>
    <n v="21096"/>
    <s v="Miguel Ángel González Jiménez"/>
    <x v="0"/>
    <x v="0"/>
    <x v="5"/>
    <n v="21001"/>
    <x v="4"/>
    <x v="2"/>
    <x v="0"/>
    <x v="4"/>
    <x v="0"/>
    <x v="4"/>
    <x v="4"/>
    <x v="2"/>
    <x v="0"/>
    <x v="0"/>
    <x v="0"/>
    <x v="5"/>
    <x v="0"/>
    <x v="4"/>
    <s v="Ninguna"/>
    <s v="Ninguna"/>
    <s v="Ninguna"/>
    <s v="Que vendan las claves"/>
    <s v="Que venden exámenes"/>
    <s v="Que hay recomendados"/>
    <s v="Me llegó un correo indicándome una fecha equivocada del examen"/>
    <n v="5"/>
    <x v="2"/>
    <n v="1"/>
    <n v="2"/>
    <n v="3"/>
    <n v="0"/>
    <x v="10"/>
    <n v="1"/>
    <n v="5"/>
    <n v="0"/>
  </r>
  <r>
    <n v="220"/>
    <n v="75"/>
    <n v="21097"/>
    <s v="Miguel Ángel González Jiménez"/>
    <x v="0"/>
    <x v="0"/>
    <x v="5"/>
    <n v="21001"/>
    <x v="1"/>
    <x v="1"/>
    <x v="1"/>
    <x v="0"/>
    <x v="4"/>
    <x v="3"/>
    <x v="1"/>
    <x v="0"/>
    <x v="0"/>
    <x v="2"/>
    <x v="0"/>
    <x v="2"/>
    <x v="4"/>
    <x v="0"/>
    <s v="El análisis de plan y programas"/>
    <s v="La organización"/>
    <s v="Evaluación cuantitativa"/>
    <s v="Que no va enfocado al contexto"/>
    <s v="Falta evaluar cualitativamente"/>
    <s v="El otorgamiento de las plazas debe serr igual para normalistas y no normalistas"/>
    <s v="No"/>
    <n v="0"/>
    <x v="5"/>
    <n v="1"/>
    <n v="0"/>
    <n v="11"/>
    <n v="0"/>
    <x v="8"/>
    <n v="1"/>
    <n v="11"/>
    <n v="0"/>
  </r>
  <r>
    <n v="221"/>
    <n v="76"/>
    <n v="21098"/>
    <s v="Miguel Ángel González Jiménez"/>
    <x v="0"/>
    <x v="0"/>
    <x v="5"/>
    <n v="21001"/>
    <x v="2"/>
    <x v="2"/>
    <x v="2"/>
    <x v="2"/>
    <x v="4"/>
    <x v="3"/>
    <x v="2"/>
    <x v="2"/>
    <x v="0"/>
    <x v="1"/>
    <x v="1"/>
    <x v="3"/>
    <x v="4"/>
    <x v="1"/>
    <s v="Brinda oportunidades"/>
    <s v="Apoyos"/>
    <s v="Ninguna"/>
    <s v="Se apoya más a sustentantes con palanacas"/>
    <s v="Ninguna"/>
    <s v="Ninguna"/>
    <s v="No"/>
    <n v="0"/>
    <x v="1"/>
    <n v="0"/>
    <n v="10"/>
    <n v="4"/>
    <n v="0"/>
    <x v="1"/>
    <n v="0"/>
    <n v="14"/>
    <n v="0"/>
  </r>
  <r>
    <n v="222"/>
    <n v="77"/>
    <n v="21099"/>
    <s v="Miguel Ángel González Jiménez"/>
    <x v="0"/>
    <x v="0"/>
    <x v="5"/>
    <n v="21001"/>
    <x v="2"/>
    <x v="2"/>
    <x v="2"/>
    <x v="2"/>
    <x v="1"/>
    <x v="1"/>
    <x v="2"/>
    <x v="2"/>
    <x v="1"/>
    <x v="1"/>
    <x v="1"/>
    <x v="3"/>
    <x v="2"/>
    <x v="1"/>
    <s v="Transparencia"/>
    <s v="Igualdad"/>
    <s v="Apoyo"/>
    <s v="Apoyo a familiares"/>
    <s v="Dar oportunidad a los que tienen palanca"/>
    <s v="No se da a conocer el resultado con claridad"/>
    <s v="Se recomienda apoyar nadamás a los que sí estudiamos"/>
    <n v="0"/>
    <x v="1"/>
    <n v="0"/>
    <n v="14"/>
    <n v="0"/>
    <n v="0"/>
    <x v="1"/>
    <n v="0"/>
    <n v="14"/>
    <n v="0"/>
  </r>
  <r>
    <n v="223"/>
    <n v="78"/>
    <n v="21100"/>
    <s v="Miguel Ángel González Jiménez"/>
    <x v="0"/>
    <x v="0"/>
    <x v="5"/>
    <n v="21001"/>
    <x v="4"/>
    <x v="3"/>
    <x v="0"/>
    <x v="1"/>
    <x v="3"/>
    <x v="1"/>
    <x v="2"/>
    <x v="0"/>
    <x v="0"/>
    <x v="0"/>
    <x v="0"/>
    <x v="1"/>
    <x v="1"/>
    <x v="3"/>
    <s v="El desempeño de los aplicadores"/>
    <s v="El comportamiento de los observadores"/>
    <s v="Clima social"/>
    <s v="Que no aplican sedes de cursos en las regiones"/>
    <s v="Ninguna"/>
    <s v="Ninguna"/>
    <s v="No"/>
    <n v="0"/>
    <x v="5"/>
    <n v="6"/>
    <n v="2"/>
    <n v="4"/>
    <n v="0"/>
    <x v="8"/>
    <n v="6"/>
    <n v="6"/>
    <n v="0"/>
  </r>
  <r>
    <n v="224"/>
    <n v="79"/>
    <n v="21101"/>
    <s v="Miguel Ángel González Jiménez"/>
    <x v="0"/>
    <x v="0"/>
    <x v="5"/>
    <n v="21001"/>
    <x v="2"/>
    <x v="2"/>
    <x v="2"/>
    <x v="2"/>
    <x v="1"/>
    <x v="1"/>
    <x v="2"/>
    <x v="2"/>
    <x v="1"/>
    <x v="1"/>
    <x v="1"/>
    <x v="5"/>
    <x v="1"/>
    <x v="3"/>
    <s v="La oportunidad de obtener una plaza"/>
    <s v="Demostrar tus habilidades y capacidades"/>
    <s v="Profesionalización"/>
    <s v="Son incongruentes"/>
    <s v="Hay trabas para entrar al sistema educativo"/>
    <s v="Ninguna"/>
    <s v="Te exigen capacitación, actualización y no se toma en consideración"/>
    <n v="1"/>
    <x v="1"/>
    <n v="2"/>
    <n v="11"/>
    <n v="0"/>
    <n v="0"/>
    <x v="6"/>
    <n v="2"/>
    <n v="11"/>
    <n v="0"/>
  </r>
  <r>
    <n v="225"/>
    <n v="80"/>
    <n v="21102"/>
    <s v="Miguel Ángel González Jiménez"/>
    <x v="0"/>
    <x v="0"/>
    <x v="5"/>
    <n v="21001"/>
    <x v="3"/>
    <x v="4"/>
    <x v="4"/>
    <x v="4"/>
    <x v="0"/>
    <x v="0"/>
    <x v="0"/>
    <x v="4"/>
    <x v="5"/>
    <x v="5"/>
    <x v="5"/>
    <x v="0"/>
    <x v="3"/>
    <x v="5"/>
    <s v="Que se haya hecho público el concurso"/>
    <s v="Ninguna"/>
    <s v="Ninguna"/>
    <s v="Veracidad de los resultados"/>
    <s v="Que de verdad se asigne plaza a quien lo merezca"/>
    <s v="Ninguna"/>
    <s v="No"/>
    <n v="10"/>
    <x v="5"/>
    <n v="0"/>
    <n v="0"/>
    <n v="2"/>
    <n v="0"/>
    <x v="13"/>
    <n v="0"/>
    <n v="2"/>
    <n v="0"/>
  </r>
  <r>
    <n v="226"/>
    <n v="81"/>
    <n v="21103"/>
    <s v="Miguel Ángel González Jiménez"/>
    <x v="0"/>
    <x v="0"/>
    <x v="5"/>
    <n v="21001"/>
    <x v="2"/>
    <x v="2"/>
    <x v="2"/>
    <x v="1"/>
    <x v="1"/>
    <x v="1"/>
    <x v="2"/>
    <x v="2"/>
    <x v="1"/>
    <x v="1"/>
    <x v="1"/>
    <x v="1"/>
    <x v="1"/>
    <x v="3"/>
    <s v="Medir habilidades"/>
    <s v="Hacer responsables a los docentes"/>
    <s v="Ser éticos"/>
    <s v="Estar satisfecho"/>
    <s v="Ninguna"/>
    <s v="Ninguna"/>
    <s v="No"/>
    <n v="0"/>
    <x v="1"/>
    <n v="4"/>
    <n v="10"/>
    <n v="0"/>
    <n v="0"/>
    <x v="1"/>
    <n v="4"/>
    <n v="10"/>
    <n v="0"/>
  </r>
  <r>
    <n v="227"/>
    <n v="82"/>
    <n v="21104"/>
    <s v="Miguel Ángel González Jiménez"/>
    <x v="0"/>
    <x v="0"/>
    <x v="5"/>
    <n v="21001"/>
    <x v="4"/>
    <x v="2"/>
    <x v="3"/>
    <x v="2"/>
    <x v="4"/>
    <x v="3"/>
    <x v="1"/>
    <x v="2"/>
    <x v="1"/>
    <x v="1"/>
    <x v="1"/>
    <x v="3"/>
    <x v="2"/>
    <x v="1"/>
    <s v="Calidad"/>
    <s v="Transparencia"/>
    <s v="Puntualidad"/>
    <s v="Falta de tiempo para estudiar"/>
    <s v="Los exámenes"/>
    <s v="Ninguna"/>
    <s v="No"/>
    <n v="0"/>
    <x v="5"/>
    <n v="0"/>
    <n v="9"/>
    <n v="3"/>
    <n v="0"/>
    <x v="8"/>
    <n v="0"/>
    <n v="12"/>
    <n v="0"/>
  </r>
  <r>
    <n v="228"/>
    <n v="83"/>
    <n v="21105"/>
    <s v="Miguel Ángel González Jiménez"/>
    <x v="0"/>
    <x v="0"/>
    <x v="5"/>
    <n v="21001"/>
    <x v="2"/>
    <x v="1"/>
    <x v="1"/>
    <x v="2"/>
    <x v="4"/>
    <x v="3"/>
    <x v="1"/>
    <x v="0"/>
    <x v="0"/>
    <x v="0"/>
    <x v="0"/>
    <x v="0"/>
    <x v="4"/>
    <x v="5"/>
    <s v="Habilidades destrezas"/>
    <s v="Ninguna"/>
    <s v="Ninguna"/>
    <s v="Corrupción"/>
    <s v="Ninguna"/>
    <s v="Ninguna"/>
    <s v="No"/>
    <n v="0"/>
    <x v="1"/>
    <n v="0"/>
    <n v="2"/>
    <n v="12"/>
    <n v="0"/>
    <x v="1"/>
    <n v="0"/>
    <n v="14"/>
    <n v="0"/>
  </r>
  <r>
    <n v="229"/>
    <n v="84"/>
    <n v="21106"/>
    <s v="Miguel Ángel González Jiménez"/>
    <x v="0"/>
    <x v="0"/>
    <x v="5"/>
    <n v="21001"/>
    <x v="2"/>
    <x v="2"/>
    <x v="2"/>
    <x v="2"/>
    <x v="1"/>
    <x v="3"/>
    <x v="2"/>
    <x v="5"/>
    <x v="0"/>
    <x v="0"/>
    <x v="1"/>
    <x v="0"/>
    <x v="4"/>
    <x v="1"/>
    <s v="Estudiar"/>
    <s v="Actualización de los planes y programas"/>
    <s v="Ninguna"/>
    <s v="Corrupción"/>
    <s v="Ninguna"/>
    <s v="Ninguna"/>
    <s v="No"/>
    <n v="0"/>
    <x v="1"/>
    <n v="0"/>
    <n v="8"/>
    <n v="5"/>
    <n v="1"/>
    <x v="1"/>
    <n v="0"/>
    <n v="13"/>
    <n v="1"/>
  </r>
  <r>
    <n v="230"/>
    <n v="85"/>
    <n v="21107"/>
    <s v="Miguel Ángel González Jiménez"/>
    <x v="0"/>
    <x v="0"/>
    <x v="5"/>
    <n v="21001"/>
    <x v="0"/>
    <x v="0"/>
    <x v="2"/>
    <x v="1"/>
    <x v="1"/>
    <x v="2"/>
    <x v="2"/>
    <x v="2"/>
    <x v="2"/>
    <x v="2"/>
    <x v="1"/>
    <x v="2"/>
    <x v="1"/>
    <x v="0"/>
    <s v="Ninguna"/>
    <s v="Ninguna"/>
    <s v="Ninguna"/>
    <s v="Los aspectos que se evalúan"/>
    <s v="Es la única forma de poder acceder a una plaza docente"/>
    <s v="Ninguna"/>
    <s v="Dar a conocer los resultados del examen con las respuestas obtenidas así como los resultados favorables y desfavorables"/>
    <n v="0"/>
    <x v="5"/>
    <n v="7"/>
    <n v="5"/>
    <n v="0"/>
    <n v="0"/>
    <x v="8"/>
    <n v="7"/>
    <n v="5"/>
    <n v="0"/>
  </r>
  <r>
    <n v="231"/>
    <n v="86"/>
    <n v="21108"/>
    <s v="Miguel Ángel González Jiménez"/>
    <x v="0"/>
    <x v="0"/>
    <x v="5"/>
    <n v="21001"/>
    <x v="2"/>
    <x v="0"/>
    <x v="2"/>
    <x v="1"/>
    <x v="1"/>
    <x v="1"/>
    <x v="2"/>
    <x v="2"/>
    <x v="1"/>
    <x v="2"/>
    <x v="1"/>
    <x v="2"/>
    <x v="1"/>
    <x v="0"/>
    <s v="Experiencia docente"/>
    <s v="Ninguna"/>
    <s v="Ninguna"/>
    <s v="Falta de estudio"/>
    <s v="Formas de evaluar"/>
    <s v="Ninguna"/>
    <s v="Proporcionar la información necesaria sobre los resultados así como dar a conocer las debilidades particulares de cada aspirante"/>
    <n v="0"/>
    <x v="5"/>
    <n v="4"/>
    <n v="8"/>
    <n v="0"/>
    <n v="0"/>
    <x v="8"/>
    <n v="4"/>
    <n v="8"/>
    <n v="0"/>
  </r>
  <r>
    <n v="232"/>
    <n v="87"/>
    <n v="21109"/>
    <s v="Miguel Ángel González Jiménez"/>
    <x v="0"/>
    <x v="0"/>
    <x v="5"/>
    <n v="21001"/>
    <x v="2"/>
    <x v="1"/>
    <x v="2"/>
    <x v="2"/>
    <x v="4"/>
    <x v="1"/>
    <x v="1"/>
    <x v="0"/>
    <x v="1"/>
    <x v="1"/>
    <x v="1"/>
    <x v="3"/>
    <x v="1"/>
    <x v="1"/>
    <s v="Fortalecer más la educación"/>
    <s v="Ninguna"/>
    <s v="Ninguna"/>
    <s v="Ninguna"/>
    <s v="Ninguna"/>
    <s v="Ninguna"/>
    <s v="No"/>
    <n v="0"/>
    <x v="1"/>
    <n v="1"/>
    <n v="9"/>
    <n v="4"/>
    <n v="0"/>
    <x v="1"/>
    <n v="1"/>
    <n v="13"/>
    <n v="0"/>
  </r>
  <r>
    <n v="233"/>
    <n v="88"/>
    <n v="21110"/>
    <s v="Miguel Ángel González Jiménez"/>
    <x v="0"/>
    <x v="0"/>
    <x v="5"/>
    <n v="21001"/>
    <x v="0"/>
    <x v="3"/>
    <x v="4"/>
    <x v="3"/>
    <x v="2"/>
    <x v="4"/>
    <x v="0"/>
    <x v="4"/>
    <x v="5"/>
    <x v="5"/>
    <x v="4"/>
    <x v="2"/>
    <x v="0"/>
    <x v="4"/>
    <s v="Ninguna"/>
    <s v="Ninguna"/>
    <s v="Ninguna"/>
    <s v="Ninguna"/>
    <s v="Ninguna"/>
    <s v="Ninguna"/>
    <s v="El tiempo establecido para la aplicación del examen es antipedagógico"/>
    <n v="8"/>
    <x v="4"/>
    <n v="1"/>
    <n v="0"/>
    <n v="0"/>
    <n v="0"/>
    <x v="14"/>
    <n v="1"/>
    <n v="0"/>
    <n v="0"/>
  </r>
  <r>
    <n v="234"/>
    <n v="89"/>
    <n v="21111"/>
    <s v="Miguel Ángel González Jiménez"/>
    <x v="0"/>
    <x v="0"/>
    <x v="5"/>
    <n v="21001"/>
    <x v="2"/>
    <x v="2"/>
    <x v="2"/>
    <x v="2"/>
    <x v="1"/>
    <x v="3"/>
    <x v="1"/>
    <x v="0"/>
    <x v="1"/>
    <x v="2"/>
    <x v="3"/>
    <x v="3"/>
    <x v="1"/>
    <x v="3"/>
    <s v="Ninguna"/>
    <s v="Ninguna"/>
    <s v="Ninguna"/>
    <s v="Delimitación de plazas"/>
    <s v="Falta de trabajo"/>
    <s v="No querer dar interinatos"/>
    <s v="No"/>
    <n v="0"/>
    <x v="1"/>
    <n v="4"/>
    <n v="7"/>
    <n v="3"/>
    <n v="0"/>
    <x v="1"/>
    <n v="4"/>
    <n v="10"/>
    <n v="0"/>
  </r>
  <r>
    <n v="235"/>
    <n v="90"/>
    <n v="21112"/>
    <s v="Miguel Ángel González Jiménez"/>
    <x v="0"/>
    <x v="0"/>
    <x v="5"/>
    <n v="21001"/>
    <x v="1"/>
    <x v="1"/>
    <x v="1"/>
    <x v="0"/>
    <x v="4"/>
    <x v="3"/>
    <x v="1"/>
    <x v="0"/>
    <x v="0"/>
    <x v="0"/>
    <x v="0"/>
    <x v="0"/>
    <x v="2"/>
    <x v="1"/>
    <s v="Nivel académico"/>
    <s v="Manejo del grupo en el aula"/>
    <s v="Desempeño"/>
    <s v="Tiempo"/>
    <s v="Distancia"/>
    <s v="Lo económico"/>
    <s v="No"/>
    <n v="0"/>
    <x v="1"/>
    <n v="0"/>
    <n v="2"/>
    <n v="12"/>
    <n v="0"/>
    <x v="1"/>
    <n v="0"/>
    <n v="14"/>
    <n v="0"/>
  </r>
  <r>
    <n v="236"/>
    <n v="91"/>
    <n v="21113"/>
    <s v="Miguel Ángel González Jiménez"/>
    <x v="0"/>
    <x v="0"/>
    <x v="5"/>
    <n v="21001"/>
    <x v="0"/>
    <x v="2"/>
    <x v="2"/>
    <x v="2"/>
    <x v="4"/>
    <x v="3"/>
    <x v="1"/>
    <x v="0"/>
    <x v="0"/>
    <x v="0"/>
    <x v="0"/>
    <x v="3"/>
    <x v="2"/>
    <x v="1"/>
    <s v="Desempeño de aplicadores"/>
    <s v="Clima social"/>
    <s v="Proceso de pre-registro"/>
    <s v="Información sobre las sedes"/>
    <s v="Difusión de convocatorias"/>
    <s v="Ninguna"/>
    <s v="No"/>
    <n v="0"/>
    <x v="1"/>
    <n v="1"/>
    <n v="6"/>
    <n v="7"/>
    <n v="0"/>
    <x v="1"/>
    <n v="1"/>
    <n v="13"/>
    <n v="0"/>
  </r>
  <r>
    <n v="237"/>
    <n v="92"/>
    <n v="21114"/>
    <s v="Miguel Ángel González Jiménez"/>
    <x v="0"/>
    <x v="0"/>
    <x v="5"/>
    <n v="21001"/>
    <x v="2"/>
    <x v="2"/>
    <x v="2"/>
    <x v="3"/>
    <x v="1"/>
    <x v="1"/>
    <x v="1"/>
    <x v="0"/>
    <x v="0"/>
    <x v="0"/>
    <x v="0"/>
    <x v="0"/>
    <x v="4"/>
    <x v="5"/>
    <s v="Ninguna"/>
    <s v="Ninguna"/>
    <s v="Ninguna"/>
    <s v="La seriedad de las convocatorias"/>
    <s v="El tiempo de publicación de la fecha de examen"/>
    <s v="Ninguna"/>
    <s v="No"/>
    <n v="0"/>
    <x v="0"/>
    <n v="0"/>
    <n v="5"/>
    <n v="8"/>
    <n v="0"/>
    <x v="6"/>
    <n v="0"/>
    <n v="13"/>
    <n v="0"/>
  </r>
  <r>
    <n v="238"/>
    <n v="93"/>
    <n v="21115"/>
    <s v="Miguel Ángel González Jiménez"/>
    <x v="0"/>
    <x v="0"/>
    <x v="5"/>
    <n v="21001"/>
    <x v="2"/>
    <x v="2"/>
    <x v="0"/>
    <x v="2"/>
    <x v="1"/>
    <x v="1"/>
    <x v="2"/>
    <x v="2"/>
    <x v="1"/>
    <x v="1"/>
    <x v="1"/>
    <x v="1"/>
    <x v="1"/>
    <x v="3"/>
    <s v="Ninguna"/>
    <s v="Ninguna"/>
    <s v="Ninguna"/>
    <s v="Ninguna"/>
    <s v="Ninguna"/>
    <s v="Ninguna"/>
    <s v="No"/>
    <n v="0"/>
    <x v="1"/>
    <n v="4"/>
    <n v="10"/>
    <n v="0"/>
    <n v="0"/>
    <x v="1"/>
    <n v="4"/>
    <n v="10"/>
    <n v="0"/>
  </r>
  <r>
    <n v="239"/>
    <n v="94"/>
    <n v="21116"/>
    <s v="Miguel Ángel González Jiménez"/>
    <x v="0"/>
    <x v="0"/>
    <x v="5"/>
    <n v="21001"/>
    <x v="2"/>
    <x v="2"/>
    <x v="0"/>
    <x v="2"/>
    <x v="4"/>
    <x v="1"/>
    <x v="1"/>
    <x v="0"/>
    <x v="1"/>
    <x v="1"/>
    <x v="1"/>
    <x v="1"/>
    <x v="2"/>
    <x v="2"/>
    <s v="Fuentes de trabajo"/>
    <s v="Ninguna"/>
    <s v="Ninguna"/>
    <s v="Transparencia"/>
    <s v="Tiempo de resultados"/>
    <s v="Ninguna"/>
    <s v="No"/>
    <n v="0"/>
    <x v="1"/>
    <n v="2"/>
    <n v="8"/>
    <n v="3"/>
    <n v="1"/>
    <x v="1"/>
    <n v="2"/>
    <n v="11"/>
    <n v="1"/>
  </r>
  <r>
    <n v="240"/>
    <n v="95"/>
    <n v="21117"/>
    <s v="Miguel Ángel González Jiménez"/>
    <x v="0"/>
    <x v="0"/>
    <x v="5"/>
    <n v="21001"/>
    <x v="1"/>
    <x v="1"/>
    <x v="1"/>
    <x v="2"/>
    <x v="4"/>
    <x v="3"/>
    <x v="1"/>
    <x v="0"/>
    <x v="1"/>
    <x v="0"/>
    <x v="0"/>
    <x v="3"/>
    <x v="2"/>
    <x v="2"/>
    <s v="Obtener una plaza"/>
    <s v="Conocer el nivel de conocimientos propios"/>
    <s v="Ingresar al magisterio"/>
    <s v="Demasiados participantes"/>
    <s v="Muy pocas plazas"/>
    <s v="Pocas oportunidades"/>
    <s v="No"/>
    <n v="0"/>
    <x v="1"/>
    <n v="0"/>
    <n v="4"/>
    <n v="9"/>
    <n v="1"/>
    <x v="1"/>
    <n v="0"/>
    <n v="13"/>
    <n v="1"/>
  </r>
  <r>
    <n v="241"/>
    <n v="96"/>
    <n v="21118"/>
    <s v="Miguel Ángel González Jiménez"/>
    <x v="0"/>
    <x v="0"/>
    <x v="5"/>
    <n v="21001"/>
    <x v="4"/>
    <x v="4"/>
    <x v="3"/>
    <x v="2"/>
    <x v="3"/>
    <x v="0"/>
    <x v="3"/>
    <x v="1"/>
    <x v="3"/>
    <x v="2"/>
    <x v="3"/>
    <x v="1"/>
    <x v="1"/>
    <x v="3"/>
    <s v="Capacidad"/>
    <s v="Actualización"/>
    <s v="Compromiso"/>
    <s v="Capacitación"/>
    <s v="Organización"/>
    <s v="Intereses"/>
    <s v="Los pre-registros no llevan un orden"/>
    <n v="2"/>
    <x v="2"/>
    <n v="8"/>
    <n v="1"/>
    <n v="0"/>
    <n v="0"/>
    <x v="0"/>
    <n v="8"/>
    <n v="1"/>
    <n v="0"/>
  </r>
  <r>
    <n v="242"/>
    <n v="97"/>
    <n v="21119"/>
    <s v="Miguel Ángel González Jiménez"/>
    <x v="0"/>
    <x v="0"/>
    <x v="5"/>
    <n v="21001"/>
    <x v="2"/>
    <x v="1"/>
    <x v="1"/>
    <x v="2"/>
    <x v="4"/>
    <x v="1"/>
    <x v="1"/>
    <x v="2"/>
    <x v="1"/>
    <x v="1"/>
    <x v="1"/>
    <x v="3"/>
    <x v="2"/>
    <x v="4"/>
    <s v="El respeto"/>
    <s v="La imparcialidad"/>
    <s v="La atención"/>
    <s v="El lugar"/>
    <s v="El tiempo"/>
    <s v="Ninguna"/>
    <s v="No"/>
    <n v="1"/>
    <x v="1"/>
    <n v="0"/>
    <n v="9"/>
    <n v="4"/>
    <n v="0"/>
    <x v="6"/>
    <n v="0"/>
    <n v="13"/>
    <n v="0"/>
  </r>
  <r>
    <n v="243"/>
    <n v="98"/>
    <n v="21120"/>
    <s v="Miguel Ángel González Jiménez"/>
    <x v="0"/>
    <x v="0"/>
    <x v="5"/>
    <n v="21001"/>
    <x v="0"/>
    <x v="3"/>
    <x v="3"/>
    <x v="2"/>
    <x v="0"/>
    <x v="4"/>
    <x v="4"/>
    <x v="3"/>
    <x v="3"/>
    <x v="3"/>
    <x v="3"/>
    <x v="3"/>
    <x v="3"/>
    <x v="2"/>
    <s v="Ninguna"/>
    <s v="Ninguna"/>
    <s v="Ninguna"/>
    <s v="Transparencia con la información de todos los concursantes"/>
    <s v="Ninguna"/>
    <s v="Ninguna"/>
    <s v="No"/>
    <n v="1"/>
    <x v="8"/>
    <n v="2"/>
    <n v="2"/>
    <n v="0"/>
    <n v="1"/>
    <x v="9"/>
    <n v="2"/>
    <n v="2"/>
    <n v="1"/>
  </r>
  <r>
    <n v="244"/>
    <n v="99"/>
    <n v="21121"/>
    <s v="Miguel Ángel González Jiménez"/>
    <x v="0"/>
    <x v="0"/>
    <x v="5"/>
    <n v="21001"/>
    <x v="2"/>
    <x v="2"/>
    <x v="2"/>
    <x v="2"/>
    <x v="4"/>
    <x v="1"/>
    <x v="1"/>
    <x v="0"/>
    <x v="1"/>
    <x v="1"/>
    <x v="1"/>
    <x v="3"/>
    <x v="2"/>
    <x v="1"/>
    <s v="Las preguntas claras"/>
    <s v="El control de sustentantes"/>
    <s v="Ninguna"/>
    <s v="El fondo rojo que mareaba"/>
    <s v="Ninguna"/>
    <s v="Ninguna"/>
    <s v="No"/>
    <n v="0"/>
    <x v="1"/>
    <n v="0"/>
    <n v="11"/>
    <n v="3"/>
    <n v="0"/>
    <x v="1"/>
    <n v="0"/>
    <n v="14"/>
    <n v="0"/>
  </r>
  <r>
    <n v="245"/>
    <n v="100"/>
    <n v="21122"/>
    <s v="Miguel Ángel González Jiménez"/>
    <x v="0"/>
    <x v="0"/>
    <x v="5"/>
    <n v="21001"/>
    <x v="3"/>
    <x v="2"/>
    <x v="2"/>
    <x v="1"/>
    <x v="1"/>
    <x v="1"/>
    <x v="2"/>
    <x v="1"/>
    <x v="1"/>
    <x v="1"/>
    <x v="2"/>
    <x v="1"/>
    <x v="1"/>
    <x v="3"/>
    <s v="Que los exámenes sean en fin de semana"/>
    <s v="Ninguna"/>
    <s v="Ninguna"/>
    <s v="Un tiempo exagerado para dar los resultados"/>
    <s v="Ninguna"/>
    <s v="Ninguna"/>
    <s v="No"/>
    <n v="1"/>
    <x v="1"/>
    <n v="5"/>
    <n v="7"/>
    <n v="0"/>
    <n v="1"/>
    <x v="6"/>
    <n v="5"/>
    <n v="7"/>
    <n v="1"/>
  </r>
  <r>
    <n v="246"/>
    <n v="101"/>
    <n v="21123"/>
    <s v="Miguel Ángel González Jiménez"/>
    <x v="0"/>
    <x v="0"/>
    <x v="5"/>
    <n v="21001"/>
    <x v="0"/>
    <x v="1"/>
    <x v="1"/>
    <x v="2"/>
    <x v="4"/>
    <x v="3"/>
    <x v="1"/>
    <x v="0"/>
    <x v="1"/>
    <x v="0"/>
    <x v="1"/>
    <x v="1"/>
    <x v="4"/>
    <x v="5"/>
    <s v="Poder evaluar claramente al personal docente"/>
    <s v="El tipo de evaluación"/>
    <s v="Ninguna"/>
    <s v="Los puntajes de evaluación"/>
    <s v="Ninguna"/>
    <s v="Ninguna"/>
    <s v="Que sigan siendo iguales las evaluaciones"/>
    <n v="0"/>
    <x v="1"/>
    <n v="2"/>
    <n v="3"/>
    <n v="9"/>
    <n v="0"/>
    <x v="1"/>
    <n v="2"/>
    <n v="12"/>
    <n v="0"/>
  </r>
  <r>
    <n v="247"/>
    <n v="102"/>
    <n v="21124"/>
    <s v="Miguel Ángel González Jiménez"/>
    <x v="0"/>
    <x v="0"/>
    <x v="5"/>
    <n v="21001"/>
    <x v="0"/>
    <x v="3"/>
    <x v="3"/>
    <x v="2"/>
    <x v="1"/>
    <x v="4"/>
    <x v="1"/>
    <x v="0"/>
    <x v="1"/>
    <x v="1"/>
    <x v="3"/>
    <x v="2"/>
    <x v="2"/>
    <x v="1"/>
    <s v="Evaluación"/>
    <s v="Forma de evaluar"/>
    <s v="Ninguna"/>
    <s v="El rango del puntaje"/>
    <s v="Niveles"/>
    <s v="Ninguna"/>
    <s v="Que las evaluaciones sigan siendo en línea"/>
    <n v="0"/>
    <x v="3"/>
    <n v="2"/>
    <n v="6"/>
    <n v="2"/>
    <n v="0"/>
    <x v="3"/>
    <n v="2"/>
    <n v="8"/>
    <n v="0"/>
  </r>
  <r>
    <n v="248"/>
    <n v="103"/>
    <n v="21125"/>
    <s v="Miguel Ángel González Jiménez"/>
    <x v="0"/>
    <x v="0"/>
    <x v="5"/>
    <n v="21001"/>
    <x v="1"/>
    <x v="1"/>
    <x v="1"/>
    <x v="4"/>
    <x v="4"/>
    <x v="3"/>
    <x v="1"/>
    <x v="0"/>
    <x v="0"/>
    <x v="0"/>
    <x v="0"/>
    <x v="0"/>
    <x v="2"/>
    <x v="2"/>
    <s v="Organización"/>
    <s v="Legalidad"/>
    <s v="Transparencia"/>
    <s v="Ninguna"/>
    <s v="Ninguna"/>
    <s v="Ninguna"/>
    <s v="No"/>
    <n v="1"/>
    <x v="1"/>
    <n v="0"/>
    <n v="1"/>
    <n v="11"/>
    <n v="1"/>
    <x v="6"/>
    <n v="0"/>
    <n v="12"/>
    <n v="1"/>
  </r>
  <r>
    <n v="249"/>
    <n v="104"/>
    <n v="21126"/>
    <s v="Miguel Ángel González Jiménez"/>
    <x v="0"/>
    <x v="0"/>
    <x v="5"/>
    <n v="21001"/>
    <x v="2"/>
    <x v="2"/>
    <x v="2"/>
    <x v="2"/>
    <x v="4"/>
    <x v="3"/>
    <x v="1"/>
    <x v="0"/>
    <x v="0"/>
    <x v="0"/>
    <x v="1"/>
    <x v="3"/>
    <x v="2"/>
    <x v="1"/>
    <s v="Evaluación de los conocimientos"/>
    <s v="Mejora en la educación"/>
    <s v="Ninguna"/>
    <s v="Pocos lugares por ocupar"/>
    <s v="Ninguna"/>
    <s v="Ninguna"/>
    <s v="No"/>
    <n v="0"/>
    <x v="1"/>
    <n v="0"/>
    <n v="8"/>
    <n v="6"/>
    <n v="0"/>
    <x v="1"/>
    <n v="0"/>
    <n v="14"/>
    <n v="0"/>
  </r>
  <r>
    <n v="250"/>
    <n v="105"/>
    <n v="21127"/>
    <s v="Miguel Ángel González Jiménez"/>
    <x v="0"/>
    <x v="0"/>
    <x v="5"/>
    <n v="21001"/>
    <x v="0"/>
    <x v="3"/>
    <x v="2"/>
    <x v="2"/>
    <x v="4"/>
    <x v="1"/>
    <x v="1"/>
    <x v="0"/>
    <x v="0"/>
    <x v="0"/>
    <x v="0"/>
    <x v="1"/>
    <x v="2"/>
    <x v="1"/>
    <s v="Condiciones físicas"/>
    <s v="Desempeño de aplicadores"/>
    <s v="Aspectos que se evalúan"/>
    <s v="Publicación y difusión de convocatorias"/>
    <s v="Pocas plazas"/>
    <s v="Proceso de asignación de plazas"/>
    <s v="No"/>
    <n v="0"/>
    <x v="0"/>
    <n v="2"/>
    <n v="5"/>
    <n v="6"/>
    <n v="0"/>
    <x v="6"/>
    <n v="2"/>
    <n v="11"/>
    <n v="0"/>
  </r>
  <r>
    <n v="251"/>
    <n v="106"/>
    <n v="21128"/>
    <s v="Miguel Ángel González Jiménez"/>
    <x v="0"/>
    <x v="0"/>
    <x v="5"/>
    <n v="21001"/>
    <x v="0"/>
    <x v="3"/>
    <x v="0"/>
    <x v="2"/>
    <x v="1"/>
    <x v="1"/>
    <x v="2"/>
    <x v="2"/>
    <x v="1"/>
    <x v="1"/>
    <x v="1"/>
    <x v="3"/>
    <x v="2"/>
    <x v="1"/>
    <s v="Esforzarse"/>
    <s v="Comprensión"/>
    <s v="Comunicación"/>
    <s v="No estudiar"/>
    <s v="No comunicarse"/>
    <s v="Ninguna"/>
    <s v="No"/>
    <n v="0"/>
    <x v="0"/>
    <n v="2"/>
    <n v="11"/>
    <n v="0"/>
    <n v="0"/>
    <x v="6"/>
    <n v="2"/>
    <n v="11"/>
    <n v="0"/>
  </r>
  <r>
    <n v="252"/>
    <n v="107"/>
    <n v="21129"/>
    <s v="Miguel Ángel González Jiménez"/>
    <x v="0"/>
    <x v="0"/>
    <x v="5"/>
    <n v="21001"/>
    <x v="2"/>
    <x v="2"/>
    <x v="0"/>
    <x v="2"/>
    <x v="1"/>
    <x v="1"/>
    <x v="3"/>
    <x v="1"/>
    <x v="1"/>
    <x v="2"/>
    <x v="1"/>
    <x v="2"/>
    <x v="1"/>
    <x v="3"/>
    <s v="Tener docentes capacitados"/>
    <s v="Mejorar la calidad educativa"/>
    <s v="Capacitación adecuada"/>
    <s v="No dejar a las educadores aplicar sus habilidades"/>
    <s v="Gastos innecesarios"/>
    <s v="Pocas oportunidades de trabajo"/>
    <s v="No"/>
    <n v="0"/>
    <x v="0"/>
    <n v="6"/>
    <n v="7"/>
    <n v="0"/>
    <n v="0"/>
    <x v="6"/>
    <n v="6"/>
    <n v="7"/>
    <n v="0"/>
  </r>
  <r>
    <n v="253"/>
    <n v="108"/>
    <n v="21130"/>
    <s v="Miguel Ángel González Jiménez"/>
    <x v="0"/>
    <x v="0"/>
    <x v="5"/>
    <n v="21001"/>
    <x v="2"/>
    <x v="2"/>
    <x v="2"/>
    <x v="1"/>
    <x v="1"/>
    <x v="3"/>
    <x v="2"/>
    <x v="0"/>
    <x v="1"/>
    <x v="1"/>
    <x v="1"/>
    <x v="2"/>
    <x v="2"/>
    <x v="3"/>
    <s v="El acceso"/>
    <s v="Los horarios"/>
    <s v="La documentación requerida"/>
    <s v="Falta de transparencia"/>
    <s v="No dan las respuestas correctas"/>
    <s v="Saber las debilidades"/>
    <s v="No"/>
    <n v="0"/>
    <x v="0"/>
    <n v="2"/>
    <n v="9"/>
    <n v="2"/>
    <n v="0"/>
    <x v="6"/>
    <n v="2"/>
    <n v="11"/>
    <n v="0"/>
  </r>
  <r>
    <n v="254"/>
    <n v="109"/>
    <n v="21131"/>
    <s v="Miguel Ángel González Jiménez"/>
    <x v="0"/>
    <x v="0"/>
    <x v="5"/>
    <n v="21001"/>
    <x v="2"/>
    <x v="2"/>
    <x v="4"/>
    <x v="0"/>
    <x v="5"/>
    <x v="3"/>
    <x v="1"/>
    <x v="0"/>
    <x v="1"/>
    <x v="2"/>
    <x v="1"/>
    <x v="2"/>
    <x v="2"/>
    <x v="1"/>
    <s v="Tiempo"/>
    <s v="Preguntas"/>
    <s v="Clima"/>
    <s v="Se forza mucho la vista"/>
    <s v="Poca difusión de los horarios"/>
    <s v="Guías extensas"/>
    <s v="No"/>
    <n v="1"/>
    <x v="0"/>
    <n v="1"/>
    <n v="6"/>
    <n v="4"/>
    <n v="1"/>
    <x v="8"/>
    <n v="1"/>
    <n v="10"/>
    <n v="1"/>
  </r>
  <r>
    <n v="255"/>
    <n v="110"/>
    <n v="21132"/>
    <s v="Miguel Ángel González Jiménez"/>
    <x v="0"/>
    <x v="0"/>
    <x v="5"/>
    <n v="21001"/>
    <x v="2"/>
    <x v="2"/>
    <x v="2"/>
    <x v="3"/>
    <x v="3"/>
    <x v="3"/>
    <x v="1"/>
    <x v="0"/>
    <x v="2"/>
    <x v="1"/>
    <x v="3"/>
    <x v="4"/>
    <x v="1"/>
    <x v="3"/>
    <s v="Más tiempo"/>
    <s v="Pocas preguntas"/>
    <s v="Ninguna"/>
    <s v="No estar en el servicio educativo de gobierno"/>
    <s v="Se forza la vista"/>
    <s v="Guías muy extensas"/>
    <s v="No"/>
    <n v="0"/>
    <x v="0"/>
    <n v="5"/>
    <n v="4"/>
    <n v="3"/>
    <n v="1"/>
    <x v="6"/>
    <n v="5"/>
    <n v="7"/>
    <n v="1"/>
  </r>
  <r>
    <n v="256"/>
    <n v="111"/>
    <n v="21133"/>
    <s v="Miguel Ángel González Jiménez"/>
    <x v="0"/>
    <x v="0"/>
    <x v="5"/>
    <n v="21001"/>
    <x v="0"/>
    <x v="2"/>
    <x v="2"/>
    <x v="3"/>
    <x v="4"/>
    <x v="3"/>
    <x v="1"/>
    <x v="0"/>
    <x v="0"/>
    <x v="2"/>
    <x v="3"/>
    <x v="4"/>
    <x v="1"/>
    <x v="3"/>
    <s v="La tecnología"/>
    <s v="El apoyo de sedes alternas"/>
    <s v="El personal"/>
    <s v="La falta de información"/>
    <s v="El que los resultados sean variantes"/>
    <s v="El tiempo para publicar los resultados"/>
    <s v="Real transparencia"/>
    <n v="0"/>
    <x v="0"/>
    <n v="5"/>
    <n v="2"/>
    <n v="5"/>
    <n v="1"/>
    <x v="6"/>
    <n v="5"/>
    <n v="7"/>
    <n v="1"/>
  </r>
  <r>
    <n v="257"/>
    <n v="112"/>
    <n v="21134"/>
    <s v="Miguel Ángel González Jiménez"/>
    <x v="0"/>
    <x v="0"/>
    <x v="5"/>
    <n v="21001"/>
    <x v="2"/>
    <x v="2"/>
    <x v="2"/>
    <x v="1"/>
    <x v="1"/>
    <x v="1"/>
    <x v="1"/>
    <x v="2"/>
    <x v="1"/>
    <x v="1"/>
    <x v="1"/>
    <x v="1"/>
    <x v="2"/>
    <x v="1"/>
    <s v="Destacar las habilidades que se necesitan para brindar una buena educación"/>
    <s v="Que sea más transparente la entrega de las plazas"/>
    <s v="Ninguna"/>
    <s v="Falta de guías que realmente apoyen el estudio"/>
    <s v="Explicar más y mejor los puntajes"/>
    <s v="Ninguna"/>
    <s v="No"/>
    <n v="0"/>
    <x v="1"/>
    <n v="2"/>
    <n v="11"/>
    <n v="1"/>
    <n v="0"/>
    <x v="1"/>
    <n v="2"/>
    <n v="12"/>
    <n v="0"/>
  </r>
  <r>
    <n v="258"/>
    <n v="113"/>
    <n v="21135"/>
    <s v="Miguel Ángel González Jiménez"/>
    <x v="0"/>
    <x v="0"/>
    <x v="5"/>
    <n v="21001"/>
    <x v="4"/>
    <x v="4"/>
    <x v="4"/>
    <x v="3"/>
    <x v="2"/>
    <x v="4"/>
    <x v="4"/>
    <x v="4"/>
    <x v="3"/>
    <x v="3"/>
    <x v="4"/>
    <x v="2"/>
    <x v="3"/>
    <x v="0"/>
    <s v="Los aprendizajes"/>
    <s v="La actualización de los docentes"/>
    <s v="Las formas en que se trabaja"/>
    <s v="El tiempo es muy extenso y cansa"/>
    <s v="Ninguna"/>
    <s v="Ninguna"/>
    <s v="No"/>
    <n v="4"/>
    <x v="10"/>
    <n v="0"/>
    <n v="0"/>
    <n v="0"/>
    <n v="0"/>
    <x v="11"/>
    <n v="0"/>
    <n v="0"/>
    <n v="0"/>
  </r>
  <r>
    <n v="259"/>
    <n v="114"/>
    <n v="21136"/>
    <s v="Miguel Ángel González Jiménez"/>
    <x v="0"/>
    <x v="0"/>
    <x v="5"/>
    <n v="21001"/>
    <x v="2"/>
    <x v="2"/>
    <x v="2"/>
    <x v="2"/>
    <x v="1"/>
    <x v="3"/>
    <x v="1"/>
    <x v="0"/>
    <x v="0"/>
    <x v="0"/>
    <x v="0"/>
    <x v="0"/>
    <x v="4"/>
    <x v="5"/>
    <s v="Aprobar el examen"/>
    <s v="Obtener un buen lugar"/>
    <s v="Ser idóneo"/>
    <s v="Rechazo"/>
    <s v="Ser no idóneo"/>
    <s v="No aparecer en la lista"/>
    <s v="No"/>
    <n v="0"/>
    <x v="1"/>
    <n v="0"/>
    <n v="5"/>
    <n v="9"/>
    <n v="0"/>
    <x v="1"/>
    <n v="0"/>
    <n v="14"/>
    <n v="0"/>
  </r>
  <r>
    <n v="260"/>
    <n v="115"/>
    <n v="21137"/>
    <s v="Miguel Ángel González Jiménez"/>
    <x v="0"/>
    <x v="0"/>
    <x v="5"/>
    <n v="21001"/>
    <x v="2"/>
    <x v="0"/>
    <x v="2"/>
    <x v="2"/>
    <x v="4"/>
    <x v="3"/>
    <x v="1"/>
    <x v="0"/>
    <x v="0"/>
    <x v="0"/>
    <x v="1"/>
    <x v="2"/>
    <x v="2"/>
    <x v="1"/>
    <s v="Conocer el puntaje que se obtiene"/>
    <s v="El supuesto de que los maestros son los mejores por el puntaje obtenido"/>
    <s v="Ninguna"/>
    <s v="Que no se sabe en qué se falla al contestar"/>
    <s v="Son pocos los lugares y muchos los aspirantes"/>
    <s v="Al parecer algunas plazas sólo son temporales"/>
    <s v="No"/>
    <n v="0"/>
    <x v="0"/>
    <n v="1"/>
    <n v="6"/>
    <n v="6"/>
    <n v="0"/>
    <x v="6"/>
    <n v="1"/>
    <n v="12"/>
    <n v="0"/>
  </r>
  <r>
    <n v="261"/>
    <n v="116"/>
    <n v="21138"/>
    <s v="Miguel Ángel González Jiménez"/>
    <x v="0"/>
    <x v="0"/>
    <x v="5"/>
    <n v="21001"/>
    <x v="3"/>
    <x v="4"/>
    <x v="4"/>
    <x v="4"/>
    <x v="4"/>
    <x v="3"/>
    <x v="1"/>
    <x v="0"/>
    <x v="0"/>
    <x v="5"/>
    <x v="4"/>
    <x v="5"/>
    <x v="0"/>
    <x v="4"/>
    <s v="Tener mejores docentes"/>
    <s v="Tener calidad de educación"/>
    <s v="Ninguna"/>
    <s v="Muchos aspirantes"/>
    <s v="Ninguna"/>
    <s v="Ninguna"/>
    <s v="No"/>
    <n v="9"/>
    <x v="1"/>
    <n v="0"/>
    <n v="0"/>
    <n v="5"/>
    <n v="0"/>
    <x v="9"/>
    <n v="0"/>
    <n v="5"/>
    <n v="0"/>
  </r>
  <r>
    <n v="262"/>
    <n v="117"/>
    <n v="21139"/>
    <s v="Miguel Ángel González Jiménez"/>
    <x v="0"/>
    <x v="0"/>
    <x v="5"/>
    <n v="21001"/>
    <x v="2"/>
    <x v="2"/>
    <x v="2"/>
    <x v="2"/>
    <x v="1"/>
    <x v="3"/>
    <x v="1"/>
    <x v="0"/>
    <x v="0"/>
    <x v="0"/>
    <x v="1"/>
    <x v="3"/>
    <x v="2"/>
    <x v="1"/>
    <s v="Ninguna"/>
    <s v="Ninguna"/>
    <s v="Ninguna"/>
    <s v="Los tipos de textos"/>
    <s v="Algunos autores muy raros"/>
    <s v="Mucha demanda de los profesores"/>
    <s v="No discriminar a los no normalistas"/>
    <n v="0"/>
    <x v="1"/>
    <n v="0"/>
    <n v="9"/>
    <n v="5"/>
    <n v="0"/>
    <x v="1"/>
    <n v="0"/>
    <n v="14"/>
    <n v="0"/>
  </r>
  <r>
    <n v="263"/>
    <n v="118"/>
    <n v="21140"/>
    <s v="Miguel Ángel González Jiménez"/>
    <x v="0"/>
    <x v="0"/>
    <x v="5"/>
    <n v="21001"/>
    <x v="0"/>
    <x v="1"/>
    <x v="1"/>
    <x v="1"/>
    <x v="5"/>
    <x v="4"/>
    <x v="1"/>
    <x v="0"/>
    <x v="0"/>
    <x v="0"/>
    <x v="0"/>
    <x v="2"/>
    <x v="2"/>
    <x v="5"/>
    <s v="Nos da la oportunidad de ver cuánto sabemos"/>
    <s v="Nos motiva a seguirnos preparando"/>
    <s v="Oportunidad de trabajo"/>
    <s v="No se respetan los lugares obtenidos"/>
    <s v="El examen aborda temasd de otro nivel y no sólo del que se concursa"/>
    <s v="Ninguna"/>
    <s v="No"/>
    <n v="0"/>
    <x v="5"/>
    <n v="2"/>
    <n v="1"/>
    <n v="8"/>
    <n v="1"/>
    <x v="8"/>
    <n v="2"/>
    <n v="9"/>
    <n v="1"/>
  </r>
  <r>
    <n v="264"/>
    <n v="119"/>
    <n v="21141"/>
    <s v="Miguel Ángel González Jiménez"/>
    <x v="0"/>
    <x v="0"/>
    <x v="5"/>
    <n v="21001"/>
    <x v="2"/>
    <x v="2"/>
    <x v="2"/>
    <x v="1"/>
    <x v="4"/>
    <x v="1"/>
    <x v="1"/>
    <x v="0"/>
    <x v="0"/>
    <x v="0"/>
    <x v="1"/>
    <x v="1"/>
    <x v="2"/>
    <x v="1"/>
    <s v="Proporcionar oportunidad de trabajo"/>
    <s v="Selección equitativa"/>
    <s v="Honestidad en la elección"/>
    <s v="En ocasiones no hay transparencia"/>
    <s v="No brindar muchas posibilidades"/>
    <s v="Gran demanda de aspirantes para vpocas plazas a concurso"/>
    <s v="Tratar de que no sea tan prolongado el tiempo del receso"/>
    <n v="0"/>
    <x v="1"/>
    <n v="2"/>
    <n v="7"/>
    <n v="5"/>
    <n v="0"/>
    <x v="1"/>
    <n v="2"/>
    <n v="12"/>
    <n v="0"/>
  </r>
  <r>
    <n v="265"/>
    <n v="120"/>
    <n v="21142"/>
    <s v="Miguel Ángel González Jiménez"/>
    <x v="0"/>
    <x v="0"/>
    <x v="5"/>
    <n v="21001"/>
    <x v="1"/>
    <x v="1"/>
    <x v="1"/>
    <x v="0"/>
    <x v="4"/>
    <x v="3"/>
    <x v="1"/>
    <x v="0"/>
    <x v="0"/>
    <x v="0"/>
    <x v="1"/>
    <x v="3"/>
    <x v="2"/>
    <x v="1"/>
    <s v="Vocación y dedicación"/>
    <s v="Darle el valor suficiente a los cursos"/>
    <s v="Oportunidad para tener un trabajo estable"/>
    <s v="Ninguna"/>
    <s v="Ninguna"/>
    <s v="Ninguna"/>
    <s v="No"/>
    <n v="0"/>
    <x v="1"/>
    <n v="0"/>
    <n v="4"/>
    <n v="10"/>
    <n v="0"/>
    <x v="1"/>
    <n v="0"/>
    <n v="14"/>
    <n v="0"/>
  </r>
  <r>
    <n v="266"/>
    <n v="121"/>
    <n v="21143"/>
    <s v="Miguel Ángel González Jiménez"/>
    <x v="0"/>
    <x v="0"/>
    <x v="5"/>
    <n v="21001"/>
    <x v="1"/>
    <x v="0"/>
    <x v="3"/>
    <x v="2"/>
    <x v="4"/>
    <x v="3"/>
    <x v="1"/>
    <x v="0"/>
    <x v="1"/>
    <x v="0"/>
    <x v="0"/>
    <x v="2"/>
    <x v="1"/>
    <x v="3"/>
    <s v="Por medio de la evaluación nos damos cuenta de nuestros conocimientos"/>
    <s v="Ninguna"/>
    <s v="Ninguna"/>
    <s v="Que realmente se tome en cuenta la evaluación realizada para asignar la plaza"/>
    <s v="Transparencia en los procesos de asignación de plazas"/>
    <s v="Ninguna"/>
    <s v="No"/>
    <n v="0"/>
    <x v="5"/>
    <n v="3"/>
    <n v="2"/>
    <n v="7"/>
    <n v="0"/>
    <x v="8"/>
    <n v="3"/>
    <n v="9"/>
    <n v="0"/>
  </r>
  <r>
    <n v="267"/>
    <n v="122"/>
    <n v="21144"/>
    <s v="Miguel Ángel González Jiménez"/>
    <x v="0"/>
    <x v="0"/>
    <x v="5"/>
    <n v="21001"/>
    <x v="2"/>
    <x v="2"/>
    <x v="1"/>
    <x v="2"/>
    <x v="4"/>
    <x v="3"/>
    <x v="1"/>
    <x v="0"/>
    <x v="0"/>
    <x v="0"/>
    <x v="0"/>
    <x v="3"/>
    <x v="2"/>
    <x v="1"/>
    <s v="Tener el mejor perfil profesional"/>
    <s v="Estar siempre actualizado"/>
    <s v="Tener un mejor desempeño en nuestro trabajo"/>
    <s v="Ninguna"/>
    <s v="Ninguna"/>
    <s v="Ninguna"/>
    <s v="No"/>
    <n v="0"/>
    <x v="1"/>
    <n v="0"/>
    <n v="6"/>
    <n v="8"/>
    <n v="0"/>
    <x v="1"/>
    <n v="0"/>
    <n v="14"/>
    <n v="0"/>
  </r>
  <r>
    <n v="268"/>
    <n v="123"/>
    <n v="21145"/>
    <s v="Miguel Ángel González Jiménez"/>
    <x v="0"/>
    <x v="0"/>
    <x v="5"/>
    <n v="21001"/>
    <x v="2"/>
    <x v="0"/>
    <x v="2"/>
    <x v="1"/>
    <x v="1"/>
    <x v="1"/>
    <x v="1"/>
    <x v="0"/>
    <x v="2"/>
    <x v="2"/>
    <x v="3"/>
    <x v="3"/>
    <x v="1"/>
    <x v="3"/>
    <s v="Horarios"/>
    <s v="Instalaciones"/>
    <s v="Aplicadores"/>
    <s v="Información"/>
    <s v="Difusión de convocatorias"/>
    <s v="Ninguna"/>
    <s v="No"/>
    <n v="0"/>
    <x v="1"/>
    <n v="7"/>
    <n v="5"/>
    <n v="2"/>
    <n v="0"/>
    <x v="1"/>
    <n v="7"/>
    <n v="7"/>
    <n v="0"/>
  </r>
  <r>
    <n v="269"/>
    <n v="124"/>
    <n v="21146"/>
    <s v="Miguel Ángel González Jiménez"/>
    <x v="0"/>
    <x v="0"/>
    <x v="5"/>
    <n v="21001"/>
    <x v="1"/>
    <x v="1"/>
    <x v="1"/>
    <x v="0"/>
    <x v="4"/>
    <x v="1"/>
    <x v="1"/>
    <x v="0"/>
    <x v="0"/>
    <x v="0"/>
    <x v="0"/>
    <x v="0"/>
    <x v="4"/>
    <x v="5"/>
    <s v="Tiempo"/>
    <s v="Organización"/>
    <s v="Compromiso"/>
    <s v="Ninguna"/>
    <s v="Ninguna"/>
    <s v="Ninguna"/>
    <s v="No"/>
    <n v="0"/>
    <x v="1"/>
    <n v="0"/>
    <n v="1"/>
    <n v="13"/>
    <n v="0"/>
    <x v="1"/>
    <n v="0"/>
    <n v="14"/>
    <n v="0"/>
  </r>
  <r>
    <n v="270"/>
    <n v="125"/>
    <n v="21147"/>
    <s v="Miguel Ángel González Jiménez"/>
    <x v="0"/>
    <x v="0"/>
    <x v="5"/>
    <n v="21001"/>
    <x v="4"/>
    <x v="1"/>
    <x v="1"/>
    <x v="3"/>
    <x v="4"/>
    <x v="3"/>
    <x v="2"/>
    <x v="0"/>
    <x v="1"/>
    <x v="1"/>
    <x v="0"/>
    <x v="3"/>
    <x v="4"/>
    <x v="5"/>
    <s v="La evaluación"/>
    <s v="Publicidad"/>
    <s v="Ninguna"/>
    <s v="Convocatorias"/>
    <s v="Organización"/>
    <s v="Ninguna"/>
    <s v="No"/>
    <n v="0"/>
    <x v="5"/>
    <n v="0"/>
    <n v="4"/>
    <n v="8"/>
    <n v="0"/>
    <x v="8"/>
    <n v="0"/>
    <n v="12"/>
    <n v="0"/>
  </r>
  <r>
    <n v="271"/>
    <n v="126"/>
    <n v="21148"/>
    <s v="Miguel Ángel González Jiménez"/>
    <x v="0"/>
    <x v="0"/>
    <x v="5"/>
    <n v="21001"/>
    <x v="0"/>
    <x v="2"/>
    <x v="1"/>
    <x v="1"/>
    <x v="4"/>
    <x v="1"/>
    <x v="1"/>
    <x v="2"/>
    <x v="2"/>
    <x v="2"/>
    <x v="1"/>
    <x v="2"/>
    <x v="2"/>
    <x v="1"/>
    <s v="Se promueve el estudio continuo"/>
    <s v="Se repasan temas y se retoman"/>
    <s v="Identificar debilidades para fortalecerlas"/>
    <s v="Organización"/>
    <s v="Tiempo"/>
    <s v="Ninguna"/>
    <s v="No"/>
    <n v="0"/>
    <x v="0"/>
    <n v="4"/>
    <n v="6"/>
    <n v="3"/>
    <n v="0"/>
    <x v="6"/>
    <n v="4"/>
    <n v="9"/>
    <n v="0"/>
  </r>
  <r>
    <n v="272"/>
    <n v="127"/>
    <n v="21149"/>
    <s v="Miguel Ángel González Jiménez"/>
    <x v="0"/>
    <x v="0"/>
    <x v="5"/>
    <n v="21001"/>
    <x v="4"/>
    <x v="2"/>
    <x v="3"/>
    <x v="2"/>
    <x v="4"/>
    <x v="1"/>
    <x v="1"/>
    <x v="0"/>
    <x v="0"/>
    <x v="0"/>
    <x v="1"/>
    <x v="3"/>
    <x v="2"/>
    <x v="1"/>
    <s v="Clima para la aplicación del examen"/>
    <s v="Los aspectos que se evalúan"/>
    <s v="Las funciones aptas de los equipos"/>
    <s v="Baja difusión de la hora de inicio de aplicación"/>
    <s v="La transparencia de los resultados"/>
    <s v="Poca difusión para el pre-registro"/>
    <s v="No"/>
    <n v="0"/>
    <x v="5"/>
    <n v="0"/>
    <n v="7"/>
    <n v="5"/>
    <n v="0"/>
    <x v="8"/>
    <n v="0"/>
    <n v="12"/>
    <n v="0"/>
  </r>
  <r>
    <n v="273"/>
    <n v="128"/>
    <n v="21150"/>
    <s v="Miguel Ángel González Jiménez"/>
    <x v="0"/>
    <x v="0"/>
    <x v="5"/>
    <n v="21001"/>
    <x v="0"/>
    <x v="0"/>
    <x v="0"/>
    <x v="2"/>
    <x v="4"/>
    <x v="3"/>
    <x v="2"/>
    <x v="0"/>
    <x v="0"/>
    <x v="0"/>
    <x v="0"/>
    <x v="1"/>
    <x v="1"/>
    <x v="3"/>
    <s v="Ninguna"/>
    <s v="Ninguna"/>
    <s v="Ninguna"/>
    <s v="Corrupción y venta de claves"/>
    <s v="Los resultados deben darse en foema inmediata, para evitar la corrupción"/>
    <s v="Ninguna"/>
    <s v="No"/>
    <n v="0"/>
    <x v="1"/>
    <n v="6"/>
    <n v="2"/>
    <n v="6"/>
    <n v="0"/>
    <x v="1"/>
    <n v="6"/>
    <n v="8"/>
    <n v="0"/>
  </r>
  <r>
    <n v="274"/>
    <n v="129"/>
    <n v="21151"/>
    <s v="Miguel Ángel González Jiménez"/>
    <x v="0"/>
    <x v="0"/>
    <x v="5"/>
    <n v="21001"/>
    <x v="2"/>
    <x v="2"/>
    <x v="2"/>
    <x v="0"/>
    <x v="4"/>
    <x v="3"/>
    <x v="1"/>
    <x v="0"/>
    <x v="1"/>
    <x v="0"/>
    <x v="1"/>
    <x v="3"/>
    <x v="2"/>
    <x v="1"/>
    <s v="Docentes bien preparados"/>
    <s v="Personal capacitado"/>
    <s v="Ninguna"/>
    <s v="Preguntas del examn confusas"/>
    <s v="Horariode aplicación extenso y tedioso"/>
    <s v="Ninguna"/>
    <s v="No"/>
    <n v="0"/>
    <x v="1"/>
    <n v="0"/>
    <n v="8"/>
    <n v="6"/>
    <n v="0"/>
    <x v="1"/>
    <n v="0"/>
    <n v="14"/>
    <n v="0"/>
  </r>
  <r>
    <n v="275"/>
    <n v="1"/>
    <n v="17024"/>
    <s v="Nayeli Mejía Becerra"/>
    <x v="0"/>
    <x v="0"/>
    <x v="6"/>
    <n v="17006"/>
    <x v="2"/>
    <x v="2"/>
    <x v="2"/>
    <x v="3"/>
    <x v="4"/>
    <x v="3"/>
    <x v="2"/>
    <x v="2"/>
    <x v="1"/>
    <x v="2"/>
    <x v="1"/>
    <x v="3"/>
    <x v="2"/>
    <x v="1"/>
    <s v="La iniciativa que se tiene por los docentes para adquirir un trabajo"/>
    <s v="Ofertan oprtunidades de acceso para mejorar como profesionistas"/>
    <s v="Se crea el hábito del estudio y preparación en los maestros"/>
    <s v="Que la idoneidad sea definida a través de un examen no es suficiente"/>
    <s v="Corrupción y recomendados"/>
    <s v="No puedes visualizar por nombre los resultados, lo cual puede estar ocultando irregularidades"/>
    <s v="Un examen de conocimientos no es suficiente para tomar la decisión de otorgar un trabajo. Sería oportuno obrsevar una clase muestra, ya que ahí se visualiza el desempeño y la solución de los problemas que enfrenta el docente en el aula"/>
    <n v="0"/>
    <x v="0"/>
    <n v="1"/>
    <n v="10"/>
    <n v="2"/>
    <n v="0"/>
    <x v="6"/>
    <n v="1"/>
    <n v="12"/>
    <n v="0"/>
  </r>
  <r>
    <n v="276"/>
    <n v="2"/>
    <n v="17025"/>
    <s v="Nayeli Mejía Becerra"/>
    <x v="0"/>
    <x v="0"/>
    <x v="6"/>
    <n v="17006"/>
    <x v="0"/>
    <x v="0"/>
    <x v="2"/>
    <x v="3"/>
    <x v="1"/>
    <x v="1"/>
    <x v="2"/>
    <x v="2"/>
    <x v="1"/>
    <x v="1"/>
    <x v="1"/>
    <x v="2"/>
    <x v="2"/>
    <x v="1"/>
    <s v="Que se permite entrar al perfil docente y porfar parte de la plantilla"/>
    <s v="Que dan la oportunidad a los que queremos formar parte del sistema"/>
    <s v="Ninguna"/>
    <s v="No mostrar cuáles son los resultados obtenidos para ver en qué se estuvo mal o no"/>
    <s v="Que abren convocatoria para todos, habiendo pocas plazas"/>
    <s v="Que no se respetan las listas de prelación, pues no se mantienen en quienes obtuvieron un lugar y saltan un lugar"/>
    <s v="No"/>
    <n v="0"/>
    <x v="5"/>
    <n v="2"/>
    <n v="10"/>
    <n v="0"/>
    <n v="0"/>
    <x v="8"/>
    <n v="2"/>
    <n v="10"/>
    <n v="0"/>
  </r>
  <r>
    <n v="277"/>
    <n v="3"/>
    <n v="17026"/>
    <s v="Nayeli Mejía Becerra"/>
    <x v="0"/>
    <x v="0"/>
    <x v="6"/>
    <n v="17006"/>
    <x v="2"/>
    <x v="1"/>
    <x v="2"/>
    <x v="4"/>
    <x v="4"/>
    <x v="3"/>
    <x v="2"/>
    <x v="0"/>
    <x v="1"/>
    <x v="2"/>
    <x v="1"/>
    <x v="3"/>
    <x v="2"/>
    <x v="1"/>
    <s v="Ninguna"/>
    <s v="Ninguna"/>
    <s v="Ninguna"/>
    <s v="Ninguna"/>
    <s v="Ninguna"/>
    <s v="Ninguna"/>
    <s v="No"/>
    <n v="1"/>
    <x v="1"/>
    <n v="1"/>
    <n v="8"/>
    <n v="4"/>
    <n v="0"/>
    <x v="6"/>
    <n v="1"/>
    <n v="12"/>
    <n v="0"/>
  </r>
  <r>
    <n v="278"/>
    <n v="4"/>
    <n v="17027"/>
    <s v="Nayeli Mejía Becerra"/>
    <x v="0"/>
    <x v="0"/>
    <x v="6"/>
    <n v="17006"/>
    <x v="0"/>
    <x v="2"/>
    <x v="1"/>
    <x v="3"/>
    <x v="0"/>
    <x v="1"/>
    <x v="2"/>
    <x v="0"/>
    <x v="0"/>
    <x v="0"/>
    <x v="0"/>
    <x v="0"/>
    <x v="3"/>
    <x v="0"/>
    <s v="Ninguna"/>
    <s v="Ninguna"/>
    <s v="Ninguna"/>
    <s v="Que es en línea"/>
    <s v="Se cansa la vista"/>
    <s v="Muy incómodo"/>
    <s v="No"/>
    <n v="1"/>
    <x v="2"/>
    <n v="1"/>
    <n v="3"/>
    <n v="6"/>
    <n v="0"/>
    <x v="3"/>
    <n v="1"/>
    <n v="9"/>
    <n v="0"/>
  </r>
  <r>
    <n v="279"/>
    <n v="5"/>
    <n v="17028"/>
    <s v="Nayeli Mejía Becerra"/>
    <x v="0"/>
    <x v="0"/>
    <x v="6"/>
    <n v="17006"/>
    <x v="2"/>
    <x v="2"/>
    <x v="2"/>
    <x v="4"/>
    <x v="4"/>
    <x v="2"/>
    <x v="1"/>
    <x v="2"/>
    <x v="1"/>
    <x v="1"/>
    <x v="0"/>
    <x v="3"/>
    <x v="2"/>
    <x v="1"/>
    <s v="Ninguna"/>
    <s v="Ninguna"/>
    <s v="Ninguna"/>
    <s v="Ninguna"/>
    <s v="Ninguna"/>
    <s v="Ninguna"/>
    <s v="No"/>
    <n v="1"/>
    <x v="1"/>
    <n v="1"/>
    <n v="9"/>
    <n v="3"/>
    <n v="0"/>
    <x v="6"/>
    <n v="1"/>
    <n v="12"/>
    <n v="0"/>
  </r>
  <r>
    <n v="280"/>
    <n v="6"/>
    <n v="17029"/>
    <s v="Nayeli Mejía Becerra"/>
    <x v="0"/>
    <x v="0"/>
    <x v="6"/>
    <n v="17006"/>
    <x v="3"/>
    <x v="2"/>
    <x v="2"/>
    <x v="2"/>
    <x v="1"/>
    <x v="1"/>
    <x v="1"/>
    <x v="0"/>
    <x v="0"/>
    <x v="0"/>
    <x v="0"/>
    <x v="0"/>
    <x v="2"/>
    <x v="5"/>
    <s v="Comprometer a cada docente con el trabajo laboral"/>
    <s v="Dar a cada docente un lugar en el ámbito laboral"/>
    <s v="Ninguna"/>
    <s v="El no movilizar y ser más ágiles en la entrega de plazas"/>
    <s v="Ninguna"/>
    <s v="Ninguna"/>
    <s v="No"/>
    <n v="1"/>
    <x v="1"/>
    <n v="0"/>
    <n v="6"/>
    <n v="7"/>
    <n v="0"/>
    <x v="6"/>
    <n v="0"/>
    <n v="13"/>
    <n v="0"/>
  </r>
  <r>
    <n v="281"/>
    <n v="7"/>
    <n v="17030"/>
    <s v="Nayeli Mejía Becerra"/>
    <x v="0"/>
    <x v="0"/>
    <x v="6"/>
    <n v="17006"/>
    <x v="2"/>
    <x v="2"/>
    <x v="2"/>
    <x v="2"/>
    <x v="1"/>
    <x v="5"/>
    <x v="4"/>
    <x v="3"/>
    <x v="1"/>
    <x v="1"/>
    <x v="1"/>
    <x v="2"/>
    <x v="2"/>
    <x v="1"/>
    <s v="Ver si cada docente es competente para estar frente a grupo"/>
    <s v="La evaluación de los conocimientos de cada participante"/>
    <s v="Reconocer el trabajo del docente"/>
    <s v="No permitir el acceso a todos los docentes"/>
    <s v="Que no permitan tomar los cursos a todos los participantes en el curso"/>
    <s v="Ninguna"/>
    <s v="No"/>
    <n v="0"/>
    <x v="2"/>
    <n v="0"/>
    <n v="10"/>
    <n v="0"/>
    <n v="1"/>
    <x v="2"/>
    <n v="0"/>
    <n v="10"/>
    <n v="1"/>
  </r>
  <r>
    <n v="282"/>
    <n v="8"/>
    <n v="17031"/>
    <s v="Nayeli Mejía Becerra"/>
    <x v="0"/>
    <x v="0"/>
    <x v="6"/>
    <n v="17006"/>
    <x v="1"/>
    <x v="1"/>
    <x v="1"/>
    <x v="0"/>
    <x v="4"/>
    <x v="3"/>
    <x v="1"/>
    <x v="0"/>
    <x v="0"/>
    <x v="0"/>
    <x v="0"/>
    <x v="0"/>
    <x v="4"/>
    <x v="5"/>
    <s v="Que nos dan la oportunidad para participar"/>
    <s v="Ninguna"/>
    <s v="Ninguna"/>
    <s v="Ninguna"/>
    <s v="Ninguna"/>
    <s v="Ninguna"/>
    <s v="Que de verdad sea transparente y no con palancas para obtener la plaza"/>
    <n v="0"/>
    <x v="1"/>
    <n v="0"/>
    <n v="0"/>
    <n v="14"/>
    <n v="0"/>
    <x v="1"/>
    <n v="0"/>
    <n v="14"/>
    <n v="0"/>
  </r>
  <r>
    <n v="283"/>
    <n v="9"/>
    <n v="17032"/>
    <s v="Nayeli Mejía Becerra"/>
    <x v="0"/>
    <x v="0"/>
    <x v="6"/>
    <n v="17006"/>
    <x v="2"/>
    <x v="2"/>
    <x v="2"/>
    <x v="2"/>
    <x v="4"/>
    <x v="1"/>
    <x v="2"/>
    <x v="0"/>
    <x v="1"/>
    <x v="1"/>
    <x v="1"/>
    <x v="3"/>
    <x v="3"/>
    <x v="3"/>
    <s v="Que se puede inscribier cualquiera"/>
    <s v="Que la sede está cerca de mi casa"/>
    <s v="El orden al acceder a la sede"/>
    <s v="Ninguna"/>
    <s v="Ninguna"/>
    <s v="Ninguna"/>
    <s v="No"/>
    <n v="0"/>
    <x v="0"/>
    <n v="1"/>
    <n v="10"/>
    <n v="2"/>
    <n v="0"/>
    <x v="6"/>
    <n v="1"/>
    <n v="12"/>
    <n v="0"/>
  </r>
  <r>
    <n v="284"/>
    <n v="10"/>
    <n v="17033"/>
    <s v="Nayeli Mejía Becerra"/>
    <x v="0"/>
    <x v="0"/>
    <x v="6"/>
    <n v="17006"/>
    <x v="0"/>
    <x v="2"/>
    <x v="2"/>
    <x v="1"/>
    <x v="4"/>
    <x v="2"/>
    <x v="1"/>
    <x v="0"/>
    <x v="1"/>
    <x v="1"/>
    <x v="3"/>
    <x v="1"/>
    <x v="2"/>
    <x v="1"/>
    <s v="Ninguna"/>
    <s v="Ninguna"/>
    <s v="Ninguna"/>
    <s v="Ninguna"/>
    <s v="Ninguna"/>
    <s v="Ninguna"/>
    <s v="No"/>
    <n v="0"/>
    <x v="1"/>
    <n v="5"/>
    <n v="6"/>
    <n v="3"/>
    <n v="0"/>
    <x v="1"/>
    <n v="5"/>
    <n v="9"/>
    <n v="0"/>
  </r>
  <r>
    <n v="285"/>
    <n v="11"/>
    <n v="17034"/>
    <s v="Nayeli Mejía Becerra"/>
    <x v="0"/>
    <x v="0"/>
    <x v="6"/>
    <n v="17006"/>
    <x v="3"/>
    <x v="2"/>
    <x v="2"/>
    <x v="0"/>
    <x v="3"/>
    <x v="1"/>
    <x v="1"/>
    <x v="2"/>
    <x v="1"/>
    <x v="1"/>
    <x v="2"/>
    <x v="5"/>
    <x v="4"/>
    <x v="1"/>
    <s v="La asignación de plazas por concurso"/>
    <s v="Oportunidades de trabajo"/>
    <s v="Trabajo ganado por mérito propio"/>
    <s v="Se concursan pocas plazas"/>
    <s v="Poca difiusió de la convocatoria"/>
    <s v="La oportunidad es mínima"/>
    <s v="No"/>
    <n v="2"/>
    <x v="1"/>
    <n v="1"/>
    <n v="7"/>
    <n v="3"/>
    <n v="1"/>
    <x v="8"/>
    <n v="1"/>
    <n v="10"/>
    <n v="1"/>
  </r>
  <r>
    <n v="286"/>
    <n v="12"/>
    <n v="17035"/>
    <s v="Nayeli Mejía Becerra"/>
    <x v="0"/>
    <x v="0"/>
    <x v="6"/>
    <n v="17006"/>
    <x v="2"/>
    <x v="1"/>
    <x v="1"/>
    <x v="0"/>
    <x v="4"/>
    <x v="3"/>
    <x v="1"/>
    <x v="0"/>
    <x v="0"/>
    <x v="0"/>
    <x v="0"/>
    <x v="0"/>
    <x v="4"/>
    <x v="2"/>
    <s v="La apertura a todos los que quieran presentar el examen"/>
    <s v="El desempeño de los coordinadores"/>
    <s v="La organización"/>
    <s v="Ausencia de plazas"/>
    <s v="Ninguna"/>
    <s v="Ninguna"/>
    <s v="¿Por qué prohibieron salir de la sede?"/>
    <n v="0"/>
    <x v="1"/>
    <n v="0"/>
    <n v="1"/>
    <n v="12"/>
    <n v="1"/>
    <x v="1"/>
    <n v="0"/>
    <n v="13"/>
    <n v="1"/>
  </r>
  <r>
    <n v="287"/>
    <n v="14"/>
    <n v="17037"/>
    <s v="Nayeli Mejía Becerra"/>
    <x v="0"/>
    <x v="0"/>
    <x v="6"/>
    <n v="17006"/>
    <x v="2"/>
    <x v="2"/>
    <x v="2"/>
    <x v="2"/>
    <x v="1"/>
    <x v="1"/>
    <x v="2"/>
    <x v="2"/>
    <x v="1"/>
    <x v="1"/>
    <x v="1"/>
    <x v="3"/>
    <x v="2"/>
    <x v="2"/>
    <s v="Que haya apertura para todas las entidades"/>
    <s v="Que ahora sí se tomen en cuenta a las escuelas particulares"/>
    <s v="Ninguna"/>
    <s v="Pocas plazas"/>
    <s v="Ninguna"/>
    <s v="Ninguna"/>
    <s v="Ninguna"/>
    <n v="0"/>
    <x v="1"/>
    <n v="0"/>
    <n v="13"/>
    <n v="0"/>
    <n v="1"/>
    <x v="1"/>
    <n v="0"/>
    <n v="13"/>
    <n v="1"/>
  </r>
  <r>
    <n v="288"/>
    <n v="16"/>
    <n v="17039"/>
    <s v="Nayeli Mejía Becerra"/>
    <x v="0"/>
    <x v="0"/>
    <x v="6"/>
    <n v="17006"/>
    <x v="4"/>
    <x v="4"/>
    <x v="3"/>
    <x v="4"/>
    <x v="0"/>
    <x v="5"/>
    <x v="0"/>
    <x v="4"/>
    <x v="5"/>
    <x v="5"/>
    <x v="4"/>
    <x v="3"/>
    <x v="2"/>
    <x v="2"/>
    <s v="La organización"/>
    <s v="La transparencia con que se llevó a cabo"/>
    <s v="Ninguna"/>
    <s v="La falta de difusión de las convocatorias"/>
    <s v="Ninguna"/>
    <s v="Ninguna"/>
    <s v="Fue demasiado tiempo de espera entre los exámenes, eso hace que decaiga el ánimo"/>
    <n v="8"/>
    <x v="5"/>
    <n v="0"/>
    <n v="2"/>
    <n v="0"/>
    <n v="2"/>
    <x v="5"/>
    <n v="0"/>
    <n v="2"/>
    <n v="2"/>
  </r>
  <r>
    <n v="289"/>
    <n v="18"/>
    <n v="17041"/>
    <s v="Nayeli Mejía Becerra"/>
    <x v="0"/>
    <x v="0"/>
    <x v="6"/>
    <n v="17006"/>
    <x v="2"/>
    <x v="2"/>
    <x v="2"/>
    <x v="2"/>
    <x v="4"/>
    <x v="1"/>
    <x v="1"/>
    <x v="2"/>
    <x v="1"/>
    <x v="1"/>
    <x v="1"/>
    <x v="3"/>
    <x v="2"/>
    <x v="1"/>
    <s v="Ninguna"/>
    <s v="Ninguna"/>
    <s v="Ninguna"/>
    <s v="Ninguna"/>
    <s v="Ninguna"/>
    <s v="Ninguna"/>
    <s v="No"/>
    <n v="0"/>
    <x v="1"/>
    <n v="0"/>
    <n v="12"/>
    <n v="2"/>
    <n v="0"/>
    <x v="1"/>
    <n v="0"/>
    <n v="14"/>
    <n v="0"/>
  </r>
  <r>
    <n v="290"/>
    <n v="19"/>
    <n v="17042"/>
    <s v="Nayeli Mejía Becerra"/>
    <x v="0"/>
    <x v="0"/>
    <x v="6"/>
    <n v="17006"/>
    <x v="2"/>
    <x v="1"/>
    <x v="1"/>
    <x v="1"/>
    <x v="4"/>
    <x v="1"/>
    <x v="1"/>
    <x v="0"/>
    <x v="0"/>
    <x v="0"/>
    <x v="0"/>
    <x v="0"/>
    <x v="2"/>
    <x v="1"/>
    <s v="Que el otorgamiento de plazas es más equitativo"/>
    <s v="Ninguna"/>
    <s v="Ninguna"/>
    <s v="Dan preferencia a los normalistas"/>
    <s v="No hay transparencia en los resultados"/>
    <s v="Ninguna"/>
    <s v="No"/>
    <n v="0"/>
    <x v="1"/>
    <n v="1"/>
    <n v="4"/>
    <n v="9"/>
    <n v="0"/>
    <x v="1"/>
    <n v="1"/>
    <n v="13"/>
    <n v="0"/>
  </r>
  <r>
    <n v="291"/>
    <n v="22"/>
    <n v="17045"/>
    <s v="Nayeli Mejía Becerra"/>
    <x v="0"/>
    <x v="0"/>
    <x v="6"/>
    <n v="17006"/>
    <x v="0"/>
    <x v="1"/>
    <x v="1"/>
    <x v="3"/>
    <x v="3"/>
    <x v="4"/>
    <x v="1"/>
    <x v="2"/>
    <x v="0"/>
    <x v="0"/>
    <x v="1"/>
    <x v="2"/>
    <x v="2"/>
    <x v="1"/>
    <s v="Ninguna"/>
    <s v="Ninguna"/>
    <s v="Ninguna"/>
    <s v="Mucha demanda por parte de los docentes"/>
    <s v="Ninguna"/>
    <s v="Ninguna"/>
    <s v="No"/>
    <n v="0"/>
    <x v="2"/>
    <n v="2"/>
    <n v="4"/>
    <n v="5"/>
    <n v="0"/>
    <x v="2"/>
    <n v="2"/>
    <n v="9"/>
    <n v="0"/>
  </r>
  <r>
    <n v="292"/>
    <n v="24"/>
    <n v="17047"/>
    <s v="Nayeli Mejía Becerra"/>
    <x v="0"/>
    <x v="0"/>
    <x v="6"/>
    <n v="17006"/>
    <x v="0"/>
    <x v="0"/>
    <x v="0"/>
    <x v="4"/>
    <x v="1"/>
    <x v="1"/>
    <x v="2"/>
    <x v="2"/>
    <x v="2"/>
    <x v="2"/>
    <x v="3"/>
    <x v="1"/>
    <x v="1"/>
    <x v="3"/>
    <s v="Evaluación de conocimientos"/>
    <s v="La demanda para obtención de una plaza"/>
    <s v="Ninguna"/>
    <s v="Que en ocasiones no hay transparencia de resultados"/>
    <s v="Que no se da mucha publicidad"/>
    <s v="Debería existir más coordinación para ñas aplicaciones"/>
    <s v="Mejorar el SNRSPD"/>
    <n v="1"/>
    <x v="1"/>
    <n v="9"/>
    <n v="4"/>
    <n v="0"/>
    <n v="0"/>
    <x v="6"/>
    <n v="9"/>
    <n v="4"/>
    <n v="0"/>
  </r>
  <r>
    <n v="293"/>
    <n v="25"/>
    <n v="17048"/>
    <s v="Nayeli Mejía Becerra"/>
    <x v="0"/>
    <x v="0"/>
    <x v="6"/>
    <n v="17006"/>
    <x v="0"/>
    <x v="0"/>
    <x v="0"/>
    <x v="3"/>
    <x v="1"/>
    <x v="1"/>
    <x v="2"/>
    <x v="2"/>
    <x v="1"/>
    <x v="1"/>
    <x v="1"/>
    <x v="1"/>
    <x v="1"/>
    <x v="3"/>
    <s v="Que el examen sea en línea"/>
    <s v="Los grupos son reducidos"/>
    <s v="El tiempo de aplicación del examen"/>
    <s v="No entregar los resultados del examen"/>
    <s v="La organización de los procesos de pre-registro y registro"/>
    <s v="Poca difusión de las convocatorias"/>
    <s v="No"/>
    <n v="0"/>
    <x v="0"/>
    <n v="6"/>
    <n v="7"/>
    <n v="0"/>
    <n v="0"/>
    <x v="6"/>
    <n v="6"/>
    <n v="7"/>
    <n v="0"/>
  </r>
  <r>
    <n v="294"/>
    <n v="26"/>
    <n v="17049"/>
    <s v="Nayeli Mejía Becerra"/>
    <x v="0"/>
    <x v="0"/>
    <x v="6"/>
    <n v="17006"/>
    <x v="2"/>
    <x v="2"/>
    <x v="2"/>
    <x v="1"/>
    <x v="1"/>
    <x v="2"/>
    <x v="2"/>
    <x v="0"/>
    <x v="0"/>
    <x v="0"/>
    <x v="0"/>
    <x v="3"/>
    <x v="4"/>
    <x v="5"/>
    <s v="Ayudar a los maestros"/>
    <s v="Encontrar trabajo"/>
    <s v="Desarrollar un buen desempeño"/>
    <s v="Que son muy pocas plazas"/>
    <s v="Que no todos pasamos el examen"/>
    <s v="La sede de aplicación"/>
    <s v="No"/>
    <n v="0"/>
    <x v="1"/>
    <n v="2"/>
    <n v="6"/>
    <n v="6"/>
    <n v="0"/>
    <x v="1"/>
    <n v="2"/>
    <n v="12"/>
    <n v="0"/>
  </r>
  <r>
    <n v="295"/>
    <n v="27"/>
    <n v="17050"/>
    <s v="Nayeli Mejía Becerra"/>
    <x v="0"/>
    <x v="0"/>
    <x v="6"/>
    <n v="17006"/>
    <x v="1"/>
    <x v="1"/>
    <x v="1"/>
    <x v="0"/>
    <x v="4"/>
    <x v="3"/>
    <x v="1"/>
    <x v="0"/>
    <x v="0"/>
    <x v="0"/>
    <x v="0"/>
    <x v="0"/>
    <x v="4"/>
    <x v="5"/>
    <s v="Transparencia"/>
    <s v="Claridad"/>
    <s v="Ninguna"/>
    <s v="Ninguna"/>
    <s v="Ninguna"/>
    <s v="Ninguna"/>
    <s v="No"/>
    <n v="0"/>
    <x v="1"/>
    <n v="0"/>
    <n v="0"/>
    <n v="14"/>
    <n v="0"/>
    <x v="1"/>
    <n v="0"/>
    <n v="14"/>
    <n v="0"/>
  </r>
  <r>
    <n v="296"/>
    <n v="28"/>
    <n v="17051"/>
    <s v="Nayeli Mejía Becerra"/>
    <x v="0"/>
    <x v="0"/>
    <x v="6"/>
    <n v="17006"/>
    <x v="1"/>
    <x v="1"/>
    <x v="1"/>
    <x v="0"/>
    <x v="4"/>
    <x v="2"/>
    <x v="1"/>
    <x v="2"/>
    <x v="0"/>
    <x v="0"/>
    <x v="0"/>
    <x v="2"/>
    <x v="4"/>
    <x v="5"/>
    <s v="Que dan la oportunidad de poder participar para obtener una plaza"/>
    <s v="Ninguna"/>
    <s v="Ninguna"/>
    <s v="La imparcialidad de los concursos"/>
    <s v="Que como en todo, primero son los recomendados, sin importar su nivel académico"/>
    <s v="Que discriminan a los estudiantes de la UPN"/>
    <s v="No dar preferencia a los normalistas"/>
    <n v="0"/>
    <x v="0"/>
    <n v="1"/>
    <n v="1"/>
    <n v="11"/>
    <n v="0"/>
    <x v="6"/>
    <n v="1"/>
    <n v="12"/>
    <n v="0"/>
  </r>
  <r>
    <n v="297"/>
    <n v="29"/>
    <n v="17052"/>
    <s v="Nayeli Mejía Becerra"/>
    <x v="0"/>
    <x v="0"/>
    <x v="6"/>
    <n v="17006"/>
    <x v="0"/>
    <x v="2"/>
    <x v="1"/>
    <x v="0"/>
    <x v="2"/>
    <x v="2"/>
    <x v="2"/>
    <x v="2"/>
    <x v="0"/>
    <x v="1"/>
    <x v="1"/>
    <x v="1"/>
    <x v="4"/>
    <x v="1"/>
    <s v="Dar oportunidad de mejorar condiciones de vida"/>
    <s v="Mejorar la calidad educativa"/>
    <s v="Ninguna"/>
    <s v="La transparencia"/>
    <s v="Pocas plazas"/>
    <s v="Cambios constantes de sedes"/>
    <s v="No"/>
    <n v="0"/>
    <x v="0"/>
    <n v="3"/>
    <n v="6"/>
    <n v="4"/>
    <n v="0"/>
    <x v="6"/>
    <n v="3"/>
    <n v="10"/>
    <n v="0"/>
  </r>
  <r>
    <n v="298"/>
    <n v="30"/>
    <n v="17053"/>
    <s v="Nayeli Mejía Becerra"/>
    <x v="0"/>
    <x v="0"/>
    <x v="6"/>
    <n v="17006"/>
    <x v="0"/>
    <x v="1"/>
    <x v="1"/>
    <x v="0"/>
    <x v="4"/>
    <x v="1"/>
    <x v="1"/>
    <x v="0"/>
    <x v="0"/>
    <x v="0"/>
    <x v="0"/>
    <x v="1"/>
    <x v="4"/>
    <x v="1"/>
    <s v="Evalúan los conocimientos reales de los contenidos temáticos"/>
    <s v="Evalúan los conocimientos de los programas de estudios"/>
    <s v="Asignar las plazas de acuerdo al porcentaje obtenido"/>
    <s v="No se da a conocer la convocatoria en escuelas particulares"/>
    <s v="Ninguna"/>
    <s v="Ninguna"/>
    <s v="No"/>
    <n v="0"/>
    <x v="1"/>
    <n v="2"/>
    <n v="2"/>
    <n v="10"/>
    <n v="0"/>
    <x v="1"/>
    <n v="2"/>
    <n v="12"/>
    <n v="0"/>
  </r>
  <r>
    <n v="299"/>
    <n v="31"/>
    <n v="17054"/>
    <s v="Nayeli Mejía Becerra"/>
    <x v="0"/>
    <x v="0"/>
    <x v="6"/>
    <n v="17006"/>
    <x v="1"/>
    <x v="1"/>
    <x v="2"/>
    <x v="0"/>
    <x v="4"/>
    <x v="3"/>
    <x v="1"/>
    <x v="2"/>
    <x v="0"/>
    <x v="0"/>
    <x v="0"/>
    <x v="3"/>
    <x v="2"/>
    <x v="1"/>
    <s v="Aprendizaje"/>
    <s v="Socialización"/>
    <s v="Enseñanza"/>
    <s v="Distancia"/>
    <s v="Recursos"/>
    <s v="Tiempo"/>
    <s v="No"/>
    <n v="0"/>
    <x v="1"/>
    <n v="0"/>
    <n v="5"/>
    <n v="9"/>
    <n v="0"/>
    <x v="1"/>
    <n v="0"/>
    <n v="14"/>
    <n v="0"/>
  </r>
  <r>
    <n v="300"/>
    <n v="32"/>
    <n v="17055"/>
    <s v="Nayeli Mejía Becerra"/>
    <x v="0"/>
    <x v="0"/>
    <x v="6"/>
    <n v="17006"/>
    <x v="2"/>
    <x v="2"/>
    <x v="3"/>
    <x v="3"/>
    <x v="4"/>
    <x v="1"/>
    <x v="2"/>
    <x v="1"/>
    <x v="1"/>
    <x v="1"/>
    <x v="1"/>
    <x v="3"/>
    <x v="2"/>
    <x v="1"/>
    <s v="Competencias curriculares"/>
    <s v="Responsabilidades ético profesionales"/>
    <s v="Habilidades intelectuales"/>
    <s v="Poco espacio"/>
    <s v="Falta de información"/>
    <s v="Ninguna"/>
    <s v="No"/>
    <n v="0"/>
    <x v="5"/>
    <n v="1"/>
    <n v="10"/>
    <n v="1"/>
    <n v="0"/>
    <x v="8"/>
    <n v="1"/>
    <n v="11"/>
    <n v="0"/>
  </r>
  <r>
    <n v="301"/>
    <n v="33"/>
    <n v="17056"/>
    <s v="Nayeli Mejía Becerra"/>
    <x v="0"/>
    <x v="0"/>
    <x v="6"/>
    <n v="17006"/>
    <x v="4"/>
    <x v="2"/>
    <x v="2"/>
    <x v="3"/>
    <x v="3"/>
    <x v="1"/>
    <x v="2"/>
    <x v="2"/>
    <x v="1"/>
    <x v="1"/>
    <x v="1"/>
    <x v="3"/>
    <x v="2"/>
    <x v="1"/>
    <s v="Legalidad al momento de asignar una plaza"/>
    <s v="Evaluar tus coocimientos"/>
    <s v="Ninguna"/>
    <s v="Corrupción"/>
    <s v="Tiempo"/>
    <s v="Capacitación"/>
    <s v="No"/>
    <n v="0"/>
    <x v="5"/>
    <n v="1"/>
    <n v="11"/>
    <n v="0"/>
    <n v="0"/>
    <x v="8"/>
    <n v="1"/>
    <n v="11"/>
    <n v="0"/>
  </r>
  <r>
    <n v="302"/>
    <n v="34"/>
    <n v="17057"/>
    <s v="Nayeli Mejía Becerra"/>
    <x v="0"/>
    <x v="0"/>
    <x v="6"/>
    <n v="17006"/>
    <x v="4"/>
    <x v="1"/>
    <x v="1"/>
    <x v="1"/>
    <x v="1"/>
    <x v="3"/>
    <x v="1"/>
    <x v="0"/>
    <x v="0"/>
    <x v="0"/>
    <x v="0"/>
    <x v="1"/>
    <x v="2"/>
    <x v="1"/>
    <s v="Medir conocimientos"/>
    <s v="Ninguna"/>
    <s v="Ninguna"/>
    <s v="Credibilidad en los resultados"/>
    <s v="Ninguna"/>
    <s v="Ninguna"/>
    <s v="No"/>
    <n v="0"/>
    <x v="0"/>
    <n v="2"/>
    <n v="3"/>
    <n v="8"/>
    <n v="0"/>
    <x v="6"/>
    <n v="2"/>
    <n v="11"/>
    <n v="0"/>
  </r>
  <r>
    <n v="303"/>
    <n v="35"/>
    <n v="17058"/>
    <s v="Nayeli Mejía Becerra"/>
    <x v="0"/>
    <x v="0"/>
    <x v="6"/>
    <n v="17006"/>
    <x v="4"/>
    <x v="3"/>
    <x v="2"/>
    <x v="2"/>
    <x v="1"/>
    <x v="1"/>
    <x v="4"/>
    <x v="2"/>
    <x v="1"/>
    <x v="1"/>
    <x v="1"/>
    <x v="2"/>
    <x v="1"/>
    <x v="3"/>
    <s v="Probarte a ti mismo como docente en los contenidos"/>
    <s v="Evidenciar las debilidades de los concursantes"/>
    <s v="Ninguna"/>
    <s v="Transparencia"/>
    <s v="Credibilidad"/>
    <s v="Falta de equidad entre normalistas y no normalistas"/>
    <s v="No"/>
    <n v="0"/>
    <x v="3"/>
    <n v="2"/>
    <n v="8"/>
    <n v="0"/>
    <n v="0"/>
    <x v="3"/>
    <n v="2"/>
    <n v="8"/>
    <n v="0"/>
  </r>
  <r>
    <n v="304"/>
    <n v="36"/>
    <n v="17059"/>
    <s v="Nayeli Mejía Becerra"/>
    <x v="0"/>
    <x v="0"/>
    <x v="6"/>
    <n v="17006"/>
    <x v="0"/>
    <x v="0"/>
    <x v="0"/>
    <x v="1"/>
    <x v="3"/>
    <x v="2"/>
    <x v="2"/>
    <x v="2"/>
    <x v="1"/>
    <x v="1"/>
    <x v="1"/>
    <x v="3"/>
    <x v="2"/>
    <x v="1"/>
    <s v="Equidad"/>
    <s v="Legalidad"/>
    <s v="Competencia"/>
    <s v="Organización"/>
    <s v="Planeación"/>
    <s v="Ninguna"/>
    <s v="No"/>
    <n v="0"/>
    <x v="1"/>
    <n v="6"/>
    <n v="8"/>
    <n v="0"/>
    <n v="0"/>
    <x v="1"/>
    <n v="6"/>
    <n v="8"/>
    <n v="0"/>
  </r>
  <r>
    <n v="305"/>
    <n v="37"/>
    <n v="17060"/>
    <s v="Nayeli Mejía Becerra"/>
    <x v="0"/>
    <x v="0"/>
    <x v="6"/>
    <n v="17006"/>
    <x v="2"/>
    <x v="3"/>
    <x v="1"/>
    <x v="2"/>
    <x v="4"/>
    <x v="2"/>
    <x v="2"/>
    <x v="0"/>
    <x v="1"/>
    <x v="1"/>
    <x v="1"/>
    <x v="0"/>
    <x v="2"/>
    <x v="1"/>
    <s v="Horarios accesibles"/>
    <s v="Apoyo por parte del aplicador"/>
    <s v="Buen clima de trabajo"/>
    <s v="Poco espacio en las instalaciones"/>
    <s v="Falta de información"/>
    <s v="Ninguna"/>
    <s v="No"/>
    <n v="0"/>
    <x v="0"/>
    <n v="1"/>
    <n v="8"/>
    <n v="4"/>
    <n v="0"/>
    <x v="6"/>
    <n v="1"/>
    <n v="12"/>
    <n v="0"/>
  </r>
  <r>
    <n v="306"/>
    <n v="38"/>
    <n v="17061"/>
    <s v="Nayeli Mejía Becerra"/>
    <x v="0"/>
    <x v="0"/>
    <x v="6"/>
    <n v="17006"/>
    <x v="3"/>
    <x v="2"/>
    <x v="2"/>
    <x v="2"/>
    <x v="4"/>
    <x v="1"/>
    <x v="2"/>
    <x v="2"/>
    <x v="1"/>
    <x v="1"/>
    <x v="1"/>
    <x v="3"/>
    <x v="2"/>
    <x v="1"/>
    <s v="La apertura para aplicar examen a gente que viene de lejos"/>
    <s v="La convocatoria en línea"/>
    <s v="Ninguna"/>
    <s v="Pocas plazas"/>
    <s v="No existen guías específicas"/>
    <s v="Ninguna"/>
    <s v="Debería haber guías específicas con el contenido correcto de las bibliografías"/>
    <n v="1"/>
    <x v="1"/>
    <n v="0"/>
    <n v="12"/>
    <n v="1"/>
    <n v="0"/>
    <x v="6"/>
    <n v="0"/>
    <n v="13"/>
    <n v="0"/>
  </r>
  <r>
    <n v="307"/>
    <n v="39"/>
    <n v="17062"/>
    <s v="Nayeli Mejía Becerra"/>
    <x v="0"/>
    <x v="0"/>
    <x v="6"/>
    <n v="17006"/>
    <x v="1"/>
    <x v="1"/>
    <x v="1"/>
    <x v="0"/>
    <x v="4"/>
    <x v="3"/>
    <x v="1"/>
    <x v="0"/>
    <x v="0"/>
    <x v="0"/>
    <x v="0"/>
    <x v="3"/>
    <x v="2"/>
    <x v="2"/>
    <s v="Conocimiento"/>
    <s v="Estar actualizados según la reforma"/>
    <s v="Seguridad de conocer planes y programas"/>
    <s v="Las respuestas confusas"/>
    <s v="La forma de evaluar reactivos"/>
    <s v="La honestidad"/>
    <s v="No"/>
    <n v="0"/>
    <x v="1"/>
    <n v="0"/>
    <n v="2"/>
    <n v="11"/>
    <n v="1"/>
    <x v="1"/>
    <n v="0"/>
    <n v="13"/>
    <n v="1"/>
  </r>
  <r>
    <n v="308"/>
    <n v="40"/>
    <n v="17063"/>
    <s v="Nayeli Mejía Becerra"/>
    <x v="0"/>
    <x v="0"/>
    <x v="6"/>
    <n v="17006"/>
    <x v="1"/>
    <x v="1"/>
    <x v="1"/>
    <x v="2"/>
    <x v="1"/>
    <x v="3"/>
    <x v="1"/>
    <x v="0"/>
    <x v="1"/>
    <x v="1"/>
    <x v="1"/>
    <x v="0"/>
    <x v="2"/>
    <x v="1"/>
    <s v="La participación"/>
    <s v="Ninguna"/>
    <s v="Ninguna"/>
    <s v="Cupo limitado"/>
    <s v="Ninguna"/>
    <s v="Ninguna"/>
    <s v="No"/>
    <n v="0"/>
    <x v="1"/>
    <n v="0"/>
    <n v="7"/>
    <n v="7"/>
    <n v="0"/>
    <x v="1"/>
    <n v="0"/>
    <n v="14"/>
    <n v="0"/>
  </r>
  <r>
    <n v="309"/>
    <n v="41"/>
    <n v="17064"/>
    <s v="Nayeli Mejía Becerra"/>
    <x v="0"/>
    <x v="0"/>
    <x v="6"/>
    <n v="17006"/>
    <x v="0"/>
    <x v="2"/>
    <x v="1"/>
    <x v="0"/>
    <x v="1"/>
    <x v="1"/>
    <x v="2"/>
    <x v="0"/>
    <x v="1"/>
    <x v="2"/>
    <x v="3"/>
    <x v="0"/>
    <x v="4"/>
    <x v="5"/>
    <s v="Existe mayor transparencia en el proceso"/>
    <s v="Ninguna"/>
    <s v="Ninguna"/>
    <s v="Ninguna"/>
    <s v="Ninguna"/>
    <s v="Ninguna"/>
    <s v="No"/>
    <n v="0"/>
    <x v="1"/>
    <n v="3"/>
    <n v="5"/>
    <n v="6"/>
    <n v="0"/>
    <x v="1"/>
    <n v="3"/>
    <n v="11"/>
    <n v="0"/>
  </r>
  <r>
    <n v="310"/>
    <n v="42"/>
    <n v="17065"/>
    <s v="Nayeli Mejía Becerra"/>
    <x v="0"/>
    <x v="0"/>
    <x v="6"/>
    <n v="17006"/>
    <x v="1"/>
    <x v="1"/>
    <x v="0"/>
    <x v="1"/>
    <x v="4"/>
    <x v="3"/>
    <x v="1"/>
    <x v="0"/>
    <x v="1"/>
    <x v="1"/>
    <x v="1"/>
    <x v="3"/>
    <x v="2"/>
    <x v="1"/>
    <s v="La aplicación en línea"/>
    <s v="Muy ordenados r organizados"/>
    <s v="Vigilancia"/>
    <s v="Ninguna"/>
    <s v="Ninguna"/>
    <s v="Ninguna"/>
    <s v="No"/>
    <n v="0"/>
    <x v="1"/>
    <n v="2"/>
    <n v="6"/>
    <n v="6"/>
    <n v="0"/>
    <x v="1"/>
    <n v="2"/>
    <n v="12"/>
    <n v="0"/>
  </r>
  <r>
    <n v="311"/>
    <n v="43"/>
    <n v="17066"/>
    <s v="Nayeli Mejía Becerra"/>
    <x v="0"/>
    <x v="0"/>
    <x v="6"/>
    <n v="17006"/>
    <x v="3"/>
    <x v="0"/>
    <x v="2"/>
    <x v="0"/>
    <x v="1"/>
    <x v="3"/>
    <x v="3"/>
    <x v="0"/>
    <x v="0"/>
    <x v="0"/>
    <x v="0"/>
    <x v="0"/>
    <x v="2"/>
    <x v="3"/>
    <s v="Que se realiza con mucho orden"/>
    <s v="Que las instalaciones de la sede son buenas"/>
    <s v="Ninguna"/>
    <s v="Falta de difusión de las convocatorias"/>
    <s v="Ninguna"/>
    <s v="Ninguna"/>
    <s v="¿Cuántas oportunidades hay para realizarlo?"/>
    <n v="1"/>
    <x v="1"/>
    <n v="3"/>
    <n v="3"/>
    <n v="7"/>
    <n v="0"/>
    <x v="6"/>
    <n v="3"/>
    <n v="10"/>
    <n v="0"/>
  </r>
  <r>
    <n v="312"/>
    <n v="44"/>
    <n v="17067"/>
    <s v="Nayeli Mejía Becerra"/>
    <x v="0"/>
    <x v="0"/>
    <x v="6"/>
    <n v="17006"/>
    <x v="2"/>
    <x v="2"/>
    <x v="1"/>
    <x v="0"/>
    <x v="4"/>
    <x v="3"/>
    <x v="2"/>
    <x v="0"/>
    <x v="0"/>
    <x v="0"/>
    <x v="0"/>
    <x v="0"/>
    <x v="2"/>
    <x v="1"/>
    <s v="Examen en línea"/>
    <s v="La organización de los aplicadores"/>
    <s v="Ninguna"/>
    <s v="Ninguna"/>
    <s v="Ninguna"/>
    <s v="Ninguna"/>
    <s v="No"/>
    <n v="0"/>
    <x v="1"/>
    <n v="0"/>
    <n v="5"/>
    <n v="9"/>
    <n v="0"/>
    <x v="1"/>
    <n v="0"/>
    <n v="14"/>
    <n v="0"/>
  </r>
  <r>
    <n v="313"/>
    <n v="45"/>
    <n v="17068"/>
    <s v="Nayeli Mejía Becerra"/>
    <x v="0"/>
    <x v="0"/>
    <x v="6"/>
    <n v="17006"/>
    <x v="0"/>
    <x v="2"/>
    <x v="2"/>
    <x v="1"/>
    <x v="1"/>
    <x v="4"/>
    <x v="3"/>
    <x v="2"/>
    <x v="2"/>
    <x v="2"/>
    <x v="3"/>
    <x v="1"/>
    <x v="1"/>
    <x v="3"/>
    <s v="Ninguna"/>
    <s v="Ninguna"/>
    <s v="Ninguna"/>
    <s v="Pocas plazas"/>
    <s v="Poco tiempo para el examen"/>
    <s v="Ninguna"/>
    <s v="No"/>
    <n v="0"/>
    <x v="0"/>
    <n v="9"/>
    <n v="4"/>
    <n v="0"/>
    <n v="0"/>
    <x v="6"/>
    <n v="9"/>
    <n v="4"/>
    <n v="0"/>
  </r>
  <r>
    <n v="314"/>
    <n v="46"/>
    <n v="17069"/>
    <s v="Nayeli Mejía Becerra"/>
    <x v="0"/>
    <x v="0"/>
    <x v="6"/>
    <n v="17006"/>
    <x v="2"/>
    <x v="2"/>
    <x v="2"/>
    <x v="2"/>
    <x v="1"/>
    <x v="1"/>
    <x v="2"/>
    <x v="2"/>
    <x v="1"/>
    <x v="1"/>
    <x v="1"/>
    <x v="3"/>
    <x v="2"/>
    <x v="1"/>
    <s v="Organización"/>
    <s v="Puntualidad"/>
    <s v="Disciplina"/>
    <s v="Tiempo"/>
    <s v="Ninguna"/>
    <s v="Ninguna"/>
    <s v="No"/>
    <n v="0"/>
    <x v="1"/>
    <n v="0"/>
    <n v="14"/>
    <n v="0"/>
    <n v="0"/>
    <x v="1"/>
    <n v="0"/>
    <n v="14"/>
    <n v="0"/>
  </r>
  <r>
    <n v="315"/>
    <n v="47"/>
    <n v="17070"/>
    <s v="Nayeli Mejía Becerra"/>
    <x v="0"/>
    <x v="0"/>
    <x v="6"/>
    <n v="17006"/>
    <x v="2"/>
    <x v="1"/>
    <x v="1"/>
    <x v="0"/>
    <x v="4"/>
    <x v="1"/>
    <x v="1"/>
    <x v="0"/>
    <x v="0"/>
    <x v="0"/>
    <x v="0"/>
    <x v="0"/>
    <x v="2"/>
    <x v="1"/>
    <s v="Tener los suficientes conocimientos para el ingreso"/>
    <s v="Estar preparados"/>
    <s v="Obtener una plaza docente"/>
    <s v="Que hay poca oportunidad de acceso"/>
    <s v="Manejo de las plazas"/>
    <s v="Envío a lugares lejanos"/>
    <s v="Tener al alcance los libros de estudio para el examen"/>
    <n v="0"/>
    <x v="1"/>
    <n v="0"/>
    <n v="4"/>
    <n v="10"/>
    <n v="0"/>
    <x v="1"/>
    <n v="0"/>
    <n v="14"/>
    <n v="0"/>
  </r>
  <r>
    <n v="316"/>
    <n v="48"/>
    <n v="17071"/>
    <s v="Nayeli Mejía Becerra"/>
    <x v="0"/>
    <x v="0"/>
    <x v="6"/>
    <n v="17006"/>
    <x v="0"/>
    <x v="2"/>
    <x v="2"/>
    <x v="3"/>
    <x v="4"/>
    <x v="1"/>
    <x v="1"/>
    <x v="2"/>
    <x v="1"/>
    <x v="1"/>
    <x v="0"/>
    <x v="0"/>
    <x v="4"/>
    <x v="5"/>
    <s v="Tener oportunidad de obtener un trabajo"/>
    <s v="Tener conciencia de nuestros conocimientos previos"/>
    <s v="Refrescar y llevar a la práctica la teoría"/>
    <s v="Oportunidades limitadas para acceder a una plaza"/>
    <s v="No contar con resultados aprobatorios"/>
    <s v="Considerar el nivel estudio profesional y tomarlo en cuenta"/>
    <s v="No"/>
    <n v="0"/>
    <x v="0"/>
    <n v="1"/>
    <n v="6"/>
    <n v="6"/>
    <n v="0"/>
    <x v="6"/>
    <n v="1"/>
    <n v="12"/>
    <n v="0"/>
  </r>
  <r>
    <n v="317"/>
    <n v="49"/>
    <n v="17072"/>
    <s v="Nayeli Mejía Becerra"/>
    <x v="0"/>
    <x v="0"/>
    <x v="6"/>
    <n v="17006"/>
    <x v="0"/>
    <x v="0"/>
    <x v="0"/>
    <x v="1"/>
    <x v="3"/>
    <x v="2"/>
    <x v="3"/>
    <x v="1"/>
    <x v="2"/>
    <x v="2"/>
    <x v="3"/>
    <x v="1"/>
    <x v="1"/>
    <x v="3"/>
    <s v="Honestidad"/>
    <s v="Confiabilidad"/>
    <s v="Ninguna"/>
    <s v="Falta de información"/>
    <s v="Falta de legalidad"/>
    <s v="Ninguna"/>
    <s v="No"/>
    <n v="0"/>
    <x v="1"/>
    <n v="14"/>
    <n v="0"/>
    <n v="0"/>
    <n v="0"/>
    <x v="1"/>
    <n v="14"/>
    <n v="0"/>
    <n v="0"/>
  </r>
  <r>
    <n v="318"/>
    <n v="50"/>
    <n v="17073"/>
    <s v="Nayeli Mejía Becerra"/>
    <x v="0"/>
    <x v="0"/>
    <x v="6"/>
    <n v="17006"/>
    <x v="2"/>
    <x v="2"/>
    <x v="1"/>
    <x v="1"/>
    <x v="4"/>
    <x v="3"/>
    <x v="1"/>
    <x v="0"/>
    <x v="1"/>
    <x v="1"/>
    <x v="0"/>
    <x v="1"/>
    <x v="3"/>
    <x v="0"/>
    <s v="Saber el plan de estudios 2011"/>
    <s v="Conocimientos de la educación básica"/>
    <s v="Obtener una plaza docente"/>
    <s v="Pocas oportunidades de entrar"/>
    <s v="Pertenecer al sistema"/>
    <s v="Inestabilidad de la educación básica"/>
    <s v="Basar el examen en otras habilidades"/>
    <n v="0"/>
    <x v="5"/>
    <n v="2"/>
    <n v="4"/>
    <n v="6"/>
    <n v="0"/>
    <x v="8"/>
    <n v="2"/>
    <n v="10"/>
    <n v="0"/>
  </r>
  <r>
    <n v="319"/>
    <n v="1"/>
    <n v="23031"/>
    <s v="Samuel López García"/>
    <x v="0"/>
    <x v="0"/>
    <x v="7"/>
    <n v="23007"/>
    <x v="4"/>
    <x v="3"/>
    <x v="4"/>
    <x v="4"/>
    <x v="0"/>
    <x v="1"/>
    <x v="1"/>
    <x v="2"/>
    <x v="1"/>
    <x v="1"/>
    <x v="0"/>
    <x v="5"/>
    <x v="3"/>
    <x v="0"/>
    <s v="Sabemos qué nivel de conocimientos poseemos"/>
    <s v="Asegurarse que todo el que tenga una plaza sea competente"/>
    <s v="Otorgar plazas a maestros realmemnte preparados"/>
    <s v="La corrupción"/>
    <s v="La transparencia de los resultados"/>
    <s v="Ninguna"/>
    <s v="No"/>
    <n v="4"/>
    <x v="3"/>
    <n v="0"/>
    <n v="4"/>
    <n v="2"/>
    <n v="0"/>
    <x v="10"/>
    <n v="0"/>
    <n v="6"/>
    <n v="0"/>
  </r>
  <r>
    <n v="320"/>
    <n v="2"/>
    <n v="23032"/>
    <s v="Samuel López García"/>
    <x v="0"/>
    <x v="0"/>
    <x v="7"/>
    <n v="23007"/>
    <x v="1"/>
    <x v="1"/>
    <x v="1"/>
    <x v="0"/>
    <x v="4"/>
    <x v="3"/>
    <x v="1"/>
    <x v="0"/>
    <x v="4"/>
    <x v="4"/>
    <x v="0"/>
    <x v="5"/>
    <x v="1"/>
    <x v="2"/>
    <s v="Que los cursos de nivelación sean acordes al examen"/>
    <s v="Ninguna"/>
    <s v="Ninguna"/>
    <s v="La falta de coordinación del INEE, SEP y CENEVAL para el desarrollo de los cursos de preparación"/>
    <s v="Ninguna"/>
    <s v="Ninguna"/>
    <s v="Que se respete el perfil"/>
    <n v="1"/>
    <x v="1"/>
    <n v="1"/>
    <n v="0"/>
    <n v="9"/>
    <n v="3"/>
    <x v="6"/>
    <n v="1"/>
    <n v="9"/>
    <n v="3"/>
  </r>
  <r>
    <n v="321"/>
    <n v="3"/>
    <n v="23033"/>
    <s v="Samuel López García"/>
    <x v="0"/>
    <x v="0"/>
    <x v="7"/>
    <n v="23007"/>
    <x v="1"/>
    <x v="1"/>
    <x v="1"/>
    <x v="0"/>
    <x v="4"/>
    <x v="3"/>
    <x v="1"/>
    <x v="0"/>
    <x v="0"/>
    <x v="0"/>
    <x v="0"/>
    <x v="1"/>
    <x v="1"/>
    <x v="3"/>
    <s v="Que se les da la oportunidad a todos"/>
    <s v="Ninguna"/>
    <s v="Ninguna"/>
    <s v="Que no se respeta el perfil en la convocatoria"/>
    <s v="Ninguna"/>
    <s v="Ninguna"/>
    <s v="No"/>
    <n v="0"/>
    <x v="1"/>
    <n v="3"/>
    <n v="0"/>
    <n v="11"/>
    <n v="0"/>
    <x v="1"/>
    <n v="3"/>
    <n v="11"/>
    <n v="0"/>
  </r>
  <r>
    <n v="322"/>
    <n v="4"/>
    <n v="23034"/>
    <s v="Samuel López García"/>
    <x v="0"/>
    <x v="0"/>
    <x v="7"/>
    <n v="23007"/>
    <x v="2"/>
    <x v="2"/>
    <x v="2"/>
    <x v="2"/>
    <x v="1"/>
    <x v="1"/>
    <x v="2"/>
    <x v="2"/>
    <x v="1"/>
    <x v="0"/>
    <x v="0"/>
    <x v="3"/>
    <x v="2"/>
    <x v="1"/>
    <s v="La legalidad"/>
    <s v="La transparencia"/>
    <s v="La imparcialidad"/>
    <s v="Que se publiquen folios y no nombres"/>
    <s v="Que se concurse por horas que no hayan"/>
    <s v="Ninguna"/>
    <s v="No"/>
    <n v="0"/>
    <x v="1"/>
    <n v="0"/>
    <n v="12"/>
    <n v="2"/>
    <n v="0"/>
    <x v="1"/>
    <n v="0"/>
    <n v="14"/>
    <n v="0"/>
  </r>
  <r>
    <n v="323"/>
    <n v="5"/>
    <n v="23035"/>
    <s v="Samuel López García"/>
    <x v="0"/>
    <x v="0"/>
    <x v="7"/>
    <n v="23007"/>
    <x v="0"/>
    <x v="2"/>
    <x v="2"/>
    <x v="2"/>
    <x v="1"/>
    <x v="3"/>
    <x v="3"/>
    <x v="0"/>
    <x v="1"/>
    <x v="1"/>
    <x v="1"/>
    <x v="3"/>
    <x v="2"/>
    <x v="1"/>
    <s v="La oportunidad que se brinda es para todos"/>
    <s v="Los procesos de pre-registro y registro"/>
    <s v="El tiempo"/>
    <s v="Los exámenes en ocasiones integran palabras muy técnicas"/>
    <s v="El ruido, lo cual impide la concentración"/>
    <s v="Que som demasiado estrictos con el horario y el tiempo"/>
    <s v="No"/>
    <n v="0"/>
    <x v="1"/>
    <n v="2"/>
    <n v="10"/>
    <n v="2"/>
    <n v="0"/>
    <x v="1"/>
    <n v="2"/>
    <n v="12"/>
    <n v="0"/>
  </r>
  <r>
    <n v="324"/>
    <n v="6"/>
    <n v="23036"/>
    <s v="Samuel López García"/>
    <x v="0"/>
    <x v="0"/>
    <x v="7"/>
    <n v="23007"/>
    <x v="2"/>
    <x v="2"/>
    <x v="1"/>
    <x v="2"/>
    <x v="1"/>
    <x v="0"/>
    <x v="1"/>
    <x v="2"/>
    <x v="0"/>
    <x v="1"/>
    <x v="1"/>
    <x v="3"/>
    <x v="2"/>
    <x v="1"/>
    <s v="Los conocimientos"/>
    <s v="El nivel"/>
    <s v="Superación"/>
    <s v="Muchos reactivos"/>
    <s v="Poco tiempo"/>
    <s v="Ninguna"/>
    <s v="No"/>
    <n v="1"/>
    <x v="1"/>
    <n v="0"/>
    <n v="10"/>
    <n v="3"/>
    <n v="0"/>
    <x v="6"/>
    <n v="0"/>
    <n v="13"/>
    <n v="0"/>
  </r>
  <r>
    <n v="325"/>
    <n v="7"/>
    <n v="23037"/>
    <s v="Samuel López García"/>
    <x v="0"/>
    <x v="0"/>
    <x v="7"/>
    <n v="23007"/>
    <x v="2"/>
    <x v="2"/>
    <x v="1"/>
    <x v="1"/>
    <x v="1"/>
    <x v="2"/>
    <x v="4"/>
    <x v="2"/>
    <x v="1"/>
    <x v="1"/>
    <x v="1"/>
    <x v="1"/>
    <x v="2"/>
    <x v="1"/>
    <s v="Reforzar conocimientos"/>
    <s v="Oportunidad para superar los temas que no se dominan"/>
    <s v="Retroalimentación de conocimientos"/>
    <s v="El examen no mide tus capacidades"/>
    <s v="Plazas insuficientes"/>
    <s v="Son muy cansados para poco tiempo"/>
    <s v="No"/>
    <n v="0"/>
    <x v="0"/>
    <n v="3"/>
    <n v="9"/>
    <n v="1"/>
    <n v="0"/>
    <x v="6"/>
    <n v="3"/>
    <n v="10"/>
    <n v="0"/>
  </r>
  <r>
    <n v="326"/>
    <n v="8"/>
    <n v="23038"/>
    <s v="Samuel López García"/>
    <x v="0"/>
    <x v="0"/>
    <x v="7"/>
    <n v="23007"/>
    <x v="2"/>
    <x v="1"/>
    <x v="1"/>
    <x v="0"/>
    <x v="4"/>
    <x v="4"/>
    <x v="1"/>
    <x v="0"/>
    <x v="0"/>
    <x v="0"/>
    <x v="1"/>
    <x v="4"/>
    <x v="2"/>
    <x v="1"/>
    <s v="Adquisicón de un trabajo"/>
    <s v="Aprendizaje"/>
    <s v="Superación"/>
    <s v="Muchos concursantes y pocas plazas"/>
    <s v="Muchos recativos para evaluar"/>
    <s v="Mucho texto"/>
    <s v="Debería haber un examen práctico"/>
    <n v="0"/>
    <x v="0"/>
    <n v="0"/>
    <n v="4"/>
    <n v="8"/>
    <n v="1"/>
    <x v="6"/>
    <n v="0"/>
    <n v="12"/>
    <n v="1"/>
  </r>
  <r>
    <n v="327"/>
    <n v="9"/>
    <n v="23039"/>
    <s v="Samuel López García"/>
    <x v="0"/>
    <x v="0"/>
    <x v="7"/>
    <n v="23007"/>
    <x v="2"/>
    <x v="2"/>
    <x v="2"/>
    <x v="3"/>
    <x v="1"/>
    <x v="3"/>
    <x v="4"/>
    <x v="2"/>
    <x v="1"/>
    <x v="1"/>
    <x v="1"/>
    <x v="3"/>
    <x v="2"/>
    <x v="1"/>
    <s v="La información brindada"/>
    <s v="El receso para descansar"/>
    <s v="Ninguna"/>
    <s v="El examen implica mucha lectura"/>
    <s v="El tiempo del que se dispone es muy reducido para un examen tan largo"/>
    <s v="Ninguna"/>
    <s v="No"/>
    <n v="0"/>
    <x v="5"/>
    <n v="0"/>
    <n v="11"/>
    <n v="1"/>
    <n v="0"/>
    <x v="8"/>
    <n v="0"/>
    <n v="12"/>
    <n v="0"/>
  </r>
  <r>
    <n v="328"/>
    <n v="10"/>
    <n v="23040"/>
    <s v="Samuel López García"/>
    <x v="0"/>
    <x v="0"/>
    <x v="7"/>
    <n v="23007"/>
    <x v="0"/>
    <x v="2"/>
    <x v="2"/>
    <x v="2"/>
    <x v="1"/>
    <x v="1"/>
    <x v="2"/>
    <x v="1"/>
    <x v="2"/>
    <x v="1"/>
    <x v="1"/>
    <x v="5"/>
    <x v="3"/>
    <x v="0"/>
    <s v="Ninguna"/>
    <s v="Ninguna"/>
    <s v="Ninguna"/>
    <s v="Transparencia"/>
    <s v="Los resultados"/>
    <s v="Ninguna"/>
    <s v="No"/>
    <n v="1"/>
    <x v="5"/>
    <n v="3"/>
    <n v="8"/>
    <n v="0"/>
    <n v="0"/>
    <x v="2"/>
    <n v="3"/>
    <n v="8"/>
    <n v="0"/>
  </r>
  <r>
    <n v="329"/>
    <n v="11"/>
    <n v="23041"/>
    <s v="Samuel López García"/>
    <x v="0"/>
    <x v="0"/>
    <x v="7"/>
    <n v="23007"/>
    <x v="2"/>
    <x v="2"/>
    <x v="2"/>
    <x v="2"/>
    <x v="4"/>
    <x v="3"/>
    <x v="1"/>
    <x v="2"/>
    <x v="0"/>
    <x v="0"/>
    <x v="1"/>
    <x v="3"/>
    <x v="2"/>
    <x v="1"/>
    <s v="Conocer el nivel de conocimientos adquirido"/>
    <s v="Saber si eres apto para estar frente a grupo"/>
    <s v="El nivel pedagógico con que se cuenta"/>
    <s v="No ser equitativos"/>
    <s v="Ninguna"/>
    <s v="Ninguna"/>
    <s v="No"/>
    <n v="0"/>
    <x v="1"/>
    <n v="0"/>
    <n v="9"/>
    <n v="5"/>
    <n v="0"/>
    <x v="1"/>
    <n v="0"/>
    <n v="14"/>
    <n v="0"/>
  </r>
  <r>
    <n v="330"/>
    <n v="12"/>
    <n v="23042"/>
    <s v="Samuel López García"/>
    <x v="0"/>
    <x v="0"/>
    <x v="7"/>
    <n v="23007"/>
    <x v="0"/>
    <x v="2"/>
    <x v="2"/>
    <x v="2"/>
    <x v="3"/>
    <x v="1"/>
    <x v="2"/>
    <x v="0"/>
    <x v="0"/>
    <x v="0"/>
    <x v="1"/>
    <x v="1"/>
    <x v="2"/>
    <x v="1"/>
    <s v="Puntualidad"/>
    <s v="Publicación a tiempo de resultados"/>
    <s v="Claridad en las preguntas"/>
    <s v="Mucho tiempo para la aplicación"/>
    <s v="Ninguna"/>
    <s v="Ninguna"/>
    <s v="No"/>
    <n v="0"/>
    <x v="1"/>
    <n v="3"/>
    <n v="8"/>
    <n v="3"/>
    <n v="0"/>
    <x v="1"/>
    <n v="3"/>
    <n v="11"/>
    <n v="0"/>
  </r>
  <r>
    <n v="331"/>
    <n v="13"/>
    <n v="23043"/>
    <s v="Samuel López García"/>
    <x v="0"/>
    <x v="0"/>
    <x v="7"/>
    <n v="23007"/>
    <x v="1"/>
    <x v="1"/>
    <x v="1"/>
    <x v="0"/>
    <x v="4"/>
    <x v="1"/>
    <x v="1"/>
    <x v="0"/>
    <x v="0"/>
    <x v="0"/>
    <x v="0"/>
    <x v="0"/>
    <x v="4"/>
    <x v="5"/>
    <s v="La facilidad para resolver la prueba a través de las TIC"/>
    <s v="El orden de la aplicación"/>
    <s v="Un prueba comprensible, de acuerdo a los estándares del plan 2011"/>
    <s v="Poca transparencia al calificar"/>
    <s v="Ninguna"/>
    <s v="Ninguna"/>
    <s v="No"/>
    <n v="0"/>
    <x v="1"/>
    <n v="0"/>
    <n v="1"/>
    <n v="13"/>
    <n v="0"/>
    <x v="1"/>
    <n v="0"/>
    <n v="14"/>
    <n v="0"/>
  </r>
  <r>
    <n v="332"/>
    <n v="14"/>
    <n v="23044"/>
    <s v="Samuel López García"/>
    <x v="0"/>
    <x v="0"/>
    <x v="7"/>
    <n v="23007"/>
    <x v="1"/>
    <x v="2"/>
    <x v="2"/>
    <x v="2"/>
    <x v="1"/>
    <x v="2"/>
    <x v="3"/>
    <x v="1"/>
    <x v="1"/>
    <x v="1"/>
    <x v="2"/>
    <x v="1"/>
    <x v="2"/>
    <x v="1"/>
    <s v="Ninguna"/>
    <s v="Ninguna"/>
    <s v="Ninguna"/>
    <s v="Ninguna"/>
    <s v="Ninguna"/>
    <s v="Ninguna"/>
    <s v="No"/>
    <n v="0"/>
    <x v="1"/>
    <n v="4"/>
    <n v="8"/>
    <n v="1"/>
    <n v="1"/>
    <x v="1"/>
    <n v="4"/>
    <n v="9"/>
    <n v="1"/>
  </r>
  <r>
    <n v="333"/>
    <n v="15"/>
    <n v="23045"/>
    <s v="Samuel López García"/>
    <x v="0"/>
    <x v="0"/>
    <x v="7"/>
    <n v="23007"/>
    <x v="1"/>
    <x v="1"/>
    <x v="2"/>
    <x v="0"/>
    <x v="4"/>
    <x v="1"/>
    <x v="1"/>
    <x v="2"/>
    <x v="1"/>
    <x v="0"/>
    <x v="2"/>
    <x v="0"/>
    <x v="2"/>
    <x v="1"/>
    <s v="Ninguna"/>
    <s v="Ninguna"/>
    <s v="Ninguna"/>
    <s v="Ninguna"/>
    <s v="Ninguna"/>
    <s v="Ninguna"/>
    <s v="No"/>
    <n v="0"/>
    <x v="1"/>
    <n v="0"/>
    <n v="6"/>
    <n v="7"/>
    <n v="1"/>
    <x v="1"/>
    <n v="0"/>
    <n v="13"/>
    <n v="1"/>
  </r>
  <r>
    <n v="334"/>
    <n v="16"/>
    <n v="23046"/>
    <s v="Samuel López García"/>
    <x v="0"/>
    <x v="0"/>
    <x v="7"/>
    <n v="23007"/>
    <x v="2"/>
    <x v="2"/>
    <x v="2"/>
    <x v="2"/>
    <x v="1"/>
    <x v="1"/>
    <x v="1"/>
    <x v="2"/>
    <x v="1"/>
    <x v="1"/>
    <x v="1"/>
    <x v="2"/>
    <x v="3"/>
    <x v="3"/>
    <s v="Habilidades"/>
    <s v="Destrezas"/>
    <s v="Conocimientos"/>
    <s v="Cursos con mayor información"/>
    <s v="Horarios flexibles para cursos"/>
    <s v="Preguntas muy extensas"/>
    <s v="No"/>
    <n v="0"/>
    <x v="5"/>
    <n v="1"/>
    <n v="10"/>
    <n v="1"/>
    <n v="0"/>
    <x v="8"/>
    <n v="1"/>
    <n v="11"/>
    <n v="0"/>
  </r>
  <r>
    <n v="335"/>
    <n v="17"/>
    <n v="23047"/>
    <s v="Samuel López García"/>
    <x v="0"/>
    <x v="0"/>
    <x v="7"/>
    <n v="23007"/>
    <x v="0"/>
    <x v="1"/>
    <x v="2"/>
    <x v="0"/>
    <x v="3"/>
    <x v="1"/>
    <x v="1"/>
    <x v="0"/>
    <x v="0"/>
    <x v="0"/>
    <x v="0"/>
    <x v="1"/>
    <x v="1"/>
    <x v="3"/>
    <s v="El pre-registro"/>
    <s v="El registro"/>
    <s v="El personal involucrado"/>
    <s v="La difusión"/>
    <s v="Los contenidos en las evaluaciones"/>
    <s v="Examen extenso"/>
    <s v="No"/>
    <n v="0"/>
    <x v="1"/>
    <n v="5"/>
    <n v="2"/>
    <n v="7"/>
    <n v="0"/>
    <x v="1"/>
    <n v="5"/>
    <n v="9"/>
    <n v="0"/>
  </r>
  <r>
    <n v="336"/>
    <n v="18"/>
    <n v="23048"/>
    <s v="Samuel López García"/>
    <x v="0"/>
    <x v="0"/>
    <x v="7"/>
    <n v="23007"/>
    <x v="1"/>
    <x v="1"/>
    <x v="1"/>
    <x v="0"/>
    <x v="4"/>
    <x v="1"/>
    <x v="2"/>
    <x v="0"/>
    <x v="0"/>
    <x v="0"/>
    <x v="1"/>
    <x v="3"/>
    <x v="2"/>
    <x v="1"/>
    <s v="Docentes preparados y eficientes"/>
    <s v="Que se califique de acuerdo a lo que se marca en el examen"/>
    <s v="Ayuda en estrategias para docentes"/>
    <s v="Transparencia"/>
    <s v="Que no hay suficientes plazas"/>
    <s v="Tiempo extenso para publicar los resultados, lo que da pie a que sean alterados"/>
    <s v="No"/>
    <n v="0"/>
    <x v="1"/>
    <n v="0"/>
    <n v="6"/>
    <n v="8"/>
    <n v="0"/>
    <x v="1"/>
    <n v="0"/>
    <n v="14"/>
    <n v="0"/>
  </r>
  <r>
    <n v="337"/>
    <n v="19"/>
    <n v="23049"/>
    <s v="Samuel López García"/>
    <x v="0"/>
    <x v="0"/>
    <x v="7"/>
    <n v="23007"/>
    <x v="0"/>
    <x v="0"/>
    <x v="2"/>
    <x v="2"/>
    <x v="1"/>
    <x v="1"/>
    <x v="2"/>
    <x v="2"/>
    <x v="1"/>
    <x v="1"/>
    <x v="1"/>
    <x v="1"/>
    <x v="2"/>
    <x v="1"/>
    <s v="Evaluación"/>
    <s v="Conocimientos"/>
    <s v="Preparación"/>
    <s v="Temario"/>
    <s v="Tiempo"/>
    <s v="Número de reactivos"/>
    <s v="No"/>
    <n v="0"/>
    <x v="1"/>
    <n v="3"/>
    <n v="11"/>
    <n v="0"/>
    <n v="0"/>
    <x v="1"/>
    <n v="3"/>
    <n v="11"/>
    <n v="0"/>
  </r>
  <r>
    <n v="338"/>
    <n v="20"/>
    <n v="23050"/>
    <s v="Samuel López García"/>
    <x v="0"/>
    <x v="0"/>
    <x v="7"/>
    <n v="23007"/>
    <x v="0"/>
    <x v="0"/>
    <x v="2"/>
    <x v="2"/>
    <x v="1"/>
    <x v="1"/>
    <x v="2"/>
    <x v="2"/>
    <x v="1"/>
    <x v="1"/>
    <x v="1"/>
    <x v="1"/>
    <x v="2"/>
    <x v="1"/>
    <s v="Evaluación"/>
    <s v="Conocimientos"/>
    <s v="Preparación"/>
    <s v="Tiempo"/>
    <s v="Temario"/>
    <s v="Número de reactivos"/>
    <s v="No"/>
    <n v="0"/>
    <x v="1"/>
    <n v="3"/>
    <n v="11"/>
    <n v="0"/>
    <n v="0"/>
    <x v="1"/>
    <n v="3"/>
    <n v="11"/>
    <n v="0"/>
  </r>
  <r>
    <n v="339"/>
    <n v="21"/>
    <n v="23051"/>
    <s v="Samuel López García"/>
    <x v="0"/>
    <x v="0"/>
    <x v="7"/>
    <n v="23007"/>
    <x v="2"/>
    <x v="2"/>
    <x v="2"/>
    <x v="2"/>
    <x v="1"/>
    <x v="1"/>
    <x v="2"/>
    <x v="2"/>
    <x v="1"/>
    <x v="1"/>
    <x v="1"/>
    <x v="3"/>
    <x v="2"/>
    <x v="1"/>
    <s v="Organización"/>
    <s v="Seriedad"/>
    <s v="Compromiso"/>
    <s v="Tomar en cuenta la experiencia e historial académico de los sustentantes"/>
    <s v="Ninguna"/>
    <s v="Ninguna"/>
    <s v="No"/>
    <n v="0"/>
    <x v="1"/>
    <n v="0"/>
    <n v="14"/>
    <n v="0"/>
    <n v="0"/>
    <x v="1"/>
    <n v="0"/>
    <n v="14"/>
    <n v="0"/>
  </r>
  <r>
    <n v="340"/>
    <n v="22"/>
    <n v="23052"/>
    <s v="Samuel López García"/>
    <x v="0"/>
    <x v="0"/>
    <x v="7"/>
    <n v="23007"/>
    <x v="3"/>
    <x v="1"/>
    <x v="1"/>
    <x v="1"/>
    <x v="1"/>
    <x v="1"/>
    <x v="2"/>
    <x v="4"/>
    <x v="1"/>
    <x v="0"/>
    <x v="0"/>
    <x v="0"/>
    <x v="4"/>
    <x v="5"/>
    <s v="Transparencia"/>
    <s v="Comportamiento de los supervisores"/>
    <s v="El desempeño de los aplicadores"/>
    <s v="Aplicación en línea"/>
    <s v="Tanta lectura"/>
    <s v="Los cursos de preparación"/>
    <s v="Todo muy bien"/>
    <n v="2"/>
    <x v="1"/>
    <n v="1"/>
    <n v="4"/>
    <n v="7"/>
    <n v="0"/>
    <x v="8"/>
    <n v="1"/>
    <n v="11"/>
    <n v="0"/>
  </r>
  <r>
    <n v="341"/>
    <n v="25"/>
    <n v="23055"/>
    <s v="Samuel López García"/>
    <x v="0"/>
    <x v="0"/>
    <x v="7"/>
    <n v="23007"/>
    <x v="3"/>
    <x v="4"/>
    <x v="4"/>
    <x v="4"/>
    <x v="0"/>
    <x v="4"/>
    <x v="5"/>
    <x v="3"/>
    <x v="5"/>
    <x v="5"/>
    <x v="4"/>
    <x v="2"/>
    <x v="3"/>
    <x v="0"/>
    <s v="Ninguna"/>
    <s v="Ninguna"/>
    <s v="Ninguna"/>
    <s v="Ninguna"/>
    <s v="Ninguna"/>
    <s v="Ninguna"/>
    <s v="No"/>
    <n v="8"/>
    <x v="4"/>
    <n v="0"/>
    <n v="0"/>
    <n v="0"/>
    <n v="1"/>
    <x v="14"/>
    <n v="0"/>
    <n v="0"/>
    <n v="1"/>
  </r>
  <r>
    <n v="342"/>
    <n v="26"/>
    <n v="23056"/>
    <s v="Samuel López García"/>
    <x v="0"/>
    <x v="0"/>
    <x v="7"/>
    <n v="23007"/>
    <x v="3"/>
    <x v="1"/>
    <x v="4"/>
    <x v="4"/>
    <x v="2"/>
    <x v="4"/>
    <x v="4"/>
    <x v="4"/>
    <x v="5"/>
    <x v="3"/>
    <x v="5"/>
    <x v="2"/>
    <x v="3"/>
    <x v="3"/>
    <s v="El estudio"/>
    <s v="Transparencia"/>
    <s v="Ninguna"/>
    <s v="Uso de influencias"/>
    <s v="Tiempo"/>
    <s v="Color de las hojas de respuesta"/>
    <s v="No"/>
    <n v="5"/>
    <x v="7"/>
    <n v="1"/>
    <n v="0"/>
    <n v="1"/>
    <n v="0"/>
    <x v="13"/>
    <n v="1"/>
    <n v="1"/>
    <n v="0"/>
  </r>
  <r>
    <n v="343"/>
    <n v="27"/>
    <n v="23057"/>
    <s v="Samuel López García"/>
    <x v="0"/>
    <x v="0"/>
    <x v="7"/>
    <n v="23007"/>
    <x v="0"/>
    <x v="0"/>
    <x v="0"/>
    <x v="2"/>
    <x v="1"/>
    <x v="4"/>
    <x v="5"/>
    <x v="1"/>
    <x v="4"/>
    <x v="1"/>
    <x v="5"/>
    <x v="4"/>
    <x v="1"/>
    <x v="3"/>
    <s v="El tiempo"/>
    <s v="Ninguna"/>
    <s v="Ninguna"/>
    <s v="La calidad del examen"/>
    <s v="El color de las hojas de respuesta"/>
    <s v="La manera en que se aplica el examen"/>
    <s v="No"/>
    <n v="0"/>
    <x v="5"/>
    <n v="6"/>
    <n v="3"/>
    <n v="0"/>
    <n v="3"/>
    <x v="8"/>
    <n v="6"/>
    <n v="3"/>
    <n v="3"/>
  </r>
  <r>
    <n v="344"/>
    <n v="28"/>
    <n v="23058"/>
    <s v="Samuel López García"/>
    <x v="0"/>
    <x v="0"/>
    <x v="7"/>
    <n v="23007"/>
    <x v="0"/>
    <x v="0"/>
    <x v="0"/>
    <x v="2"/>
    <x v="1"/>
    <x v="4"/>
    <x v="5"/>
    <x v="1"/>
    <x v="4"/>
    <x v="1"/>
    <x v="2"/>
    <x v="2"/>
    <x v="1"/>
    <x v="3"/>
    <s v="El tiempo"/>
    <s v="Ninguna"/>
    <s v="Ninguna"/>
    <s v="Examen extenso"/>
    <s v="El color rojo de las hojas de respuesta"/>
    <s v="Ninguna"/>
    <s v="No"/>
    <n v="0"/>
    <x v="5"/>
    <n v="6"/>
    <n v="3"/>
    <n v="0"/>
    <n v="3"/>
    <x v="8"/>
    <n v="6"/>
    <n v="3"/>
    <n v="3"/>
  </r>
  <r>
    <n v="345"/>
    <n v="29"/>
    <n v="23059"/>
    <s v="Samuel López García"/>
    <x v="0"/>
    <x v="0"/>
    <x v="7"/>
    <n v="23007"/>
    <x v="2"/>
    <x v="2"/>
    <x v="0"/>
    <x v="2"/>
    <x v="3"/>
    <x v="4"/>
    <x v="3"/>
    <x v="1"/>
    <x v="2"/>
    <x v="2"/>
    <x v="1"/>
    <x v="1"/>
    <x v="2"/>
    <x v="1"/>
    <s v="Obtener una plaza"/>
    <s v="Ninguna"/>
    <s v="Ninguna"/>
    <s v="Tiempo"/>
    <s v="Exceso de preguntas"/>
    <s v="Ninguna"/>
    <s v="No"/>
    <n v="0"/>
    <x v="0"/>
    <n v="7"/>
    <n v="6"/>
    <n v="0"/>
    <n v="0"/>
    <x v="6"/>
    <n v="7"/>
    <n v="6"/>
    <n v="0"/>
  </r>
  <r>
    <n v="346"/>
    <n v="30"/>
    <n v="23060"/>
    <s v="Samuel López García"/>
    <x v="0"/>
    <x v="0"/>
    <x v="7"/>
    <n v="23007"/>
    <x v="0"/>
    <x v="0"/>
    <x v="0"/>
    <x v="3"/>
    <x v="5"/>
    <x v="1"/>
    <x v="3"/>
    <x v="1"/>
    <x v="1"/>
    <x v="1"/>
    <x v="3"/>
    <x v="2"/>
    <x v="1"/>
    <x v="1"/>
    <s v="Aplicado en sedes accesibles"/>
    <s v="El horario es bueno"/>
    <s v="Ninguna"/>
    <s v="Poca difisión del concurso"/>
    <s v="Ninguna"/>
    <s v="Ninguna"/>
    <s v="No"/>
    <n v="0"/>
    <x v="5"/>
    <n v="7"/>
    <n v="4"/>
    <n v="0"/>
    <n v="1"/>
    <x v="8"/>
    <n v="7"/>
    <n v="4"/>
    <n v="1"/>
  </r>
  <r>
    <n v="347"/>
    <n v="31"/>
    <n v="23061"/>
    <s v="Samuel López García"/>
    <x v="0"/>
    <x v="0"/>
    <x v="7"/>
    <n v="23007"/>
    <x v="1"/>
    <x v="1"/>
    <x v="1"/>
    <x v="2"/>
    <x v="4"/>
    <x v="3"/>
    <x v="1"/>
    <x v="0"/>
    <x v="0"/>
    <x v="0"/>
    <x v="0"/>
    <x v="0"/>
    <x v="4"/>
    <x v="5"/>
    <s v="La aplicación puntual de las pruebas"/>
    <s v="El personal capacitado para cualquier aclaración"/>
    <s v="La publicación y difusión de los concursos"/>
    <s v="Que se evalúa sólo lo teórico"/>
    <s v="Los resultados no se publican a tiempo"/>
    <s v="Ninguna"/>
    <s v="No"/>
    <n v="0"/>
    <x v="1"/>
    <n v="0"/>
    <n v="1"/>
    <n v="13"/>
    <n v="0"/>
    <x v="1"/>
    <n v="0"/>
    <n v="14"/>
    <n v="0"/>
  </r>
  <r>
    <n v="348"/>
    <n v="32"/>
    <n v="23062"/>
    <s v="Samuel López García"/>
    <x v="0"/>
    <x v="0"/>
    <x v="7"/>
    <n v="23007"/>
    <x v="2"/>
    <x v="1"/>
    <x v="2"/>
    <x v="0"/>
    <x v="4"/>
    <x v="1"/>
    <x v="1"/>
    <x v="0"/>
    <x v="0"/>
    <x v="0"/>
    <x v="0"/>
    <x v="0"/>
    <x v="2"/>
    <x v="1"/>
    <s v="Obtener trabajo"/>
    <s v="Sedes accesibles"/>
    <s v="Ninguna"/>
    <s v="Poca promoción"/>
    <s v="Ninguna"/>
    <s v="Ninguna"/>
    <s v="No"/>
    <n v="0"/>
    <x v="1"/>
    <n v="0"/>
    <n v="5"/>
    <n v="9"/>
    <n v="0"/>
    <x v="1"/>
    <n v="0"/>
    <n v="14"/>
    <n v="0"/>
  </r>
  <r>
    <n v="349"/>
    <n v="33"/>
    <n v="23063"/>
    <s v="Samuel López García"/>
    <x v="0"/>
    <x v="0"/>
    <x v="7"/>
    <n v="23007"/>
    <x v="0"/>
    <x v="3"/>
    <x v="3"/>
    <x v="4"/>
    <x v="0"/>
    <x v="0"/>
    <x v="5"/>
    <x v="5"/>
    <x v="1"/>
    <x v="1"/>
    <x v="1"/>
    <x v="3"/>
    <x v="2"/>
    <x v="1"/>
    <s v="Oportunidad para un trabajo"/>
    <s v="Ninguna"/>
    <s v="Ninguna"/>
    <s v="Alejado de la realidad"/>
    <s v="Pruebas en en general"/>
    <s v="Ninguna"/>
    <s v="No"/>
    <n v="3"/>
    <x v="5"/>
    <n v="1"/>
    <n v="6"/>
    <n v="0"/>
    <n v="2"/>
    <x v="0"/>
    <n v="1"/>
    <n v="6"/>
    <n v="2"/>
  </r>
  <r>
    <n v="350"/>
    <n v="34"/>
    <n v="23064"/>
    <s v="Samuel López García"/>
    <x v="0"/>
    <x v="0"/>
    <x v="7"/>
    <n v="23007"/>
    <x v="0"/>
    <x v="3"/>
    <x v="0"/>
    <x v="5"/>
    <x v="1"/>
    <x v="5"/>
    <x v="1"/>
    <x v="0"/>
    <x v="0"/>
    <x v="0"/>
    <x v="0"/>
    <x v="3"/>
    <x v="2"/>
    <x v="1"/>
    <s v="El funcionamiento del equipo de cómputo"/>
    <s v="Obtener trabajo"/>
    <s v="El desempeño de los aplicadores"/>
    <s v="El proceso de publicación y difusión de la convocatoria"/>
    <s v="Ninguna"/>
    <s v="Ninguna"/>
    <s v="No"/>
    <n v="0"/>
    <x v="0"/>
    <n v="2"/>
    <n v="4"/>
    <n v="5"/>
    <n v="2"/>
    <x v="6"/>
    <n v="2"/>
    <n v="9"/>
    <n v="2"/>
  </r>
  <r>
    <n v="351"/>
    <n v="35"/>
    <n v="23065"/>
    <s v="Samuel López García"/>
    <x v="0"/>
    <x v="0"/>
    <x v="7"/>
    <n v="23007"/>
    <x v="2"/>
    <x v="2"/>
    <x v="1"/>
    <x v="0"/>
    <x v="4"/>
    <x v="3"/>
    <x v="1"/>
    <x v="0"/>
    <x v="0"/>
    <x v="0"/>
    <x v="0"/>
    <x v="0"/>
    <x v="2"/>
    <x v="1"/>
    <s v="Transparencia"/>
    <s v="Claridad"/>
    <s v="Ninguna"/>
    <s v="Los temas a estudiar"/>
    <s v="Ninguna"/>
    <s v="Ninguna"/>
    <s v="Que tomen en cuenta otros aspectos y no solo teoría"/>
    <n v="0"/>
    <x v="1"/>
    <n v="0"/>
    <n v="4"/>
    <n v="10"/>
    <n v="0"/>
    <x v="1"/>
    <n v="0"/>
    <n v="14"/>
    <n v="0"/>
  </r>
  <r>
    <n v="352"/>
    <n v="36"/>
    <n v="23066"/>
    <s v="Samuel López García"/>
    <x v="0"/>
    <x v="0"/>
    <x v="7"/>
    <n v="23007"/>
    <x v="1"/>
    <x v="1"/>
    <x v="1"/>
    <x v="2"/>
    <x v="4"/>
    <x v="3"/>
    <x v="1"/>
    <x v="0"/>
    <x v="0"/>
    <x v="0"/>
    <x v="0"/>
    <x v="0"/>
    <x v="4"/>
    <x v="5"/>
    <s v="Seleccionar a los mejores"/>
    <s v="Oportunidad de obtener una plaza"/>
    <s v="Fortalecer los conocimientos"/>
    <s v="Los resultados son dudosos"/>
    <s v="Ninguna"/>
    <s v="Ninguna"/>
    <s v="No"/>
    <n v="0"/>
    <x v="1"/>
    <n v="0"/>
    <n v="1"/>
    <n v="13"/>
    <n v="0"/>
    <x v="1"/>
    <n v="0"/>
    <n v="14"/>
    <n v="0"/>
  </r>
  <r>
    <n v="353"/>
    <n v="37"/>
    <n v="23067"/>
    <s v="Samuel López García"/>
    <x v="0"/>
    <x v="0"/>
    <x v="7"/>
    <n v="23007"/>
    <x v="2"/>
    <x v="2"/>
    <x v="2"/>
    <x v="2"/>
    <x v="1"/>
    <x v="2"/>
    <x v="2"/>
    <x v="0"/>
    <x v="0"/>
    <x v="1"/>
    <x v="1"/>
    <x v="3"/>
    <x v="2"/>
    <x v="1"/>
    <s v="Ninguna"/>
    <s v="Ninguna"/>
    <s v="Ninguna"/>
    <s v="No se difunde el concurso"/>
    <s v="Ninguna"/>
    <s v="Ninguna"/>
    <s v="No"/>
    <n v="0"/>
    <x v="1"/>
    <n v="1"/>
    <n v="11"/>
    <n v="2"/>
    <n v="0"/>
    <x v="1"/>
    <n v="1"/>
    <n v="13"/>
    <n v="0"/>
  </r>
  <r>
    <n v="354"/>
    <n v="38"/>
    <n v="23068"/>
    <s v="Samuel López García"/>
    <x v="0"/>
    <x v="0"/>
    <x v="7"/>
    <n v="23007"/>
    <x v="2"/>
    <x v="2"/>
    <x v="2"/>
    <x v="2"/>
    <x v="1"/>
    <x v="1"/>
    <x v="2"/>
    <x v="2"/>
    <x v="1"/>
    <x v="1"/>
    <x v="1"/>
    <x v="3"/>
    <x v="1"/>
    <x v="3"/>
    <s v="Es una oportunidad de trabajo"/>
    <s v="Conocer nuestros conocimientos"/>
    <s v="Ninguna"/>
    <s v="La transparencia"/>
    <s v="Ninguna"/>
    <s v="Ninguna"/>
    <s v="No"/>
    <n v="0"/>
    <x v="1"/>
    <n v="2"/>
    <n v="12"/>
    <n v="0"/>
    <n v="0"/>
    <x v="1"/>
    <n v="2"/>
    <n v="12"/>
    <n v="0"/>
  </r>
  <r>
    <n v="355"/>
    <n v="39"/>
    <n v="23069"/>
    <s v="Samuel López García"/>
    <x v="0"/>
    <x v="0"/>
    <x v="7"/>
    <n v="23007"/>
    <x v="2"/>
    <x v="1"/>
    <x v="2"/>
    <x v="2"/>
    <x v="4"/>
    <x v="3"/>
    <x v="1"/>
    <x v="2"/>
    <x v="1"/>
    <x v="1"/>
    <x v="1"/>
    <x v="3"/>
    <x v="2"/>
    <x v="1"/>
    <s v="Ninguna"/>
    <s v="Ninguna"/>
    <s v="Ninguna"/>
    <s v="Ninguna"/>
    <s v="Ninguna"/>
    <s v="Ninguna"/>
    <s v="No"/>
    <n v="0"/>
    <x v="1"/>
    <n v="0"/>
    <n v="10"/>
    <n v="4"/>
    <n v="0"/>
    <x v="1"/>
    <n v="0"/>
    <n v="14"/>
    <n v="0"/>
  </r>
  <r>
    <n v="356"/>
    <n v="40"/>
    <n v="23070"/>
    <s v="Samuel López García"/>
    <x v="0"/>
    <x v="0"/>
    <x v="7"/>
    <n v="23007"/>
    <x v="4"/>
    <x v="0"/>
    <x v="0"/>
    <x v="2"/>
    <x v="1"/>
    <x v="3"/>
    <x v="1"/>
    <x v="0"/>
    <x v="0"/>
    <x v="0"/>
    <x v="1"/>
    <x v="1"/>
    <x v="2"/>
    <x v="1"/>
    <s v="Acceder a una plaza depende del conocimiento de cada persona"/>
    <s v="Ninguna"/>
    <s v="Ninguna"/>
    <s v="No sabe si la calificación se hace con honestidad"/>
    <s v="Ninguna"/>
    <s v="Ninguna"/>
    <s v="No"/>
    <n v="0"/>
    <x v="0"/>
    <n v="3"/>
    <n v="5"/>
    <n v="5"/>
    <n v="0"/>
    <x v="6"/>
    <n v="3"/>
    <n v="10"/>
    <n v="0"/>
  </r>
  <r>
    <n v="357"/>
    <n v="41"/>
    <n v="23071"/>
    <s v="Samuel López García"/>
    <x v="0"/>
    <x v="0"/>
    <x v="7"/>
    <n v="23007"/>
    <x v="2"/>
    <x v="2"/>
    <x v="2"/>
    <x v="0"/>
    <x v="3"/>
    <x v="1"/>
    <x v="5"/>
    <x v="1"/>
    <x v="2"/>
    <x v="2"/>
    <x v="3"/>
    <x v="1"/>
    <x v="2"/>
    <x v="3"/>
    <s v="Los aspectos que se evalúan"/>
    <s v="Transparencia e imparcialidad de los concursos"/>
    <s v="Ninguna"/>
    <s v="Los aspectos que se evalúan en el examen de conocimientos"/>
    <s v="Clima social en que se desarrollan las aplicaciones"/>
    <s v="Ninguna"/>
    <s v="No"/>
    <n v="0"/>
    <x v="1"/>
    <n v="7"/>
    <n v="5"/>
    <n v="1"/>
    <n v="1"/>
    <x v="1"/>
    <n v="7"/>
    <n v="6"/>
    <n v="1"/>
  </r>
  <r>
    <n v="358"/>
    <n v="42"/>
    <n v="23072"/>
    <s v="Samuel López García"/>
    <x v="0"/>
    <x v="0"/>
    <x v="7"/>
    <n v="23007"/>
    <x v="1"/>
    <x v="2"/>
    <x v="2"/>
    <x v="0"/>
    <x v="1"/>
    <x v="3"/>
    <x v="1"/>
    <x v="0"/>
    <x v="0"/>
    <x v="0"/>
    <x v="0"/>
    <x v="3"/>
    <x v="2"/>
    <x v="1"/>
    <s v="Participación"/>
    <s v="Oportunidades"/>
    <s v="Desempeño laboral"/>
    <s v="Pocas oportunidades"/>
    <s v="No hay transparencia"/>
    <s v="Inconformidades no resuletas"/>
    <s v="No"/>
    <n v="0"/>
    <x v="1"/>
    <n v="0"/>
    <n v="6"/>
    <n v="8"/>
    <n v="0"/>
    <x v="1"/>
    <n v="0"/>
    <n v="14"/>
    <n v="0"/>
  </r>
  <r>
    <n v="359"/>
    <n v="43"/>
    <n v="23073"/>
    <s v="Samuel López García"/>
    <x v="0"/>
    <x v="0"/>
    <x v="7"/>
    <n v="23007"/>
    <x v="3"/>
    <x v="1"/>
    <x v="1"/>
    <x v="0"/>
    <x v="4"/>
    <x v="1"/>
    <x v="1"/>
    <x v="0"/>
    <x v="0"/>
    <x v="0"/>
    <x v="0"/>
    <x v="2"/>
    <x v="1"/>
    <x v="3"/>
    <s v="Ninguna"/>
    <s v="Ninguna"/>
    <s v="Ninguna"/>
    <s v="Información inadecuada"/>
    <s v="Mala preparación de los docentes"/>
    <s v="Ninguna"/>
    <s v="Que antes de impartir los cursos a los docentes, quienes los den tengan una preparación plena"/>
    <n v="1"/>
    <x v="0"/>
    <n v="2"/>
    <n v="1"/>
    <n v="9"/>
    <n v="0"/>
    <x v="8"/>
    <n v="2"/>
    <n v="10"/>
    <n v="0"/>
  </r>
  <r>
    <n v="360"/>
    <n v="44"/>
    <n v="23074"/>
    <s v="Samuel López García"/>
    <x v="0"/>
    <x v="0"/>
    <x v="7"/>
    <n v="23007"/>
    <x v="2"/>
    <x v="2"/>
    <x v="2"/>
    <x v="2"/>
    <x v="1"/>
    <x v="2"/>
    <x v="2"/>
    <x v="2"/>
    <x v="1"/>
    <x v="1"/>
    <x v="1"/>
    <x v="1"/>
    <x v="1"/>
    <x v="3"/>
    <s v="Ninguna"/>
    <s v="Ninguna"/>
    <s v="Ninguna"/>
    <s v="Ninguna"/>
    <s v="Ninguna"/>
    <s v="Ninguna"/>
    <s v="No"/>
    <n v="0"/>
    <x v="1"/>
    <n v="4"/>
    <n v="10"/>
    <n v="0"/>
    <n v="0"/>
    <x v="1"/>
    <n v="4"/>
    <n v="10"/>
    <n v="0"/>
  </r>
  <r>
    <n v="361"/>
    <n v="45"/>
    <n v="23075"/>
    <s v="Samuel López García"/>
    <x v="0"/>
    <x v="0"/>
    <x v="7"/>
    <n v="23007"/>
    <x v="2"/>
    <x v="4"/>
    <x v="4"/>
    <x v="2"/>
    <x v="1"/>
    <x v="1"/>
    <x v="0"/>
    <x v="4"/>
    <x v="5"/>
    <x v="5"/>
    <x v="4"/>
    <x v="3"/>
    <x v="2"/>
    <x v="1"/>
    <s v="Ninguna"/>
    <s v="Ninguna"/>
    <s v="Ninguna"/>
    <s v="Ninguna"/>
    <s v="Ninguna"/>
    <s v="Ninguna"/>
    <s v="No"/>
    <n v="7"/>
    <x v="1"/>
    <n v="0"/>
    <n v="7"/>
    <n v="0"/>
    <n v="0"/>
    <x v="4"/>
    <n v="0"/>
    <n v="7"/>
    <n v="0"/>
  </r>
  <r>
    <n v="362"/>
    <n v="46"/>
    <n v="23076"/>
    <s v="Samuel López García"/>
    <x v="0"/>
    <x v="0"/>
    <x v="7"/>
    <n v="23007"/>
    <x v="1"/>
    <x v="1"/>
    <x v="1"/>
    <x v="0"/>
    <x v="4"/>
    <x v="3"/>
    <x v="1"/>
    <x v="0"/>
    <x v="0"/>
    <x v="0"/>
    <x v="0"/>
    <x v="0"/>
    <x v="4"/>
    <x v="5"/>
    <s v="Los cursos"/>
    <s v="La aplicación del examen"/>
    <s v="Los supervisores"/>
    <s v="El tiempo"/>
    <s v="Ninguna"/>
    <s v="Ninguna"/>
    <s v="No"/>
    <n v="0"/>
    <x v="1"/>
    <n v="0"/>
    <n v="0"/>
    <n v="14"/>
    <n v="0"/>
    <x v="1"/>
    <n v="0"/>
    <n v="14"/>
    <n v="0"/>
  </r>
  <r>
    <n v="363"/>
    <n v="47"/>
    <n v="23077"/>
    <s v="Samuel López García"/>
    <x v="0"/>
    <x v="0"/>
    <x v="7"/>
    <n v="23007"/>
    <x v="1"/>
    <x v="1"/>
    <x v="1"/>
    <x v="0"/>
    <x v="4"/>
    <x v="3"/>
    <x v="1"/>
    <x v="0"/>
    <x v="0"/>
    <x v="0"/>
    <x v="0"/>
    <x v="0"/>
    <x v="4"/>
    <x v="5"/>
    <s v="Cursos"/>
    <s v="Ninguna"/>
    <s v="Ninguna"/>
    <s v="Tiempo"/>
    <s v="Ninguna"/>
    <s v="Ninguna"/>
    <s v="No"/>
    <n v="0"/>
    <x v="1"/>
    <n v="0"/>
    <n v="0"/>
    <n v="14"/>
    <n v="0"/>
    <x v="1"/>
    <n v="0"/>
    <n v="14"/>
    <n v="0"/>
  </r>
  <r>
    <n v="364"/>
    <n v="1"/>
    <e v="#NULL!"/>
    <s v="Jorge Salvador Garcia Ramirez"/>
    <x v="1"/>
    <x v="1"/>
    <x v="3"/>
    <e v="#NULL!"/>
    <x v="1"/>
    <x v="1"/>
    <x v="1"/>
    <x v="0"/>
    <x v="4"/>
    <x v="3"/>
    <x v="1"/>
    <x v="0"/>
    <x v="0"/>
    <x v="0"/>
    <x v="0"/>
    <x v="0"/>
    <x v="4"/>
    <x v="5"/>
    <s v="todos los docentes pueden participar"/>
    <s v="al prepararnos para el examen fortalecemos nuestra preparacion"/>
    <s v="muy dinamico"/>
    <s v="repetir el examen de convocatoria pasada"/>
    <s v="permitir la participacion de docentes que ya participaron en la primera convocatoria y no quedaron"/>
    <s v="Ninguno"/>
    <s v="que los compañeros docentes que participaron en la convocatoria ya traen ventaja contra los que estamos participando por primera vez, porque ya sabian que contiene el examen"/>
    <n v="0"/>
    <x v="1"/>
    <n v="0"/>
    <n v="0"/>
    <n v="14"/>
    <n v="0"/>
    <x v="1"/>
    <n v="0"/>
    <n v="14"/>
    <n v="0"/>
  </r>
  <r>
    <n v="365"/>
    <n v="2"/>
    <e v="#NULL!"/>
    <s v="Jorge Salvador Garcia Ramirez"/>
    <x v="1"/>
    <x v="1"/>
    <x v="3"/>
    <e v="#NULL!"/>
    <x v="2"/>
    <x v="2"/>
    <x v="0"/>
    <x v="2"/>
    <x v="4"/>
    <x v="2"/>
    <x v="1"/>
    <x v="2"/>
    <x v="1"/>
    <x v="1"/>
    <x v="1"/>
    <x v="1"/>
    <x v="1"/>
    <x v="3"/>
    <s v="el numero de participantes"/>
    <s v="se cuenta con el equipo adecuado"/>
    <s v="la disponibilidad de los sustentantes"/>
    <s v="las guias de estudio son voluminosas"/>
    <s v="la evaluacion no es clara"/>
    <s v="existen algunas en cuanto a proceso"/>
    <m/>
    <n v="0"/>
    <x v="1"/>
    <n v="5"/>
    <n v="7"/>
    <n v="2"/>
    <n v="0"/>
    <x v="1"/>
    <n v="5"/>
    <n v="9"/>
    <n v="0"/>
  </r>
  <r>
    <n v="366"/>
    <n v="3"/>
    <e v="#NULL!"/>
    <s v="Jorge Salvador Garcia Ramirez"/>
    <x v="1"/>
    <x v="1"/>
    <x v="3"/>
    <e v="#NULL!"/>
    <x v="1"/>
    <x v="1"/>
    <x v="1"/>
    <x v="0"/>
    <x v="4"/>
    <x v="3"/>
    <x v="1"/>
    <x v="0"/>
    <x v="0"/>
    <x v="0"/>
    <x v="0"/>
    <x v="0"/>
    <x v="4"/>
    <x v="5"/>
    <s v="seleccion de personal idoneo para la funcion, aunque lo teorico no es lo mejor"/>
    <s v="el personal aspirante se prepara en materia que no domina"/>
    <s v="que el personal del plantel adquiera la cultura de concurso y no de imposicion"/>
    <s v="que existe personal no idoneo en cuanto a trayectoria institucional; se prepara con la guia y pasa el examen y e riesgo es que sea desonesto, o solo busca la direccion por la conpensacion o el poder"/>
    <s v="Ninguna"/>
    <s v="Ninguna"/>
    <s v="Ninguna"/>
    <n v="0"/>
    <x v="1"/>
    <n v="0"/>
    <n v="0"/>
    <n v="14"/>
    <n v="0"/>
    <x v="1"/>
    <n v="0"/>
    <n v="14"/>
    <n v="0"/>
  </r>
  <r>
    <n v="367"/>
    <n v="4"/>
    <e v="#NULL!"/>
    <s v="Jorge Salvador Garcia Ramirez"/>
    <x v="1"/>
    <x v="1"/>
    <x v="3"/>
    <e v="#NULL!"/>
    <x v="1"/>
    <x v="2"/>
    <x v="1"/>
    <x v="0"/>
    <x v="4"/>
    <x v="1"/>
    <x v="1"/>
    <x v="0"/>
    <x v="0"/>
    <x v="0"/>
    <x v="0"/>
    <x v="4"/>
    <x v="2"/>
    <x v="5"/>
    <s v="la oportunidad que se le da a todo el personal de participar"/>
    <s v="los resultados del examen (imparcialidad)"/>
    <s v="la estructura del examen"/>
    <s v="falta de tiempo para elaborar PMC"/>
    <s v="Ninguna"/>
    <s v="Ninguna"/>
    <s v="Ninguna"/>
    <n v="0"/>
    <x v="1"/>
    <n v="0"/>
    <n v="3"/>
    <n v="10"/>
    <n v="1"/>
    <x v="1"/>
    <n v="0"/>
    <n v="13"/>
    <n v="1"/>
  </r>
  <r>
    <n v="368"/>
    <n v="5"/>
    <e v="#NULL!"/>
    <s v="Jorge Salvador Garcia Ramirez"/>
    <x v="1"/>
    <x v="1"/>
    <x v="3"/>
    <e v="#NULL!"/>
    <x v="1"/>
    <x v="1"/>
    <x v="1"/>
    <x v="0"/>
    <x v="4"/>
    <x v="3"/>
    <x v="5"/>
    <x v="0"/>
    <x v="0"/>
    <x v="0"/>
    <x v="0"/>
    <x v="0"/>
    <x v="2"/>
    <x v="5"/>
    <s v="evaluacion de conocimientos"/>
    <s v="evaluacion de habilidades"/>
    <s v="determinacion de los mas capacitados"/>
    <s v="la aplicacion de examen en poco tiempo"/>
    <s v="el que no se tenga un apoyo para planear"/>
    <s v="la falta de una entrevista"/>
    <s v="Ninguna"/>
    <n v="0"/>
    <x v="1"/>
    <n v="0"/>
    <n v="1"/>
    <n v="12"/>
    <n v="1"/>
    <x v="1"/>
    <n v="0"/>
    <n v="13"/>
    <n v="1"/>
  </r>
  <r>
    <n v="369"/>
    <n v="6"/>
    <e v="#NULL!"/>
    <s v="Jorge Salvador Garcia Ramirez"/>
    <x v="1"/>
    <x v="1"/>
    <x v="3"/>
    <e v="#NULL!"/>
    <x v="2"/>
    <x v="1"/>
    <x v="1"/>
    <x v="1"/>
    <x v="4"/>
    <x v="1"/>
    <x v="1"/>
    <x v="0"/>
    <x v="1"/>
    <x v="1"/>
    <x v="0"/>
    <x v="3"/>
    <x v="2"/>
    <x v="1"/>
    <s v="transparencia"/>
    <s v="equidad"/>
    <s v="oportunidad"/>
    <s v="limitacion"/>
    <s v="tiempo de aplicacion"/>
    <s v="desinformacion (oportunidad)"/>
    <s v="Ninguna"/>
    <n v="0"/>
    <x v="1"/>
    <n v="1"/>
    <n v="7"/>
    <n v="6"/>
    <n v="0"/>
    <x v="1"/>
    <n v="1"/>
    <n v="13"/>
    <n v="0"/>
  </r>
  <r>
    <n v="370"/>
    <n v="7"/>
    <e v="#NULL!"/>
    <s v="Jorge Salvador Garcia Ramirez"/>
    <x v="1"/>
    <x v="1"/>
    <x v="3"/>
    <e v="#NULL!"/>
    <x v="1"/>
    <x v="1"/>
    <x v="1"/>
    <x v="0"/>
    <x v="4"/>
    <x v="1"/>
    <x v="1"/>
    <x v="0"/>
    <x v="0"/>
    <x v="0"/>
    <x v="0"/>
    <x v="0"/>
    <x v="2"/>
    <x v="1"/>
    <s v="transparencia"/>
    <s v="difusion"/>
    <s v="seriedad"/>
    <s v="contenidos"/>
    <s v="duracion"/>
    <s v="Ninguna"/>
    <s v="Ninguna"/>
    <n v="0"/>
    <x v="1"/>
    <n v="0"/>
    <n v="3"/>
    <n v="11"/>
    <n v="0"/>
    <x v="1"/>
    <n v="0"/>
    <n v="14"/>
    <n v="0"/>
  </r>
  <r>
    <n v="371"/>
    <n v="8"/>
    <e v="#NULL!"/>
    <s v="Jorge Salvador Garcia Ramirez"/>
    <x v="1"/>
    <x v="1"/>
    <x v="3"/>
    <e v="#NULL!"/>
    <x v="0"/>
    <x v="0"/>
    <x v="0"/>
    <x v="3"/>
    <x v="1"/>
    <x v="1"/>
    <x v="2"/>
    <x v="2"/>
    <x v="2"/>
    <x v="2"/>
    <x v="3"/>
    <x v="0"/>
    <x v="4"/>
    <x v="5"/>
    <s v="estudiar"/>
    <s v="investigar"/>
    <s v="actualizarse"/>
    <s v="no se conoce las fallas del examen"/>
    <s v="muy laborioso"/>
    <s v="se muestra antitransparente"/>
    <s v="que formacion tienen los evaluadores? conocen de los diferentes subsistemas"/>
    <n v="0"/>
    <x v="0"/>
    <n v="6"/>
    <n v="4"/>
    <n v="3"/>
    <n v="0"/>
    <x v="6"/>
    <n v="6"/>
    <n v="7"/>
    <n v="0"/>
  </r>
  <r>
    <n v="372"/>
    <n v="9"/>
    <e v="#NULL!"/>
    <s v="Jorge Salvador Garcia Ramirez"/>
    <x v="1"/>
    <x v="1"/>
    <x v="3"/>
    <e v="#NULL!"/>
    <x v="1"/>
    <x v="3"/>
    <x v="3"/>
    <x v="0"/>
    <x v="1"/>
    <x v="1"/>
    <x v="2"/>
    <x v="0"/>
    <x v="1"/>
    <x v="1"/>
    <x v="0"/>
    <x v="0"/>
    <x v="2"/>
    <x v="1"/>
    <s v="aplicadores"/>
    <s v="servicio de calidad"/>
    <s v="organizacion"/>
    <s v="en numero de participantes en el aula"/>
    <s v="Ninguna"/>
    <s v="Ninguna"/>
    <s v="Ninguna"/>
    <n v="0"/>
    <x v="5"/>
    <n v="0"/>
    <n v="7"/>
    <n v="5"/>
    <n v="0"/>
    <x v="8"/>
    <n v="0"/>
    <n v="12"/>
    <n v="0"/>
  </r>
  <r>
    <n v="373"/>
    <n v="10"/>
    <e v="#NULL!"/>
    <s v="Jorge Salvador Garcia Ramirez"/>
    <x v="1"/>
    <x v="1"/>
    <x v="3"/>
    <e v="#NULL!"/>
    <x v="2"/>
    <x v="2"/>
    <x v="1"/>
    <x v="5"/>
    <x v="5"/>
    <x v="1"/>
    <x v="1"/>
    <x v="0"/>
    <x v="0"/>
    <x v="0"/>
    <x v="1"/>
    <x v="3"/>
    <x v="4"/>
    <x v="5"/>
    <s v="su formalidad"/>
    <s v="imparcialidad"/>
    <s v="suficiencia"/>
    <s v="existe una caja negra en la segunda etapa"/>
    <s v="falta mayor objetividad sobre la evaluacion de PMC"/>
    <s v="no integrar el curriculum de los participantes a la evaluacion"/>
    <s v="Ninguna"/>
    <n v="0"/>
    <x v="1"/>
    <n v="0"/>
    <n v="5"/>
    <n v="7"/>
    <n v="2"/>
    <x v="1"/>
    <n v="0"/>
    <n v="12"/>
    <n v="2"/>
  </r>
  <r>
    <n v="374"/>
    <n v="11"/>
    <e v="#NULL!"/>
    <s v="Jorge Salvador Garcia Ramirez"/>
    <x v="1"/>
    <x v="1"/>
    <x v="3"/>
    <e v="#NULL!"/>
    <x v="2"/>
    <x v="2"/>
    <x v="1"/>
    <x v="2"/>
    <x v="4"/>
    <x v="4"/>
    <x v="1"/>
    <x v="0"/>
    <x v="0"/>
    <x v="0"/>
    <x v="0"/>
    <x v="0"/>
    <x v="1"/>
    <x v="3"/>
    <s v="la impoarcialidad"/>
    <s v="transparencia"/>
    <s v="la aplicacion"/>
    <s v="el tiempo de duracion ( no es muy saludable 8hr/ comp."/>
    <s v="algunas preguntas son ambiguas"/>
    <s v="el contenido de algunos temas"/>
    <s v="No"/>
    <n v="0"/>
    <x v="0"/>
    <n v="2"/>
    <n v="3"/>
    <n v="8"/>
    <n v="0"/>
    <x v="6"/>
    <n v="2"/>
    <n v="11"/>
    <n v="0"/>
  </r>
  <r>
    <n v="375"/>
    <n v="12"/>
    <e v="#NULL!"/>
    <s v="Jorge Salvador Garcia Ramirez"/>
    <x v="1"/>
    <x v="1"/>
    <x v="3"/>
    <e v="#NULL!"/>
    <x v="2"/>
    <x v="1"/>
    <x v="2"/>
    <x v="0"/>
    <x v="4"/>
    <x v="1"/>
    <x v="1"/>
    <x v="0"/>
    <x v="0"/>
    <x v="1"/>
    <x v="0"/>
    <x v="3"/>
    <x v="4"/>
    <x v="1"/>
    <s v="transparencia"/>
    <s v="pertinente"/>
    <s v="eficiente"/>
    <s v="gente que ya participo vuelve a concursar y les da ventaja"/>
    <s v="rubricas iguales en el examen"/>
    <s v="sede mas cerca al lugar de origen"/>
    <s v="No"/>
    <n v="0"/>
    <x v="1"/>
    <n v="0"/>
    <n v="6"/>
    <n v="8"/>
    <n v="0"/>
    <x v="1"/>
    <n v="0"/>
    <n v="14"/>
    <n v="0"/>
  </r>
  <r>
    <n v="376"/>
    <n v="13"/>
    <e v="#NULL!"/>
    <s v="Jorge Salvador Garcia Ramirez"/>
    <x v="1"/>
    <x v="1"/>
    <x v="3"/>
    <e v="#NULL!"/>
    <x v="1"/>
    <x v="1"/>
    <x v="1"/>
    <x v="2"/>
    <x v="4"/>
    <x v="3"/>
    <x v="1"/>
    <x v="0"/>
    <x v="0"/>
    <x v="0"/>
    <x v="0"/>
    <x v="3"/>
    <x v="3"/>
    <x v="0"/>
    <s v="la transparencia de oportunidades"/>
    <s v="oportunidad y quidad para el aspirante"/>
    <s v="se evita la forma de forma de eleccion preferencial"/>
    <s v="participan docentes sin exprencia profesional"/>
    <s v="no son muy claros, mucha memorizacion"/>
    <s v="siento que esta en contra de lo que estipula la reforma"/>
    <s v="Ninguna"/>
    <n v="0"/>
    <x v="5"/>
    <n v="0"/>
    <n v="2"/>
    <n v="10"/>
    <n v="0"/>
    <x v="8"/>
    <n v="0"/>
    <n v="12"/>
    <n v="0"/>
  </r>
  <r>
    <n v="377"/>
    <n v="14"/>
    <e v="#NULL!"/>
    <s v="Jorge Salvador Garcia Ramirez"/>
    <x v="1"/>
    <x v="1"/>
    <x v="3"/>
    <e v="#NULL!"/>
    <x v="2"/>
    <x v="2"/>
    <x v="2"/>
    <x v="2"/>
    <x v="1"/>
    <x v="1"/>
    <x v="2"/>
    <x v="2"/>
    <x v="1"/>
    <x v="1"/>
    <x v="1"/>
    <x v="3"/>
    <x v="2"/>
    <x v="1"/>
    <s v="teminar con el dedazo"/>
    <s v="seleccionar a la persona mas idonea"/>
    <s v="la seriedad por parte del INEE"/>
    <s v="yo necesariamente el ganador es el idoneo"/>
    <s v="la comunicacion"/>
    <s v="Ninguna"/>
    <s v="Ninguna"/>
    <n v="0"/>
    <x v="1"/>
    <n v="0"/>
    <n v="14"/>
    <n v="0"/>
    <n v="0"/>
    <x v="1"/>
    <n v="0"/>
    <n v="14"/>
    <n v="0"/>
  </r>
  <r>
    <n v="378"/>
    <n v="15"/>
    <e v="#NULL!"/>
    <s v="Jorge Salvador Garcia Ramirez"/>
    <x v="1"/>
    <x v="1"/>
    <x v="3"/>
    <e v="#NULL!"/>
    <x v="2"/>
    <x v="2"/>
    <x v="2"/>
    <x v="2"/>
    <x v="1"/>
    <x v="1"/>
    <x v="2"/>
    <x v="0"/>
    <x v="1"/>
    <x v="1"/>
    <x v="0"/>
    <x v="0"/>
    <x v="2"/>
    <x v="1"/>
    <s v="equidad"/>
    <s v="igualdad de oportunidades"/>
    <s v="transparencia"/>
    <s v="no conocer de los temas"/>
    <s v="Ninguna"/>
    <s v="Ninguna"/>
    <s v="No"/>
    <n v="0"/>
    <x v="1"/>
    <n v="0"/>
    <n v="11"/>
    <n v="3"/>
    <n v="0"/>
    <x v="1"/>
    <n v="0"/>
    <n v="14"/>
    <n v="0"/>
  </r>
  <r>
    <n v="379"/>
    <n v="16"/>
    <e v="#NULL!"/>
    <s v="Jorge Salvador Garcia Ramirez"/>
    <x v="1"/>
    <x v="1"/>
    <x v="3"/>
    <e v="#NULL!"/>
    <x v="2"/>
    <x v="1"/>
    <x v="1"/>
    <x v="2"/>
    <x v="4"/>
    <x v="3"/>
    <x v="1"/>
    <x v="0"/>
    <x v="0"/>
    <x v="0"/>
    <x v="1"/>
    <x v="0"/>
    <x v="2"/>
    <x v="1"/>
    <s v="transparencia"/>
    <s v="oportunidad"/>
    <s v="personas preparadas a puestos directivos"/>
    <s v="sin comentarios al respecto"/>
    <s v="Ninguna"/>
    <s v="Ninguna"/>
    <s v="sin comentarios al respecto"/>
    <n v="0"/>
    <x v="1"/>
    <n v="0"/>
    <n v="5"/>
    <n v="9"/>
    <n v="0"/>
    <x v="1"/>
    <n v="0"/>
    <n v="14"/>
    <n v="0"/>
  </r>
  <r>
    <n v="380"/>
    <n v="17"/>
    <e v="#NULL!"/>
    <s v="Jorge Salvador Garcia Ramirez"/>
    <x v="1"/>
    <x v="1"/>
    <x v="3"/>
    <e v="#NULL!"/>
    <x v="2"/>
    <x v="2"/>
    <x v="2"/>
    <x v="2"/>
    <x v="4"/>
    <x v="1"/>
    <x v="1"/>
    <x v="0"/>
    <x v="2"/>
    <x v="1"/>
    <x v="0"/>
    <x v="0"/>
    <x v="2"/>
    <x v="1"/>
    <s v="transparencia"/>
    <s v="los equipos fueron los adecuados"/>
    <s v="muy amables"/>
    <s v="en un solo dia es muy pesado"/>
    <s v="desinformacion en la hora de inicio"/>
    <m/>
    <s v="aplicadores muy amables"/>
    <n v="0"/>
    <x v="1"/>
    <n v="1"/>
    <n v="8"/>
    <n v="5"/>
    <n v="0"/>
    <x v="1"/>
    <n v="1"/>
    <n v="13"/>
    <n v="0"/>
  </r>
  <r>
    <n v="381"/>
    <n v="18"/>
    <e v="#NULL!"/>
    <s v="Jorge Salvador Garcia Ramirez"/>
    <x v="1"/>
    <x v="1"/>
    <x v="3"/>
    <e v="#NULL!"/>
    <x v="1"/>
    <x v="1"/>
    <x v="1"/>
    <x v="0"/>
    <x v="4"/>
    <x v="3"/>
    <x v="1"/>
    <x v="0"/>
    <x v="0"/>
    <x v="0"/>
    <x v="0"/>
    <x v="0"/>
    <x v="4"/>
    <x v="5"/>
    <s v="la imparcialidad"/>
    <s v="la transparencia"/>
    <s v="el momento"/>
    <s v="lo impersonal"/>
    <s v="lo prolongado"/>
    <s v="repartirlo al menos en dos sesiones en diferente dia"/>
    <s v="No"/>
    <n v="0"/>
    <x v="1"/>
    <n v="0"/>
    <n v="0"/>
    <n v="14"/>
    <n v="0"/>
    <x v="1"/>
    <n v="0"/>
    <n v="14"/>
    <n v="0"/>
  </r>
  <r>
    <n v="382"/>
    <n v="19"/>
    <e v="#NULL!"/>
    <s v="Jorge Salvador Garcia Ramirez"/>
    <x v="1"/>
    <x v="1"/>
    <x v="3"/>
    <e v="#NULL!"/>
    <x v="1"/>
    <x v="1"/>
    <x v="1"/>
    <x v="0"/>
    <x v="4"/>
    <x v="3"/>
    <x v="1"/>
    <x v="0"/>
    <x v="0"/>
    <x v="0"/>
    <x v="0"/>
    <x v="3"/>
    <x v="4"/>
    <x v="1"/>
    <s v="confiabilidad"/>
    <s v="claridad"/>
    <s v="pertinencia"/>
    <s v="retroalimentacion (clarificar)"/>
    <s v="repeticion del items"/>
    <s v="Ninguna"/>
    <s v="Ninguna"/>
    <n v="0"/>
    <x v="1"/>
    <n v="0"/>
    <n v="2"/>
    <n v="12"/>
    <n v="0"/>
    <x v="1"/>
    <n v="0"/>
    <n v="14"/>
    <n v="0"/>
  </r>
  <r>
    <n v="383"/>
    <n v="20"/>
    <e v="#NULL!"/>
    <s v="Jorge Salvador Garcia Ramirez"/>
    <x v="1"/>
    <x v="1"/>
    <x v="3"/>
    <e v="#NULL!"/>
    <x v="0"/>
    <x v="0"/>
    <x v="0"/>
    <x v="1"/>
    <x v="1"/>
    <x v="1"/>
    <x v="2"/>
    <x v="2"/>
    <x v="1"/>
    <x v="1"/>
    <x v="1"/>
    <x v="2"/>
    <x v="3"/>
    <x v="0"/>
    <s v="oportunidad para que participe un gran numero de docentes"/>
    <s v="aprendizaje"/>
    <s v="Ninguna"/>
    <s v="demasiada infrormacion"/>
    <s v="datos muy minuciosos"/>
    <s v="poca certeza sobre la transparencia"/>
    <s v="Ninguna"/>
    <n v="0"/>
    <x v="2"/>
    <n v="4"/>
    <n v="7"/>
    <n v="0"/>
    <n v="0"/>
    <x v="2"/>
    <n v="4"/>
    <n v="7"/>
    <n v="0"/>
  </r>
  <r>
    <n v="384"/>
    <n v="21"/>
    <e v="#NULL!"/>
    <s v="Jorge Salvador Garcia Ramirez"/>
    <x v="1"/>
    <x v="1"/>
    <x v="3"/>
    <e v="#NULL!"/>
    <x v="1"/>
    <x v="1"/>
    <x v="1"/>
    <x v="2"/>
    <x v="4"/>
    <x v="3"/>
    <x v="1"/>
    <x v="0"/>
    <x v="0"/>
    <x v="0"/>
    <x v="0"/>
    <x v="0"/>
    <x v="4"/>
    <x v="5"/>
    <s v="la evaluacion clara"/>
    <s v="transparencia"/>
    <s v="honradez"/>
    <s v="el numero de reactivos alto"/>
    <s v="Ninguna"/>
    <s v="Ninguna"/>
    <s v="Ninguna"/>
    <n v="0"/>
    <x v="1"/>
    <n v="0"/>
    <n v="1"/>
    <n v="13"/>
    <n v="0"/>
    <x v="1"/>
    <n v="0"/>
    <n v="14"/>
    <n v="0"/>
  </r>
  <r>
    <n v="385"/>
    <n v="22"/>
    <e v="#NULL!"/>
    <s v="Jorge Salvador Garcia Ramirez"/>
    <x v="1"/>
    <x v="1"/>
    <x v="3"/>
    <e v="#NULL!"/>
    <x v="2"/>
    <x v="2"/>
    <x v="2"/>
    <x v="1"/>
    <x v="1"/>
    <x v="4"/>
    <x v="2"/>
    <x v="2"/>
    <x v="1"/>
    <x v="1"/>
    <x v="1"/>
    <x v="3"/>
    <x v="1"/>
    <x v="3"/>
    <s v="imparcialidad"/>
    <s v="claridad"/>
    <s v="Ninguna"/>
    <s v="No se evalua la experiencia"/>
    <s v="no se evalua el desempeño real"/>
    <s v="No se evalua la forma de liderear"/>
    <s v="Ninguna"/>
    <n v="0"/>
    <x v="0"/>
    <n v="3"/>
    <n v="10"/>
    <n v="0"/>
    <n v="0"/>
    <x v="6"/>
    <n v="3"/>
    <n v="10"/>
    <n v="0"/>
  </r>
  <r>
    <n v="386"/>
    <n v="23"/>
    <e v="#NULL!"/>
    <s v="Jorge Salvador Garcia Ramirez"/>
    <x v="1"/>
    <x v="1"/>
    <x v="3"/>
    <e v="#NULL!"/>
    <x v="0"/>
    <x v="3"/>
    <x v="3"/>
    <x v="1"/>
    <x v="3"/>
    <x v="1"/>
    <x v="3"/>
    <x v="0"/>
    <x v="0"/>
    <x v="0"/>
    <x v="1"/>
    <x v="3"/>
    <x v="3"/>
    <x v="3"/>
    <s v="organizacion"/>
    <s v="respeto a tiempos. duracion"/>
    <s v="Ninguna"/>
    <s v="guias de estudio"/>
    <s v="preguntas demaciado confusas"/>
    <s v="sistema de computo sin procesadores de texto"/>
    <s v="Ninguna"/>
    <n v="0"/>
    <x v="2"/>
    <n v="5"/>
    <n v="3"/>
    <n v="3"/>
    <n v="0"/>
    <x v="2"/>
    <n v="5"/>
    <n v="6"/>
    <n v="0"/>
  </r>
  <r>
    <n v="387"/>
    <n v="24"/>
    <e v="#NULL!"/>
    <s v="Jorge Salvador Garcia Ramirez"/>
    <x v="1"/>
    <x v="1"/>
    <x v="3"/>
    <e v="#NULL!"/>
    <x v="2"/>
    <x v="1"/>
    <x v="1"/>
    <x v="0"/>
    <x v="1"/>
    <x v="1"/>
    <x v="2"/>
    <x v="0"/>
    <x v="1"/>
    <x v="1"/>
    <x v="1"/>
    <x v="3"/>
    <x v="2"/>
    <x v="1"/>
    <s v="integridad"/>
    <s v="fortalecimiento de informacion"/>
    <s v="transparencia"/>
    <s v="inseguridad de evaluacion"/>
    <s v="sistemas que se bloquean"/>
    <s v="mucho tiempo de respuesta de evaluacion"/>
    <s v="Ninguna"/>
    <n v="0"/>
    <x v="1"/>
    <n v="0"/>
    <n v="10"/>
    <n v="4"/>
    <n v="0"/>
    <x v="1"/>
    <n v="0"/>
    <n v="14"/>
    <n v="0"/>
  </r>
  <r>
    <n v="388"/>
    <n v="25"/>
    <e v="#NULL!"/>
    <s v="Jorge Salvador Garcia Ramirez"/>
    <x v="1"/>
    <x v="1"/>
    <x v="3"/>
    <e v="#NULL!"/>
    <x v="4"/>
    <x v="4"/>
    <x v="4"/>
    <x v="4"/>
    <x v="2"/>
    <x v="4"/>
    <x v="0"/>
    <x v="4"/>
    <x v="3"/>
    <x v="5"/>
    <x v="5"/>
    <x v="2"/>
    <x v="3"/>
    <x v="0"/>
    <s v="conocimiento"/>
    <s v="habilidades"/>
    <s v="experiencia"/>
    <s v="puede formar equipo recuperar"/>
    <s v="el examen pór escrito tiene mejor opcion de criterio"/>
    <s v="se puede corregir a tiempo"/>
    <s v="formatos preelaborados por escrito"/>
    <n v="6"/>
    <x v="8"/>
    <n v="0"/>
    <n v="0"/>
    <n v="0"/>
    <n v="0"/>
    <x v="11"/>
    <n v="0"/>
    <n v="0"/>
    <n v="0"/>
  </r>
  <r>
    <n v="389"/>
    <n v="26"/>
    <e v="#NULL!"/>
    <s v="Jorge Salvador Garcia Ramirez"/>
    <x v="1"/>
    <x v="1"/>
    <x v="3"/>
    <e v="#NULL!"/>
    <x v="1"/>
    <x v="1"/>
    <x v="1"/>
    <x v="0"/>
    <x v="4"/>
    <x v="1"/>
    <x v="1"/>
    <x v="0"/>
    <x v="0"/>
    <x v="0"/>
    <x v="0"/>
    <x v="0"/>
    <x v="4"/>
    <x v="5"/>
    <s v="calidad"/>
    <s v="honestidad"/>
    <s v="transparencia"/>
    <s v="poco tiempo para el examen"/>
    <s v="muchos indicadores a evaluar"/>
    <s v="no repetir tanta pregunta con la misma"/>
    <s v="Ninguna"/>
    <n v="0"/>
    <x v="1"/>
    <n v="0"/>
    <n v="1"/>
    <n v="13"/>
    <n v="0"/>
    <x v="1"/>
    <n v="0"/>
    <n v="14"/>
    <n v="0"/>
  </r>
  <r>
    <n v="390"/>
    <n v="27"/>
    <e v="#NULL!"/>
    <s v="Jorge Salvador Garcia Ramirez"/>
    <x v="1"/>
    <x v="1"/>
    <x v="3"/>
    <e v="#NULL!"/>
    <x v="1"/>
    <x v="1"/>
    <x v="1"/>
    <x v="0"/>
    <x v="4"/>
    <x v="3"/>
    <x v="1"/>
    <x v="0"/>
    <x v="0"/>
    <x v="0"/>
    <x v="0"/>
    <x v="0"/>
    <x v="2"/>
    <x v="1"/>
    <s v="determinar la capacidad de los docentes y elegir el mejor"/>
    <s v="Ninguna"/>
    <s v="Ninguna"/>
    <s v="memoriazacion"/>
    <s v="docentes inexpertos"/>
    <s v="aplicacion de la rubrica"/>
    <s v="Ninguna"/>
    <n v="0"/>
    <x v="1"/>
    <n v="0"/>
    <n v="2"/>
    <n v="12"/>
    <n v="0"/>
    <x v="1"/>
    <n v="0"/>
    <n v="14"/>
    <n v="0"/>
  </r>
  <r>
    <n v="391"/>
    <n v="28"/>
    <e v="#NULL!"/>
    <s v="Jorge Salvador Garcia Ramirez"/>
    <x v="1"/>
    <x v="1"/>
    <x v="3"/>
    <e v="#NULL!"/>
    <x v="2"/>
    <x v="1"/>
    <x v="1"/>
    <x v="0"/>
    <x v="4"/>
    <x v="3"/>
    <x v="1"/>
    <x v="0"/>
    <x v="1"/>
    <x v="0"/>
    <x v="0"/>
    <x v="3"/>
    <x v="3"/>
    <x v="0"/>
    <s v="la equidad para participar"/>
    <s v="los medios utilizados para realizarlo"/>
    <s v="la imparcialidad en la aplicacion"/>
    <s v="los aspectos que se evaluan no garantizan un buen director"/>
    <s v="las rubricas dejan duda de imparcialidad"/>
    <s v="no concideran con seriedad los instrumentos de evaluacion para conpetencias directivas"/>
    <s v="Ninguna"/>
    <n v="0"/>
    <x v="5"/>
    <n v="0"/>
    <n v="3"/>
    <n v="9"/>
    <n v="0"/>
    <x v="8"/>
    <n v="0"/>
    <n v="12"/>
    <n v="0"/>
  </r>
  <r>
    <n v="392"/>
    <n v="29"/>
    <e v="#NULL!"/>
    <s v="Jorge Salvador Garcia Ramirez"/>
    <x v="1"/>
    <x v="1"/>
    <x v="3"/>
    <e v="#NULL!"/>
    <x v="1"/>
    <x v="1"/>
    <x v="1"/>
    <x v="0"/>
    <x v="4"/>
    <x v="3"/>
    <x v="1"/>
    <x v="0"/>
    <x v="0"/>
    <x v="0"/>
    <x v="0"/>
    <x v="0"/>
    <x v="4"/>
    <x v="5"/>
    <s v="la transparencia de la implementacion"/>
    <s v="la organizacion"/>
    <s v="el aprovechamiento de las TICS"/>
    <s v="la imprecion en las interpretaciones"/>
    <s v="es mucha informacion para plasmarla en el tiempo"/>
    <s v="es un nuevo proceso"/>
    <s v="gracias"/>
    <n v="0"/>
    <x v="1"/>
    <n v="0"/>
    <n v="0"/>
    <n v="14"/>
    <n v="0"/>
    <x v="1"/>
    <n v="0"/>
    <n v="14"/>
    <n v="0"/>
  </r>
  <r>
    <n v="393"/>
    <n v="30"/>
    <e v="#NULL!"/>
    <s v="Jorge Salvador Garcia Ramirez"/>
    <x v="1"/>
    <x v="1"/>
    <x v="3"/>
    <e v="#NULL!"/>
    <x v="2"/>
    <x v="1"/>
    <x v="1"/>
    <x v="1"/>
    <x v="1"/>
    <x v="1"/>
    <x v="1"/>
    <x v="0"/>
    <x v="0"/>
    <x v="0"/>
    <x v="0"/>
    <x v="3"/>
    <x v="2"/>
    <x v="1"/>
    <s v="la apertura"/>
    <s v="el proceso"/>
    <s v="el soporte tecnico / logistico"/>
    <s v="formato de evaluacion"/>
    <s v="elementos a conciderar en la evaluacion"/>
    <s v="disparidad de los concursantes"/>
    <s v="en un concurso de seleccion, se espera que se eleja al mejor, no al que conteste de mejor forma a una evaluacion escrita."/>
    <n v="0"/>
    <x v="1"/>
    <n v="1"/>
    <n v="6"/>
    <n v="7"/>
    <n v="0"/>
    <x v="1"/>
    <n v="1"/>
    <n v="13"/>
    <n v="0"/>
  </r>
  <r>
    <n v="394"/>
    <n v="31"/>
    <e v="#NULL!"/>
    <s v="Jorge Salvador Garcia Ramirez"/>
    <x v="1"/>
    <x v="1"/>
    <x v="3"/>
    <e v="#NULL!"/>
    <x v="2"/>
    <x v="1"/>
    <x v="1"/>
    <x v="2"/>
    <x v="4"/>
    <x v="3"/>
    <x v="1"/>
    <x v="0"/>
    <x v="0"/>
    <x v="0"/>
    <x v="0"/>
    <x v="3"/>
    <x v="4"/>
    <x v="5"/>
    <s v="Equidad"/>
    <s v="transparencia"/>
    <s v="oportunidades de participar"/>
    <s v="no conocer el sistema de evaluacion, plan de mejora"/>
    <s v="se da un taller de preparacion"/>
    <s v="la guia no contempla algunos temas planteados en la primera etapa"/>
    <s v="Ninguna"/>
    <n v="0"/>
    <x v="1"/>
    <n v="0"/>
    <n v="3"/>
    <n v="11"/>
    <n v="0"/>
    <x v="1"/>
    <n v="0"/>
    <n v="14"/>
    <n v="0"/>
  </r>
  <r>
    <n v="395"/>
    <n v="1"/>
    <e v="#NULL!"/>
    <s v="Treisy Romero Celis"/>
    <x v="1"/>
    <x v="1"/>
    <x v="8"/>
    <e v="#NULL!"/>
    <x v="2"/>
    <x v="2"/>
    <x v="2"/>
    <x v="2"/>
    <x v="1"/>
    <x v="1"/>
    <x v="2"/>
    <x v="2"/>
    <x v="1"/>
    <x v="1"/>
    <x v="1"/>
    <x v="3"/>
    <x v="2"/>
    <x v="1"/>
    <s v="Imparcialidad"/>
    <s v="Organizacion"/>
    <s v="Evaluacion"/>
    <s v="Una sola sede"/>
    <s v="Lejania de la sede de los participantes"/>
    <s v="Ninguna"/>
    <m/>
    <n v="0"/>
    <x v="1"/>
    <n v="0"/>
    <n v="14"/>
    <n v="0"/>
    <n v="0"/>
    <x v="1"/>
    <n v="0"/>
    <n v="14"/>
    <n v="0"/>
  </r>
  <r>
    <n v="396"/>
    <n v="2"/>
    <e v="#NULL!"/>
    <s v="Treisy Romero Celis"/>
    <x v="1"/>
    <x v="1"/>
    <x v="8"/>
    <e v="#NULL!"/>
    <x v="1"/>
    <x v="1"/>
    <x v="1"/>
    <x v="0"/>
    <x v="4"/>
    <x v="3"/>
    <x v="1"/>
    <x v="0"/>
    <x v="0"/>
    <x v="0"/>
    <x v="0"/>
    <x v="0"/>
    <x v="5"/>
    <x v="2"/>
    <s v="Transparencia"/>
    <s v="Igualdad de oportunidades"/>
    <s v="Legalidad"/>
    <s v="No hay debilidades"/>
    <s v="Ninguna"/>
    <s v="Ninguna"/>
    <s v="No esta todo correcto"/>
    <n v="0"/>
    <x v="1"/>
    <n v="0"/>
    <n v="0"/>
    <n v="12"/>
    <n v="2"/>
    <x v="1"/>
    <n v="0"/>
    <n v="12"/>
    <n v="2"/>
  </r>
  <r>
    <n v="397"/>
    <n v="3"/>
    <e v="#NULL!"/>
    <s v="Treisy Romero Celis"/>
    <x v="1"/>
    <x v="1"/>
    <x v="8"/>
    <e v="#NULL!"/>
    <x v="1"/>
    <x v="1"/>
    <x v="1"/>
    <x v="0"/>
    <x v="4"/>
    <x v="3"/>
    <x v="1"/>
    <x v="0"/>
    <x v="0"/>
    <x v="0"/>
    <x v="0"/>
    <x v="0"/>
    <x v="5"/>
    <x v="2"/>
    <s v="Ninguna"/>
    <s v="Ninguna"/>
    <s v="Ninguna"/>
    <s v="Ninguna"/>
    <s v="Ninguna"/>
    <s v="Ninguna"/>
    <s v="No"/>
    <n v="0"/>
    <x v="1"/>
    <n v="0"/>
    <n v="0"/>
    <n v="12"/>
    <n v="2"/>
    <x v="1"/>
    <n v="0"/>
    <n v="12"/>
    <n v="2"/>
  </r>
  <r>
    <n v="398"/>
    <n v="4"/>
    <e v="#NULL!"/>
    <s v="Treisy Romero Celis"/>
    <x v="1"/>
    <x v="1"/>
    <x v="8"/>
    <e v="#NULL!"/>
    <x v="3"/>
    <x v="4"/>
    <x v="4"/>
    <x v="2"/>
    <x v="4"/>
    <x v="3"/>
    <x v="1"/>
    <x v="0"/>
    <x v="0"/>
    <x v="0"/>
    <x v="0"/>
    <x v="4"/>
    <x v="5"/>
    <x v="2"/>
    <s v="Se espera que sea transparente"/>
    <s v="Ninguna"/>
    <s v="Ninguna"/>
    <s v="Ninguna"/>
    <s v="Ninguna"/>
    <s v="Ninguna"/>
    <s v="No"/>
    <n v="3"/>
    <x v="1"/>
    <n v="0"/>
    <n v="1"/>
    <n v="7"/>
    <n v="3"/>
    <x v="2"/>
    <n v="0"/>
    <n v="8"/>
    <n v="3"/>
  </r>
  <r>
    <n v="399"/>
    <n v="5"/>
    <e v="#NULL!"/>
    <s v="Treisy Romero Celis"/>
    <x v="1"/>
    <x v="1"/>
    <x v="8"/>
    <e v="#NULL!"/>
    <x v="2"/>
    <x v="2"/>
    <x v="2"/>
    <x v="2"/>
    <x v="1"/>
    <x v="1"/>
    <x v="3"/>
    <x v="1"/>
    <x v="1"/>
    <x v="1"/>
    <x v="1"/>
    <x v="3"/>
    <x v="2"/>
    <x v="3"/>
    <s v="Oportunidad"/>
    <s v="Equidad"/>
    <s v="Autoevaluarse"/>
    <s v="El criterio de evaluacion del PMC"/>
    <s v="Preguntas incongruentes (siglas)"/>
    <s v="Ninguna"/>
    <s v="No es posible que te sanciones por no ser idoneo"/>
    <n v="0"/>
    <x v="1"/>
    <n v="3"/>
    <n v="11"/>
    <n v="0"/>
    <n v="0"/>
    <x v="1"/>
    <n v="3"/>
    <n v="11"/>
    <n v="0"/>
  </r>
  <r>
    <n v="400"/>
    <n v="6"/>
    <e v="#NULL!"/>
    <s v="Treisy Romero Celis"/>
    <x v="1"/>
    <x v="1"/>
    <x v="8"/>
    <e v="#NULL!"/>
    <x v="1"/>
    <x v="1"/>
    <x v="1"/>
    <x v="0"/>
    <x v="4"/>
    <x v="3"/>
    <x v="2"/>
    <x v="0"/>
    <x v="0"/>
    <x v="0"/>
    <x v="0"/>
    <x v="0"/>
    <x v="5"/>
    <x v="2"/>
    <s v="Equidad"/>
    <s v="Transparencia"/>
    <s v="Registro"/>
    <s v="Tiempo de aplicacion de acuerdo a calendario escolar."/>
    <s v="Ninguna"/>
    <s v="Ninguna"/>
    <s v="Ninguna"/>
    <n v="0"/>
    <x v="1"/>
    <n v="0"/>
    <n v="1"/>
    <n v="11"/>
    <n v="2"/>
    <x v="1"/>
    <n v="0"/>
    <n v="12"/>
    <n v="2"/>
  </r>
  <r>
    <n v="401"/>
    <n v="7"/>
    <e v="#NULL!"/>
    <s v="Treisy Romero Celis"/>
    <x v="1"/>
    <x v="1"/>
    <x v="8"/>
    <e v="#NULL!"/>
    <x v="4"/>
    <x v="1"/>
    <x v="1"/>
    <x v="4"/>
    <x v="4"/>
    <x v="1"/>
    <x v="1"/>
    <x v="0"/>
    <x v="4"/>
    <x v="4"/>
    <x v="1"/>
    <x v="3"/>
    <x v="5"/>
    <x v="2"/>
    <s v="Que abre la posibilidad de quien quiera concursar para director no para ingreso"/>
    <s v="La evaluacion proviene de una institucion agena a DGETI (Examen no evaluacion)"/>
    <s v="es en el mismo estado"/>
    <s v="No es por comptencia, es un examen memoristico y tradicional"/>
    <s v="Quienes elaboran el examen me temo No saben evaluar por competencias"/>
    <s v="Realicen las comptencias a examen memoristico !QUE BARBARIDAD¡"/>
    <s v="Que las autoridades se preparen por competencias para que puedan ordenar que evaluen por competencias y no como lo hacen, si  no saben como van a realizar una evaluacion de ese tipo."/>
    <n v="1"/>
    <x v="0"/>
    <n v="0"/>
    <n v="3"/>
    <n v="5"/>
    <n v="4"/>
    <x v="8"/>
    <n v="0"/>
    <n v="8"/>
    <n v="4"/>
  </r>
  <r>
    <n v="402"/>
    <n v="8"/>
    <e v="#NULL!"/>
    <s v="Treisy Romero Celis"/>
    <x v="1"/>
    <x v="1"/>
    <x v="8"/>
    <e v="#NULL!"/>
    <x v="2"/>
    <x v="2"/>
    <x v="2"/>
    <x v="2"/>
    <x v="1"/>
    <x v="1"/>
    <x v="2"/>
    <x v="2"/>
    <x v="0"/>
    <x v="0"/>
    <x v="0"/>
    <x v="0"/>
    <x v="2"/>
    <x v="1"/>
    <s v="Igualdad"/>
    <s v="Ninguna"/>
    <s v="Ninguna"/>
    <s v="Ninguna"/>
    <s v="Ninguna"/>
    <s v="Ninguna"/>
    <s v="Ninguna"/>
    <n v="0"/>
    <x v="1"/>
    <n v="0"/>
    <n v="10"/>
    <n v="4"/>
    <n v="0"/>
    <x v="1"/>
    <n v="0"/>
    <n v="14"/>
    <n v="0"/>
  </r>
  <r>
    <n v="403"/>
    <n v="9"/>
    <e v="#NULL!"/>
    <s v="Treisy Romero Celis"/>
    <x v="1"/>
    <x v="1"/>
    <x v="8"/>
    <e v="#NULL!"/>
    <x v="1"/>
    <x v="1"/>
    <x v="1"/>
    <x v="0"/>
    <x v="4"/>
    <x v="3"/>
    <x v="1"/>
    <x v="0"/>
    <x v="0"/>
    <x v="0"/>
    <x v="0"/>
    <x v="0"/>
    <x v="4"/>
    <x v="5"/>
    <s v="transparencia"/>
    <s v="Equidad"/>
    <s v="Flexibilidad"/>
    <s v="Solamente que es muy pesado hacer el examen en un mismo dia"/>
    <s v="Ninguna"/>
    <s v="Ninguna"/>
    <s v="Preguntaron de todo"/>
    <n v="0"/>
    <x v="1"/>
    <n v="0"/>
    <n v="0"/>
    <n v="14"/>
    <n v="0"/>
    <x v="1"/>
    <n v="0"/>
    <n v="14"/>
    <n v="0"/>
  </r>
  <r>
    <n v="404"/>
    <n v="10"/>
    <e v="#NULL!"/>
    <s v="Treisy Romero Celis"/>
    <x v="1"/>
    <x v="1"/>
    <x v="8"/>
    <e v="#NULL!"/>
    <x v="2"/>
    <x v="1"/>
    <x v="0"/>
    <x v="2"/>
    <x v="1"/>
    <x v="3"/>
    <x v="1"/>
    <x v="0"/>
    <x v="0"/>
    <x v="0"/>
    <x v="1"/>
    <x v="3"/>
    <x v="1"/>
    <x v="3"/>
    <s v="Transparencia"/>
    <s v="Ninguna"/>
    <s v="Ninguna"/>
    <s v="Memorizacion de la informacion"/>
    <s v="Ninguna"/>
    <s v="Ninguna"/>
    <s v="Ninguna"/>
    <n v="0"/>
    <x v="1"/>
    <n v="3"/>
    <n v="5"/>
    <n v="6"/>
    <n v="0"/>
    <x v="1"/>
    <n v="3"/>
    <n v="11"/>
    <n v="0"/>
  </r>
  <r>
    <n v="405"/>
    <n v="11"/>
    <e v="#NULL!"/>
    <s v="Treisy Romero Celis"/>
    <x v="1"/>
    <x v="1"/>
    <x v="8"/>
    <e v="#NULL!"/>
    <x v="2"/>
    <x v="2"/>
    <x v="1"/>
    <x v="2"/>
    <x v="4"/>
    <x v="1"/>
    <x v="1"/>
    <x v="2"/>
    <x v="1"/>
    <x v="1"/>
    <x v="1"/>
    <x v="3"/>
    <x v="2"/>
    <x v="1"/>
    <s v="Nos permite conocer el nivel academico de cada aspirante"/>
    <s v="que nos actualicemos constantemente"/>
    <s v="Estar al dia en los avances educativos"/>
    <s v="Que es demaciado material para la evaluacion"/>
    <s v="Hay preguntas que se salen de concepto"/>
    <s v="Hay preguntas que como docentes desconocemos"/>
    <s v="Que las evaluaciones de los concursos se apeguen al contexto social de cada entidad no es lo mismo el nivel academico en Chiapas que en el Norte del país"/>
    <n v="0"/>
    <x v="1"/>
    <n v="0"/>
    <n v="11"/>
    <n v="3"/>
    <n v="0"/>
    <x v="1"/>
    <n v="0"/>
    <n v="14"/>
    <n v="0"/>
  </r>
  <r>
    <n v="406"/>
    <n v="12"/>
    <e v="#NULL!"/>
    <s v="Treisy Romero Celis"/>
    <x v="1"/>
    <x v="1"/>
    <x v="8"/>
    <e v="#NULL!"/>
    <x v="0"/>
    <x v="2"/>
    <x v="2"/>
    <x v="2"/>
    <x v="1"/>
    <x v="1"/>
    <x v="2"/>
    <x v="2"/>
    <x v="1"/>
    <x v="1"/>
    <x v="1"/>
    <x v="3"/>
    <x v="2"/>
    <x v="1"/>
    <s v="Las gias de estudio"/>
    <s v="Organizacion"/>
    <s v="Personal"/>
    <s v="Numero de preguntas"/>
    <s v="Tipo de preguntas"/>
    <s v="Examen de memorizacion"/>
    <s v="Sin comentarios"/>
    <n v="0"/>
    <x v="1"/>
    <n v="1"/>
    <n v="13"/>
    <n v="0"/>
    <n v="0"/>
    <x v="1"/>
    <n v="1"/>
    <n v="13"/>
    <n v="0"/>
  </r>
  <r>
    <n v="407"/>
    <n v="13"/>
    <e v="#NULL!"/>
    <s v="Treisy Romero Celis"/>
    <x v="1"/>
    <x v="1"/>
    <x v="8"/>
    <e v="#NULL!"/>
    <x v="1"/>
    <x v="1"/>
    <x v="1"/>
    <x v="0"/>
    <x v="4"/>
    <x v="1"/>
    <x v="1"/>
    <x v="0"/>
    <x v="0"/>
    <x v="0"/>
    <x v="0"/>
    <x v="3"/>
    <x v="1"/>
    <x v="3"/>
    <s v="Las comptencias"/>
    <s v="Ninguna"/>
    <s v="Ninguna"/>
    <s v="Ninguna"/>
    <s v="Ninguna"/>
    <s v="Ninguna"/>
    <s v="Ninguna"/>
    <n v="0"/>
    <x v="1"/>
    <n v="2"/>
    <n v="2"/>
    <n v="10"/>
    <n v="0"/>
    <x v="1"/>
    <n v="2"/>
    <n v="12"/>
    <n v="0"/>
  </r>
  <r>
    <n v="408"/>
    <n v="14"/>
    <e v="#NULL!"/>
    <s v="Treisy Romero Celis"/>
    <x v="1"/>
    <x v="1"/>
    <x v="8"/>
    <e v="#NULL!"/>
    <x v="2"/>
    <x v="2"/>
    <x v="2"/>
    <x v="2"/>
    <x v="4"/>
    <x v="4"/>
    <x v="1"/>
    <x v="2"/>
    <x v="1"/>
    <x v="1"/>
    <x v="1"/>
    <x v="3"/>
    <x v="1"/>
    <x v="3"/>
    <s v="Organizacion"/>
    <s v="Transparencia"/>
    <s v="Sede de aplicacion"/>
    <s v="Tiempo"/>
    <s v="Tematica"/>
    <s v="Material de apoyo"/>
    <s v="Ninguna"/>
    <n v="0"/>
    <x v="0"/>
    <n v="2"/>
    <n v="9"/>
    <n v="2"/>
    <n v="0"/>
    <x v="6"/>
    <n v="2"/>
    <n v="11"/>
    <n v="0"/>
  </r>
  <r>
    <n v="409"/>
    <n v="15"/>
    <e v="#NULL!"/>
    <s v="Treisy Romero Celis"/>
    <x v="1"/>
    <x v="1"/>
    <x v="8"/>
    <e v="#NULL!"/>
    <x v="2"/>
    <x v="2"/>
    <x v="1"/>
    <x v="0"/>
    <x v="4"/>
    <x v="1"/>
    <x v="1"/>
    <x v="2"/>
    <x v="1"/>
    <x v="1"/>
    <x v="1"/>
    <x v="3"/>
    <x v="2"/>
    <x v="1"/>
    <s v="Conocimiento de los temas abordados"/>
    <s v="Transparencia"/>
    <s v="Eficiencia"/>
    <s v="Falta de informacion"/>
    <s v="Inconformidad con los resultados"/>
    <s v="Ninguna"/>
    <s v="No"/>
    <n v="0"/>
    <x v="1"/>
    <n v="0"/>
    <n v="10"/>
    <n v="4"/>
    <n v="0"/>
    <x v="1"/>
    <n v="0"/>
    <n v="14"/>
    <n v="0"/>
  </r>
  <r>
    <n v="410"/>
    <n v="16"/>
    <e v="#NULL!"/>
    <s v="Treisy Romero Celis"/>
    <x v="1"/>
    <x v="1"/>
    <x v="8"/>
    <e v="#NULL!"/>
    <x v="2"/>
    <x v="0"/>
    <x v="0"/>
    <x v="2"/>
    <x v="1"/>
    <x v="1"/>
    <x v="2"/>
    <x v="2"/>
    <x v="1"/>
    <x v="1"/>
    <x v="1"/>
    <x v="3"/>
    <x v="2"/>
    <x v="1"/>
    <s v="La informacion si se encontro por internet es satisfactoria"/>
    <s v="La organizacion del examen"/>
    <s v="Bien ubicada la sede de examen"/>
    <s v="Mas informacion acerca del PMC"/>
    <s v="Exceso en informacion"/>
    <s v="No a la memorizacion"/>
    <s v="Ninguna"/>
    <n v="0"/>
    <x v="1"/>
    <n v="2"/>
    <n v="12"/>
    <n v="0"/>
    <n v="0"/>
    <x v="1"/>
    <n v="2"/>
    <n v="12"/>
    <n v="0"/>
  </r>
  <r>
    <n v="411"/>
    <n v="17"/>
    <e v="#NULL!"/>
    <s v="Treisy Romero Celis"/>
    <x v="1"/>
    <x v="1"/>
    <x v="8"/>
    <e v="#NULL!"/>
    <x v="1"/>
    <x v="1"/>
    <x v="1"/>
    <x v="0"/>
    <x v="4"/>
    <x v="3"/>
    <x v="1"/>
    <x v="0"/>
    <x v="0"/>
    <x v="0"/>
    <x v="0"/>
    <x v="0"/>
    <x v="4"/>
    <x v="5"/>
    <s v="Puntualidad"/>
    <s v="Respeto"/>
    <s v="Ninguna"/>
    <s v="Ninguna"/>
    <s v="Ninguna"/>
    <s v="Ninguna"/>
    <s v="Me gustaria saber cuales fueron mis debilidades en la contestacion del examen o en que preguntas sali mal"/>
    <n v="0"/>
    <x v="1"/>
    <n v="0"/>
    <n v="0"/>
    <n v="14"/>
    <n v="0"/>
    <x v="1"/>
    <n v="0"/>
    <n v="14"/>
    <n v="0"/>
  </r>
  <r>
    <n v="412"/>
    <n v="18"/>
    <e v="#NULL!"/>
    <s v="Treisy Romero Celis"/>
    <x v="1"/>
    <x v="1"/>
    <x v="8"/>
    <e v="#NULL!"/>
    <x v="0"/>
    <x v="2"/>
    <x v="1"/>
    <x v="1"/>
    <x v="1"/>
    <x v="1"/>
    <x v="5"/>
    <x v="2"/>
    <x v="1"/>
    <x v="2"/>
    <x v="1"/>
    <x v="3"/>
    <x v="1"/>
    <x v="3"/>
    <s v="Conocimiento"/>
    <s v="Competencia"/>
    <s v="Responsabilidad"/>
    <s v="Informacion no completa en conocimiento"/>
    <s v="Aplicacion de sanciones a los no Idoneos"/>
    <s v="Falta de capacitacion"/>
    <s v="No"/>
    <n v="0"/>
    <x v="1"/>
    <n v="5"/>
    <n v="7"/>
    <n v="1"/>
    <n v="1"/>
    <x v="1"/>
    <n v="5"/>
    <n v="8"/>
    <n v="1"/>
  </r>
  <r>
    <n v="413"/>
    <n v="19"/>
    <e v="#NULL!"/>
    <s v="Treisy Romero Celis"/>
    <x v="1"/>
    <x v="1"/>
    <x v="8"/>
    <e v="#NULL!"/>
    <x v="4"/>
    <x v="0"/>
    <x v="3"/>
    <x v="0"/>
    <x v="3"/>
    <x v="3"/>
    <x v="3"/>
    <x v="2"/>
    <x v="1"/>
    <x v="1"/>
    <x v="1"/>
    <x v="1"/>
    <x v="3"/>
    <x v="0"/>
    <s v="Transparencia, legalidad Informacion"/>
    <s v="Legalidad"/>
    <s v="Informacion"/>
    <s v="Muchas preguntas repetitvas"/>
    <s v="el examen se hace memoristico"/>
    <s v="No hubo preguntas sobre el tema de administracion, direccion, control, se supone que es para administrar un plantel"/>
    <s v="Si, ¿ Donde querda el examen con enfoque en comptencias?. se Hace uno experto en acuerdos secretariales etc."/>
    <n v="0"/>
    <x v="3"/>
    <n v="4"/>
    <n v="4"/>
    <n v="2"/>
    <n v="0"/>
    <x v="3"/>
    <n v="4"/>
    <n v="6"/>
    <n v="0"/>
  </r>
  <r>
    <n v="414"/>
    <n v="20"/>
    <e v="#NULL!"/>
    <s v="Treisy Romero Celis"/>
    <x v="1"/>
    <x v="1"/>
    <x v="8"/>
    <e v="#NULL!"/>
    <x v="1"/>
    <x v="2"/>
    <x v="4"/>
    <x v="2"/>
    <x v="1"/>
    <x v="3"/>
    <x v="2"/>
    <x v="0"/>
    <x v="2"/>
    <x v="2"/>
    <x v="1"/>
    <x v="4"/>
    <x v="2"/>
    <x v="1"/>
    <s v="Brindar un tiempo suficiente para la preparacion"/>
    <s v="Los contenidos que se indicaron son los que se evaluan"/>
    <s v="Definicion de indicadores y parametros del perfil del director"/>
    <s v="Poca claridad sobre quienes califican"/>
    <s v="Demasiado tiempo en entre calificacion y entrega de resultados"/>
    <s v="diferente explicacion de la guia para la rubrica con el aplicado"/>
    <s v="Dudas sobre los requisitos de aspirantes para cargo de director debido a que se indico que deberian de tener minimos dos ininterrumpidos en el desempeño de funciones docentes."/>
    <n v="1"/>
    <x v="1"/>
    <n v="2"/>
    <n v="7"/>
    <n v="3"/>
    <n v="1"/>
    <x v="6"/>
    <n v="2"/>
    <n v="10"/>
    <n v="1"/>
  </r>
  <r>
    <n v="415"/>
    <n v="21"/>
    <e v="#NULL!"/>
    <s v="Treisy Romero Celis"/>
    <x v="1"/>
    <x v="1"/>
    <x v="8"/>
    <e v="#NULL!"/>
    <x v="1"/>
    <x v="1"/>
    <x v="1"/>
    <x v="0"/>
    <x v="4"/>
    <x v="3"/>
    <x v="1"/>
    <x v="0"/>
    <x v="0"/>
    <x v="0"/>
    <x v="0"/>
    <x v="0"/>
    <x v="4"/>
    <x v="5"/>
    <s v="Imparcialidad"/>
    <s v="Transparencia"/>
    <s v="Temporalidad"/>
    <s v="Confusion en el horario"/>
    <s v="Fallo un poco la comunicacion"/>
    <s v="Un poco de confusion en la aplicacion de la evaluacion"/>
    <s v="Asi como hubo confusion en el horario me gustaria saber fecha de resultados"/>
    <n v="0"/>
    <x v="1"/>
    <n v="0"/>
    <n v="0"/>
    <n v="14"/>
    <n v="0"/>
    <x v="1"/>
    <n v="0"/>
    <n v="14"/>
    <n v="0"/>
  </r>
  <r>
    <n v="416"/>
    <n v="22"/>
    <e v="#NULL!"/>
    <s v="Treisy Romero Celis"/>
    <x v="1"/>
    <x v="1"/>
    <x v="8"/>
    <e v="#NULL!"/>
    <x v="1"/>
    <x v="1"/>
    <x v="1"/>
    <x v="0"/>
    <x v="4"/>
    <x v="3"/>
    <x v="1"/>
    <x v="0"/>
    <x v="0"/>
    <x v="0"/>
    <x v="0"/>
    <x v="0"/>
    <x v="4"/>
    <x v="5"/>
    <s v="La responsabilidad inicia la hora adecuada"/>
    <s v="Son muy Concretos"/>
    <s v="Exactos con los temarios"/>
    <s v="Ninguna"/>
    <s v="Ninguna"/>
    <s v="Ninguna"/>
    <s v="Nada"/>
    <n v="0"/>
    <x v="1"/>
    <n v="0"/>
    <n v="0"/>
    <n v="14"/>
    <n v="0"/>
    <x v="1"/>
    <n v="0"/>
    <n v="14"/>
    <n v="0"/>
  </r>
  <r>
    <n v="417"/>
    <n v="23"/>
    <e v="#NULL!"/>
    <s v="Treisy Romero Celis"/>
    <x v="1"/>
    <x v="1"/>
    <x v="8"/>
    <e v="#NULL!"/>
    <x v="1"/>
    <x v="1"/>
    <x v="1"/>
    <x v="0"/>
    <x v="4"/>
    <x v="3"/>
    <x v="1"/>
    <x v="0"/>
    <x v="0"/>
    <x v="0"/>
    <x v="0"/>
    <x v="0"/>
    <x v="4"/>
    <x v="5"/>
    <s v="Conocimientos"/>
    <s v="Habilidades"/>
    <s v="Experiencia"/>
    <s v="Extensos"/>
    <s v="Reactivos repetirivos"/>
    <s v="Ninguna"/>
    <s v="No"/>
    <n v="0"/>
    <x v="1"/>
    <n v="0"/>
    <n v="0"/>
    <n v="14"/>
    <n v="0"/>
    <x v="1"/>
    <n v="0"/>
    <n v="14"/>
    <n v="0"/>
  </r>
  <r>
    <n v="418"/>
    <n v="24"/>
    <e v="#NULL!"/>
    <s v="Treisy Romero Celis"/>
    <x v="1"/>
    <x v="1"/>
    <x v="8"/>
    <e v="#NULL!"/>
    <x v="1"/>
    <x v="1"/>
    <x v="1"/>
    <x v="0"/>
    <x v="4"/>
    <x v="3"/>
    <x v="2"/>
    <x v="2"/>
    <x v="0"/>
    <x v="0"/>
    <x v="0"/>
    <x v="0"/>
    <x v="4"/>
    <x v="5"/>
    <s v="Convocatoria abierta a docentes de medio tiempo"/>
    <s v="Organismo evaluador"/>
    <s v="Transparencia"/>
    <s v="El proyecto (Plan de mejora)"/>
    <s v="Lugar de aplicacion"/>
    <s v="El examen muy cargado preguntas repetitivas"/>
    <s v="Ninguna"/>
    <n v="0"/>
    <x v="1"/>
    <n v="0"/>
    <n v="2"/>
    <n v="12"/>
    <n v="0"/>
    <x v="1"/>
    <n v="0"/>
    <n v="14"/>
    <n v="0"/>
  </r>
  <r>
    <n v="419"/>
    <n v="25"/>
    <e v="#NULL!"/>
    <s v="Treisy Romero Celis"/>
    <x v="1"/>
    <x v="1"/>
    <x v="8"/>
    <e v="#NULL!"/>
    <x v="3"/>
    <x v="2"/>
    <x v="0"/>
    <x v="2"/>
    <x v="4"/>
    <x v="3"/>
    <x v="1"/>
    <x v="0"/>
    <x v="0"/>
    <x v="0"/>
    <x v="0"/>
    <x v="1"/>
    <x v="1"/>
    <x v="3"/>
    <s v="El generar estudio, capacitacion"/>
    <s v="Transparencia"/>
    <s v="Igualdad"/>
    <s v="Credulidad"/>
    <s v="Difusion en tiempo y forma"/>
    <s v="Falta de cultura por nosotros de este proceso"/>
    <s v="No"/>
    <n v="1"/>
    <x v="1"/>
    <n v="4"/>
    <n v="2"/>
    <n v="7"/>
    <n v="0"/>
    <x v="6"/>
    <n v="4"/>
    <n v="9"/>
    <n v="0"/>
  </r>
  <r>
    <n v="420"/>
    <n v="26"/>
    <e v="#NULL!"/>
    <s v="Treisy Romero Celis"/>
    <x v="1"/>
    <x v="1"/>
    <x v="8"/>
    <e v="#NULL!"/>
    <x v="2"/>
    <x v="2"/>
    <x v="2"/>
    <x v="2"/>
    <x v="3"/>
    <x v="1"/>
    <x v="3"/>
    <x v="2"/>
    <x v="1"/>
    <x v="1"/>
    <x v="1"/>
    <x v="3"/>
    <x v="2"/>
    <x v="1"/>
    <s v="Reflexion de la practica docente"/>
    <s v="Mejorar el conocimiento"/>
    <s v="Mejorar el proyecto de la escuela"/>
    <s v="El servicio de internet"/>
    <s v="Preguntas repetidas"/>
    <s v="La infraestructura de los planteles"/>
    <s v="Que no hay preguntas que se repitan"/>
    <n v="0"/>
    <x v="1"/>
    <n v="2"/>
    <n v="12"/>
    <n v="0"/>
    <n v="0"/>
    <x v="1"/>
    <n v="2"/>
    <n v="12"/>
    <n v="0"/>
  </r>
  <r>
    <n v="421"/>
    <n v="27"/>
    <e v="#NULL!"/>
    <s v="Treisy Romero Celis"/>
    <x v="1"/>
    <x v="1"/>
    <x v="8"/>
    <e v="#NULL!"/>
    <x v="1"/>
    <x v="4"/>
    <x v="3"/>
    <x v="1"/>
    <x v="4"/>
    <x v="2"/>
    <x v="1"/>
    <x v="2"/>
    <x v="0"/>
    <x v="0"/>
    <x v="0"/>
    <x v="0"/>
    <x v="2"/>
    <x v="1"/>
    <s v="Equidad"/>
    <s v="Ninguna"/>
    <s v="Ninguna"/>
    <s v="No hay aplicacion practica"/>
    <s v="Ninguna"/>
    <s v="Ninguna"/>
    <s v="Ninguna"/>
    <n v="1"/>
    <x v="0"/>
    <n v="2"/>
    <n v="3"/>
    <n v="7"/>
    <n v="0"/>
    <x v="8"/>
    <n v="2"/>
    <n v="10"/>
    <n v="0"/>
  </r>
  <r>
    <n v="422"/>
    <n v="28"/>
    <e v="#NULL!"/>
    <s v="Treisy Romero Celis"/>
    <x v="1"/>
    <x v="1"/>
    <x v="8"/>
    <e v="#NULL!"/>
    <x v="1"/>
    <x v="1"/>
    <x v="1"/>
    <x v="0"/>
    <x v="4"/>
    <x v="4"/>
    <x v="1"/>
    <x v="0"/>
    <x v="4"/>
    <x v="0"/>
    <x v="0"/>
    <x v="4"/>
    <x v="4"/>
    <x v="5"/>
    <s v="Publicacion de las convocatorias"/>
    <s v="Sedes de aplicacion"/>
    <s v="Aspectos de evaluacion"/>
    <s v="Duracion de las aplicaciones"/>
    <s v="Publicacion de rsultados"/>
    <s v="Ninguna"/>
    <s v="Ninguna"/>
    <n v="0"/>
    <x v="0"/>
    <n v="0"/>
    <n v="0"/>
    <n v="11"/>
    <n v="2"/>
    <x v="6"/>
    <n v="0"/>
    <n v="11"/>
    <n v="2"/>
  </r>
  <r>
    <n v="423"/>
    <n v="1"/>
    <e v="#NULL!"/>
    <s v="Andrea Karenina Torres Waskman"/>
    <x v="1"/>
    <x v="1"/>
    <x v="9"/>
    <e v="#NULL!"/>
    <x v="2"/>
    <x v="2"/>
    <x v="2"/>
    <x v="2"/>
    <x v="4"/>
    <x v="3"/>
    <x v="2"/>
    <x v="0"/>
    <x v="2"/>
    <x v="2"/>
    <x v="1"/>
    <x v="1"/>
    <x v="2"/>
    <x v="1"/>
    <s v="La estructuracion y aplicacion"/>
    <s v="Ninguna"/>
    <s v="Ninguna"/>
    <s v="Informacion mas oportuna"/>
    <s v="Confiabilidad en los resultados"/>
    <s v="Ninguna"/>
    <s v="No"/>
    <n v="0"/>
    <x v="1"/>
    <n v="3"/>
    <n v="8"/>
    <n v="3"/>
    <n v="0"/>
    <x v="1"/>
    <n v="3"/>
    <n v="11"/>
    <n v="0"/>
  </r>
  <r>
    <n v="424"/>
    <n v="2"/>
    <e v="#NULL!"/>
    <s v="Andrea Karenina Torres Waskman"/>
    <x v="1"/>
    <x v="1"/>
    <x v="9"/>
    <e v="#NULL!"/>
    <x v="1"/>
    <x v="0"/>
    <x v="0"/>
    <x v="2"/>
    <x v="3"/>
    <x v="4"/>
    <x v="4"/>
    <x v="0"/>
    <x v="0"/>
    <x v="0"/>
    <x v="1"/>
    <x v="5"/>
    <x v="2"/>
    <x v="1"/>
    <s v="Oportunidad para todos"/>
    <s v="Ninguna"/>
    <s v="Ninguna"/>
    <s v="Poco tiempo para desarrollo"/>
    <s v="Ninguna"/>
    <s v="Ninguna"/>
    <s v="Mas tiempo"/>
    <n v="1"/>
    <x v="5"/>
    <n v="3"/>
    <n v="4"/>
    <n v="4"/>
    <n v="0"/>
    <x v="2"/>
    <n v="3"/>
    <n v="8"/>
    <n v="0"/>
  </r>
  <r>
    <n v="425"/>
    <n v="3"/>
    <e v="#NULL!"/>
    <s v="Andrea Karenina Torres Waskman"/>
    <x v="1"/>
    <x v="1"/>
    <x v="9"/>
    <e v="#NULL!"/>
    <x v="1"/>
    <x v="1"/>
    <x v="2"/>
    <x v="0"/>
    <x v="4"/>
    <x v="3"/>
    <x v="1"/>
    <x v="0"/>
    <x v="0"/>
    <x v="0"/>
    <x v="0"/>
    <x v="0"/>
    <x v="4"/>
    <x v="5"/>
    <s v="Apertura"/>
    <s v="Transparencia"/>
    <s v="Confiabilidad"/>
    <s v="Ninguna"/>
    <s v="Ninguna"/>
    <s v="Ninguna"/>
    <s v="Ninguna"/>
    <n v="0"/>
    <x v="1"/>
    <n v="0"/>
    <n v="1"/>
    <n v="13"/>
    <n v="0"/>
    <x v="1"/>
    <n v="0"/>
    <n v="14"/>
    <n v="0"/>
  </r>
  <r>
    <n v="426"/>
    <n v="4"/>
    <e v="#NULL!"/>
    <s v="Andrea Karenina Torres Waskman"/>
    <x v="1"/>
    <x v="1"/>
    <x v="9"/>
    <e v="#NULL!"/>
    <x v="1"/>
    <x v="1"/>
    <x v="1"/>
    <x v="0"/>
    <x v="4"/>
    <x v="3"/>
    <x v="1"/>
    <x v="0"/>
    <x v="0"/>
    <x v="0"/>
    <x v="0"/>
    <x v="0"/>
    <x v="4"/>
    <x v="5"/>
    <s v="Tecnologia"/>
    <s v="Contenido"/>
    <s v="Gerarquia de preguntas"/>
    <s v="Distribucion de sedes"/>
    <s v="Translado de espirantes"/>
    <s v="Generacion de gastos por aspirante"/>
    <s v="Ninguna"/>
    <n v="0"/>
    <x v="1"/>
    <n v="0"/>
    <n v="0"/>
    <n v="14"/>
    <n v="0"/>
    <x v="1"/>
    <n v="0"/>
    <n v="14"/>
    <n v="0"/>
  </r>
  <r>
    <n v="427"/>
    <n v="5"/>
    <e v="#NULL!"/>
    <s v="Andrea Karenina Torres Waskman"/>
    <x v="1"/>
    <x v="1"/>
    <x v="9"/>
    <e v="#NULL!"/>
    <x v="1"/>
    <x v="1"/>
    <x v="0"/>
    <x v="0"/>
    <x v="1"/>
    <x v="1"/>
    <x v="2"/>
    <x v="2"/>
    <x v="0"/>
    <x v="0"/>
    <x v="0"/>
    <x v="0"/>
    <x v="4"/>
    <x v="5"/>
    <s v="El medio donde se aplica el examen"/>
    <s v="El monitoreo por parte de los aplicadores"/>
    <s v="Que esta regulado por parte de rubricas"/>
    <s v="El medio de captura de la informacion"/>
    <s v="Los aplicaodres"/>
    <s v="Los supervisores"/>
    <s v="No"/>
    <n v="0"/>
    <x v="1"/>
    <n v="1"/>
    <n v="4"/>
    <n v="9"/>
    <n v="0"/>
    <x v="1"/>
    <n v="1"/>
    <n v="13"/>
    <n v="0"/>
  </r>
  <r>
    <n v="428"/>
    <n v="6"/>
    <e v="#NULL!"/>
    <s v="Andrea Karenina Torres Waskman"/>
    <x v="1"/>
    <x v="1"/>
    <x v="9"/>
    <e v="#NULL!"/>
    <x v="1"/>
    <x v="1"/>
    <x v="1"/>
    <x v="3"/>
    <x v="4"/>
    <x v="3"/>
    <x v="1"/>
    <x v="0"/>
    <x v="0"/>
    <x v="0"/>
    <x v="0"/>
    <x v="0"/>
    <x v="2"/>
    <x v="1"/>
    <s v="Es una oportunidad para todos"/>
    <s v="Se trabaja sobre competencias"/>
    <s v="Ninguna"/>
    <s v="Es mucha informacion"/>
    <s v="Los tiempos"/>
    <s v="Ninguna"/>
    <s v="Confirmar si todos los que vamos a participar se les informa de las sedes de aplicacion. ya que no todos contamos con esta informacion."/>
    <n v="0"/>
    <x v="0"/>
    <n v="0"/>
    <n v="2"/>
    <n v="11"/>
    <n v="0"/>
    <x v="6"/>
    <n v="0"/>
    <n v="13"/>
    <n v="0"/>
  </r>
  <r>
    <n v="429"/>
    <n v="7"/>
    <e v="#NULL!"/>
    <s v="Andrea Karenina Torres Waskman"/>
    <x v="1"/>
    <x v="1"/>
    <x v="9"/>
    <e v="#NULL!"/>
    <x v="2"/>
    <x v="1"/>
    <x v="2"/>
    <x v="2"/>
    <x v="4"/>
    <x v="3"/>
    <x v="1"/>
    <x v="0"/>
    <x v="0"/>
    <x v="0"/>
    <x v="0"/>
    <x v="1"/>
    <x v="1"/>
    <x v="3"/>
    <s v="Imparcialidad"/>
    <s v="Tiempo suficiente"/>
    <s v="Comvocatoria muy clara"/>
    <s v="No se publican datos de todos, por lo que no se sabe si todos  los concursantes son viables"/>
    <s v="Ninguna"/>
    <s v="Cambian un poco la normatividad del plan"/>
    <s v="Ninguna"/>
    <n v="0"/>
    <x v="1"/>
    <n v="3"/>
    <n v="3"/>
    <n v="8"/>
    <n v="0"/>
    <x v="1"/>
    <n v="3"/>
    <n v="11"/>
    <n v="0"/>
  </r>
  <r>
    <n v="430"/>
    <n v="8"/>
    <e v="#NULL!"/>
    <s v="Andrea Karenina Torres Waskman"/>
    <x v="1"/>
    <x v="1"/>
    <x v="9"/>
    <e v="#NULL!"/>
    <x v="1"/>
    <x v="1"/>
    <x v="1"/>
    <x v="0"/>
    <x v="4"/>
    <x v="3"/>
    <x v="1"/>
    <x v="0"/>
    <x v="0"/>
    <x v="0"/>
    <x v="0"/>
    <x v="0"/>
    <x v="4"/>
    <x v="5"/>
    <s v="Democratico, limpios, trasendencia"/>
    <s v="Ninguna"/>
    <s v="Ninguna"/>
    <s v="Ninguna"/>
    <s v="Ninguna"/>
    <s v="Ninguna"/>
    <s v="Ninguna"/>
    <n v="0"/>
    <x v="1"/>
    <n v="0"/>
    <n v="0"/>
    <n v="14"/>
    <n v="0"/>
    <x v="1"/>
    <n v="0"/>
    <n v="14"/>
    <n v="0"/>
  </r>
  <r>
    <n v="431"/>
    <n v="9"/>
    <e v="#NULL!"/>
    <s v="Andrea Karenina Torres Waskman"/>
    <x v="1"/>
    <x v="1"/>
    <x v="9"/>
    <e v="#NULL!"/>
    <x v="1"/>
    <x v="2"/>
    <x v="2"/>
    <x v="2"/>
    <x v="4"/>
    <x v="3"/>
    <x v="4"/>
    <x v="2"/>
    <x v="3"/>
    <x v="3"/>
    <x v="0"/>
    <x v="2"/>
    <x v="2"/>
    <x v="1"/>
    <s v="No las encuentro aun"/>
    <s v="Ninguna"/>
    <s v="Ninguna"/>
    <s v="El equipo de computo no responde a las exigencias"/>
    <s v="La falta de credibilidad en la transparencia"/>
    <s v="Excesiva bibliografia"/>
    <s v="Ninguna"/>
    <n v="0"/>
    <x v="3"/>
    <n v="0"/>
    <n v="6"/>
    <n v="4"/>
    <n v="0"/>
    <x v="3"/>
    <n v="0"/>
    <n v="10"/>
    <n v="0"/>
  </r>
  <r>
    <n v="432"/>
    <n v="10"/>
    <e v="#NULL!"/>
    <s v="Andrea Karenina Torres Waskman"/>
    <x v="1"/>
    <x v="1"/>
    <x v="9"/>
    <e v="#NULL!"/>
    <x v="1"/>
    <x v="1"/>
    <x v="1"/>
    <x v="0"/>
    <x v="4"/>
    <x v="3"/>
    <x v="1"/>
    <x v="0"/>
    <x v="0"/>
    <x v="0"/>
    <x v="0"/>
    <x v="0"/>
    <x v="4"/>
    <x v="5"/>
    <s v="Oportunidad para todos"/>
    <s v="Transparencia"/>
    <s v="Mejora de la calidad educativa"/>
    <s v="El examen  (preguntas repetitivas)"/>
    <s v="Reducciones de preguntas extensas"/>
    <s v="Confusos algunos terminos"/>
    <s v="Ninguna"/>
    <n v="0"/>
    <x v="1"/>
    <n v="0"/>
    <n v="0"/>
    <n v="14"/>
    <n v="0"/>
    <x v="1"/>
    <n v="0"/>
    <n v="14"/>
    <n v="0"/>
  </r>
  <r>
    <n v="433"/>
    <n v="11"/>
    <e v="#NULL!"/>
    <s v="Andrea Karenina Torres Waskman"/>
    <x v="1"/>
    <x v="1"/>
    <x v="9"/>
    <e v="#NULL!"/>
    <x v="1"/>
    <x v="1"/>
    <x v="1"/>
    <x v="0"/>
    <x v="4"/>
    <x v="3"/>
    <x v="1"/>
    <x v="0"/>
    <x v="0"/>
    <x v="0"/>
    <x v="0"/>
    <x v="0"/>
    <x v="1"/>
    <x v="5"/>
    <s v="La idoniedad de los servidores publicos"/>
    <s v="Mejora la calidad de la educacion"/>
    <s v="Ninguna"/>
    <s v="Puede presentarse a que no halla el servidor publico indicado"/>
    <s v="Un poco pesado"/>
    <s v="Ninguna"/>
    <s v="No todo correcto"/>
    <n v="0"/>
    <x v="1"/>
    <n v="1"/>
    <n v="0"/>
    <n v="13"/>
    <n v="0"/>
    <x v="1"/>
    <n v="1"/>
    <n v="13"/>
    <n v="0"/>
  </r>
  <r>
    <n v="434"/>
    <n v="12"/>
    <e v="#NULL!"/>
    <s v="Andrea Karenina Torres Waskman"/>
    <x v="1"/>
    <x v="1"/>
    <x v="9"/>
    <e v="#NULL!"/>
    <x v="1"/>
    <x v="1"/>
    <x v="1"/>
    <x v="0"/>
    <x v="4"/>
    <x v="3"/>
    <x v="1"/>
    <x v="0"/>
    <x v="0"/>
    <x v="0"/>
    <x v="0"/>
    <x v="0"/>
    <x v="2"/>
    <x v="1"/>
    <s v="La buena organizacion"/>
    <s v="La duracion de las aplicaciones (tiempo suficiente)"/>
    <s v="El desempeño de los aplicadores ( y su atencion)"/>
    <s v="Me toco escuchar, la posibilidad, del mal funsionamiento de algunos equipos de computo"/>
    <s v="Ninguna"/>
    <s v="Ninguna"/>
    <s v="Ninguna Gracias por todo"/>
    <n v="0"/>
    <x v="1"/>
    <n v="0"/>
    <n v="2"/>
    <n v="12"/>
    <n v="0"/>
    <x v="1"/>
    <n v="0"/>
    <n v="14"/>
    <n v="0"/>
  </r>
  <r>
    <n v="435"/>
    <n v="13"/>
    <e v="#NULL!"/>
    <s v="Andrea Karenina Torres Waskman"/>
    <x v="1"/>
    <x v="1"/>
    <x v="9"/>
    <e v="#NULL!"/>
    <x v="1"/>
    <x v="1"/>
    <x v="0"/>
    <x v="0"/>
    <x v="4"/>
    <x v="3"/>
    <x v="1"/>
    <x v="0"/>
    <x v="0"/>
    <x v="0"/>
    <x v="0"/>
    <x v="0"/>
    <x v="4"/>
    <x v="5"/>
    <s v="Imparcialidad"/>
    <s v="Transparencia"/>
    <s v="Congruente con la riems"/>
    <s v="Los criterios en la calificacion del plan de mejora"/>
    <s v="No permitan que copiar"/>
    <s v="No acordeones"/>
    <s v="No"/>
    <n v="0"/>
    <x v="1"/>
    <n v="1"/>
    <n v="0"/>
    <n v="13"/>
    <n v="0"/>
    <x v="1"/>
    <n v="1"/>
    <n v="13"/>
    <n v="0"/>
  </r>
  <r>
    <n v="436"/>
    <n v="14"/>
    <e v="#NULL!"/>
    <s v="Andrea Karenina Torres Waskman"/>
    <x v="1"/>
    <x v="1"/>
    <x v="9"/>
    <e v="#NULL!"/>
    <x v="1"/>
    <x v="1"/>
    <x v="1"/>
    <x v="0"/>
    <x v="4"/>
    <x v="3"/>
    <x v="1"/>
    <x v="0"/>
    <x v="0"/>
    <x v="0"/>
    <x v="0"/>
    <x v="0"/>
    <x v="4"/>
    <x v="5"/>
    <s v="Claros"/>
    <s v="Precisos"/>
    <s v="Equitativos"/>
    <s v="Periodo de invierno"/>
    <s v="Diversidad de distancias de los centros evaluadores"/>
    <s v="Ninguna"/>
    <s v="Ninguna"/>
    <n v="0"/>
    <x v="1"/>
    <n v="0"/>
    <n v="0"/>
    <n v="14"/>
    <n v="0"/>
    <x v="1"/>
    <n v="0"/>
    <n v="14"/>
    <n v="0"/>
  </r>
  <r>
    <n v="437"/>
    <n v="15"/>
    <e v="#NULL!"/>
    <s v="Andrea Karenina Torres Waskman"/>
    <x v="1"/>
    <x v="1"/>
    <x v="9"/>
    <e v="#NULL!"/>
    <x v="1"/>
    <x v="1"/>
    <x v="1"/>
    <x v="0"/>
    <x v="4"/>
    <x v="3"/>
    <x v="1"/>
    <x v="0"/>
    <x v="0"/>
    <x v="0"/>
    <x v="0"/>
    <x v="0"/>
    <x v="4"/>
    <x v="5"/>
    <s v="Conocimientos"/>
    <s v="Transparencia"/>
    <s v="Igualdad de oportunidad"/>
    <s v="Se desconoce el comportamiento personal"/>
    <s v="A nivel plantel se restringe o cancela ocupar otro puesto"/>
    <s v="Rubrica no muy explicita"/>
    <s v="Ninguna"/>
    <n v="0"/>
    <x v="1"/>
    <n v="0"/>
    <n v="0"/>
    <n v="14"/>
    <n v="0"/>
    <x v="1"/>
    <n v="0"/>
    <n v="14"/>
    <n v="0"/>
  </r>
  <r>
    <n v="438"/>
    <n v="16"/>
    <e v="#NULL!"/>
    <s v="Andrea Karenina Torres Waskman"/>
    <x v="1"/>
    <x v="1"/>
    <x v="9"/>
    <e v="#NULL!"/>
    <x v="1"/>
    <x v="1"/>
    <x v="1"/>
    <x v="2"/>
    <x v="4"/>
    <x v="3"/>
    <x v="1"/>
    <x v="2"/>
    <x v="1"/>
    <x v="1"/>
    <x v="0"/>
    <x v="0"/>
    <x v="2"/>
    <x v="1"/>
    <s v="Transparencia"/>
    <s v="Legalidad"/>
    <s v="Igualdad"/>
    <s v="Ninguna"/>
    <s v="Ninguna"/>
    <s v="Ninguna"/>
    <s v="Ninguna"/>
    <n v="0"/>
    <x v="1"/>
    <n v="0"/>
    <n v="6"/>
    <n v="8"/>
    <n v="0"/>
    <x v="1"/>
    <n v="0"/>
    <n v="14"/>
    <n v="0"/>
  </r>
  <r>
    <n v="439"/>
    <n v="17"/>
    <e v="#NULL!"/>
    <s v="Andrea Karenina Torres Waskman"/>
    <x v="1"/>
    <x v="1"/>
    <x v="9"/>
    <e v="#NULL!"/>
    <x v="1"/>
    <x v="1"/>
    <x v="1"/>
    <x v="0"/>
    <x v="4"/>
    <x v="3"/>
    <x v="1"/>
    <x v="0"/>
    <x v="0"/>
    <x v="0"/>
    <x v="0"/>
    <x v="3"/>
    <x v="4"/>
    <x v="5"/>
    <s v="Son abiertas y todos hoy tenemos oportunidad de participar"/>
    <s v="Ninguna"/>
    <s v="Ninguna"/>
    <s v="Quiza el tiempo de preparacion para estudiar, hay mucho trabajo en las escuelas"/>
    <s v="Ninguna"/>
    <s v="Ninguna"/>
    <s v="No"/>
    <n v="0"/>
    <x v="1"/>
    <n v="0"/>
    <n v="1"/>
    <n v="13"/>
    <n v="0"/>
    <x v="1"/>
    <n v="0"/>
    <n v="14"/>
    <n v="0"/>
  </r>
  <r>
    <n v="440"/>
    <n v="18"/>
    <e v="#NULL!"/>
    <s v="Andrea Karenina Torres Waskman"/>
    <x v="1"/>
    <x v="1"/>
    <x v="9"/>
    <e v="#NULL!"/>
    <x v="1"/>
    <x v="2"/>
    <x v="2"/>
    <x v="0"/>
    <x v="4"/>
    <x v="3"/>
    <x v="1"/>
    <x v="0"/>
    <x v="0"/>
    <x v="0"/>
    <x v="0"/>
    <x v="3"/>
    <x v="2"/>
    <x v="1"/>
    <s v="La publicacion fueron en tiempo"/>
    <s v="El registro fue rapido en linea"/>
    <s v="Los requisitos fueron claros"/>
    <s v="La recepcion de los documentos del registro fue lento"/>
    <s v="No se respeto la hora de recepcion para el registro"/>
    <s v="La convocatoria se conocio tarde"/>
    <s v="Ninguna"/>
    <n v="0"/>
    <x v="1"/>
    <n v="0"/>
    <n v="5"/>
    <n v="9"/>
    <n v="0"/>
    <x v="1"/>
    <n v="0"/>
    <n v="14"/>
    <n v="0"/>
  </r>
  <r>
    <n v="441"/>
    <n v="19"/>
    <e v="#NULL!"/>
    <s v="Andrea Karenina Torres Waskman"/>
    <x v="1"/>
    <x v="1"/>
    <x v="9"/>
    <e v="#NULL!"/>
    <x v="1"/>
    <x v="1"/>
    <x v="1"/>
    <x v="0"/>
    <x v="4"/>
    <x v="3"/>
    <x v="1"/>
    <x v="0"/>
    <x v="0"/>
    <x v="0"/>
    <x v="0"/>
    <x v="0"/>
    <x v="4"/>
    <x v="5"/>
    <s v="Eligen al mejor en conocimiento teorico"/>
    <s v="Ninguna"/>
    <s v="Ninguna"/>
    <s v="Liderasgo"/>
    <s v="Direccion de los elejidos"/>
    <s v="Conocimiento"/>
    <s v="Buscar otro mecanismo para elejir a los mejores para ocupar una direccion de plantel ( les falta manejo personal y lideres)"/>
    <n v="0"/>
    <x v="1"/>
    <n v="0"/>
    <n v="0"/>
    <n v="14"/>
    <n v="0"/>
    <x v="1"/>
    <n v="0"/>
    <n v="14"/>
    <n v="0"/>
  </r>
  <r>
    <n v="442"/>
    <n v="20"/>
    <e v="#NULL!"/>
    <s v="Andrea Karenina Torres Waskman"/>
    <x v="1"/>
    <x v="1"/>
    <x v="9"/>
    <e v="#NULL!"/>
    <x v="1"/>
    <x v="1"/>
    <x v="0"/>
    <x v="2"/>
    <x v="3"/>
    <x v="3"/>
    <x v="2"/>
    <x v="0"/>
    <x v="0"/>
    <x v="0"/>
    <x v="0"/>
    <x v="3"/>
    <x v="1"/>
    <x v="3"/>
    <s v="El sentido de oposicion"/>
    <s v="Difusion de los mismos"/>
    <s v="Ninguna"/>
    <s v="Poca transparencia en proceso evaluacion"/>
    <s v="Proceso de registro debe recaer en personal del INEE"/>
    <s v="Ninguna"/>
    <s v="Fortalecer proceso de evaluacion a los aspirantes"/>
    <n v="0"/>
    <x v="1"/>
    <n v="4"/>
    <n v="3"/>
    <n v="7"/>
    <n v="0"/>
    <x v="1"/>
    <n v="4"/>
    <n v="10"/>
    <n v="0"/>
  </r>
  <r>
    <n v="443"/>
    <n v="21"/>
    <e v="#NULL!"/>
    <s v="Andrea Karenina Torres Waskman"/>
    <x v="1"/>
    <x v="1"/>
    <x v="9"/>
    <e v="#NULL!"/>
    <x v="0"/>
    <x v="3"/>
    <x v="3"/>
    <x v="3"/>
    <x v="4"/>
    <x v="3"/>
    <x v="1"/>
    <x v="0"/>
    <x v="0"/>
    <x v="0"/>
    <x v="1"/>
    <x v="2"/>
    <x v="4"/>
    <x v="1"/>
    <s v="Para tomar en cuenta los conocimientos de los postuladores a la direccion"/>
    <s v="Llevar a cabo los lineamientos de los procesos de oposicion"/>
    <s v="Ninguna"/>
    <s v="Que en el subsistema donde se tuvieron los preregistros no se respetaron los compromisos y requisitos"/>
    <s v="Ninguna"/>
    <s v="Ninguna"/>
    <s v="Ninguna"/>
    <n v="0"/>
    <x v="3"/>
    <n v="1"/>
    <n v="2"/>
    <n v="7"/>
    <n v="0"/>
    <x v="3"/>
    <n v="1"/>
    <n v="9"/>
    <n v="0"/>
  </r>
  <r>
    <n v="444"/>
    <n v="22"/>
    <e v="#NULL!"/>
    <s v="Andrea Karenina Torres Waskman"/>
    <x v="1"/>
    <x v="1"/>
    <x v="9"/>
    <e v="#NULL!"/>
    <x v="1"/>
    <x v="1"/>
    <x v="1"/>
    <x v="0"/>
    <x v="4"/>
    <x v="3"/>
    <x v="1"/>
    <x v="0"/>
    <x v="0"/>
    <x v="0"/>
    <x v="0"/>
    <x v="0"/>
    <x v="4"/>
    <x v="5"/>
    <s v="La confiabilidad"/>
    <s v="El diseño del examen"/>
    <s v="La forma de calificar"/>
    <s v="Ninguna"/>
    <s v="Ninguna"/>
    <s v="Ninguna"/>
    <s v="Ninguna"/>
    <n v="0"/>
    <x v="1"/>
    <n v="0"/>
    <n v="0"/>
    <n v="14"/>
    <n v="0"/>
    <x v="1"/>
    <n v="0"/>
    <n v="14"/>
    <n v="0"/>
  </r>
  <r>
    <n v="445"/>
    <n v="23"/>
    <e v="#NULL!"/>
    <s v="Andrea Karenina Torres Waskman"/>
    <x v="1"/>
    <x v="1"/>
    <x v="9"/>
    <e v="#NULL!"/>
    <x v="0"/>
    <x v="1"/>
    <x v="1"/>
    <x v="0"/>
    <x v="4"/>
    <x v="3"/>
    <x v="1"/>
    <x v="0"/>
    <x v="0"/>
    <x v="0"/>
    <x v="0"/>
    <x v="0"/>
    <x v="1"/>
    <x v="1"/>
    <s v="Mejor asignacion de directores"/>
    <s v="Ninguna"/>
    <s v="Ninguna"/>
    <s v="Desacreditacion de los concursantes"/>
    <s v="Ninguna"/>
    <s v="Ninguna"/>
    <s v="Que no exista voto de calidad de los RESEMS ni SEOS en los estados"/>
    <n v="0"/>
    <x v="1"/>
    <n v="2"/>
    <n v="1"/>
    <n v="11"/>
    <n v="0"/>
    <x v="1"/>
    <n v="2"/>
    <n v="12"/>
    <n v="0"/>
  </r>
  <r>
    <n v="446"/>
    <n v="24"/>
    <e v="#NULL!"/>
    <s v="Andrea Karenina Torres Waskman"/>
    <x v="1"/>
    <x v="1"/>
    <x v="9"/>
    <e v="#NULL!"/>
    <x v="1"/>
    <x v="1"/>
    <x v="2"/>
    <x v="1"/>
    <x v="4"/>
    <x v="3"/>
    <x v="1"/>
    <x v="0"/>
    <x v="0"/>
    <x v="0"/>
    <x v="0"/>
    <x v="0"/>
    <x v="4"/>
    <x v="5"/>
    <s v="Ninguna"/>
    <s v="Ninguna"/>
    <s v="Ninguna"/>
    <s v="Ninguna"/>
    <s v="Ninguna"/>
    <s v="Ninguna"/>
    <s v="Ninguna"/>
    <n v="0"/>
    <x v="1"/>
    <n v="1"/>
    <n v="1"/>
    <n v="12"/>
    <n v="0"/>
    <x v="1"/>
    <n v="1"/>
    <n v="13"/>
    <n v="0"/>
  </r>
  <r>
    <n v="447"/>
    <n v="25"/>
    <e v="#NULL!"/>
    <s v="Andrea Karenina Torres Waskman"/>
    <x v="1"/>
    <x v="1"/>
    <x v="9"/>
    <e v="#NULL!"/>
    <x v="1"/>
    <x v="2"/>
    <x v="2"/>
    <x v="2"/>
    <x v="4"/>
    <x v="3"/>
    <x v="2"/>
    <x v="0"/>
    <x v="0"/>
    <x v="0"/>
    <x v="0"/>
    <x v="0"/>
    <x v="4"/>
    <x v="5"/>
    <s v="Abierto oposicion"/>
    <s v="Convocatoria"/>
    <s v="y a traves de las TICS"/>
    <s v="Mas difusion para los horarios"/>
    <s v="Falta organizacion en el registro de la sede"/>
    <s v="Apoyo por parte del plantel sede en cuanto a las areas del plantel"/>
    <s v="Ninguna"/>
    <n v="0"/>
    <x v="1"/>
    <n v="0"/>
    <n v="4"/>
    <n v="10"/>
    <n v="0"/>
    <x v="1"/>
    <n v="0"/>
    <n v="14"/>
    <n v="0"/>
  </r>
  <r>
    <n v="448"/>
    <n v="26"/>
    <e v="#NULL!"/>
    <s v="Andrea Karenina Torres Waskman"/>
    <x v="1"/>
    <x v="1"/>
    <x v="9"/>
    <e v="#NULL!"/>
    <x v="1"/>
    <x v="1"/>
    <x v="1"/>
    <x v="0"/>
    <x v="4"/>
    <x v="3"/>
    <x v="1"/>
    <x v="0"/>
    <x v="0"/>
    <x v="0"/>
    <x v="0"/>
    <x v="0"/>
    <x v="4"/>
    <x v="5"/>
    <s v="La imparcialidad"/>
    <s v="Transparencia"/>
    <s v="Apertura a todos los docentes"/>
    <s v="La seg7unda fase del examen (rubrica para director)"/>
    <s v="Nuestros planteles son muy diferentes uno en zonas rurales y otros en zonas urbanas. cosa que deberian tomar en cuenta los evaluadores"/>
    <s v="Ninguna"/>
    <s v="Ninguna"/>
    <n v="0"/>
    <x v="1"/>
    <n v="0"/>
    <n v="0"/>
    <n v="14"/>
    <n v="0"/>
    <x v="1"/>
    <n v="0"/>
    <n v="14"/>
    <n v="0"/>
  </r>
  <r>
    <n v="449"/>
    <n v="27"/>
    <e v="#NULL!"/>
    <s v="Andrea Karenina Torres Waskman"/>
    <x v="1"/>
    <x v="1"/>
    <x v="9"/>
    <e v="#NULL!"/>
    <x v="1"/>
    <x v="1"/>
    <x v="1"/>
    <x v="0"/>
    <x v="4"/>
    <x v="3"/>
    <x v="1"/>
    <x v="0"/>
    <x v="0"/>
    <x v="0"/>
    <x v="0"/>
    <x v="0"/>
    <x v="4"/>
    <x v="5"/>
    <s v="Conocer las fortalezas y debilidades de cada uno"/>
    <s v="Ubicar los desempeños de los candidatos"/>
    <s v="Conocer y evaluar la normativa de la DGETI"/>
    <s v="Concidero que no hay debilidades , deben ser fortalezas para eso se realiza este cambio"/>
    <s v="Ninguna"/>
    <s v="Ninguna"/>
    <s v="Ninguna"/>
    <n v="0"/>
    <x v="1"/>
    <n v="0"/>
    <n v="0"/>
    <n v="14"/>
    <n v="0"/>
    <x v="1"/>
    <n v="0"/>
    <n v="14"/>
    <n v="0"/>
  </r>
  <r>
    <n v="450"/>
    <n v="1"/>
    <e v="#NULL!"/>
    <s v="Alejandro Mujica Sarmiento"/>
    <x v="1"/>
    <x v="1"/>
    <x v="1"/>
    <e v="#NULL!"/>
    <x v="1"/>
    <x v="1"/>
    <x v="1"/>
    <x v="0"/>
    <x v="4"/>
    <x v="3"/>
    <x v="1"/>
    <x v="0"/>
    <x v="0"/>
    <x v="0"/>
    <x v="0"/>
    <x v="0"/>
    <x v="4"/>
    <x v="5"/>
    <s v="Te permite realizar tus procesos"/>
    <s v="El equipo"/>
    <s v="El contenido"/>
    <s v="La plataforma es un procesador de textos muy sencillo"/>
    <s v="Ninguna"/>
    <s v="Ninguna"/>
    <s v="Necesito mas tiempo"/>
    <n v="0"/>
    <x v="1"/>
    <n v="0"/>
    <n v="0"/>
    <n v="14"/>
    <n v="0"/>
    <x v="1"/>
    <n v="0"/>
    <n v="14"/>
    <n v="0"/>
  </r>
  <r>
    <n v="451"/>
    <n v="2"/>
    <e v="#NULL!"/>
    <s v="Alejandro Mujica Sarmiento"/>
    <x v="1"/>
    <x v="1"/>
    <x v="1"/>
    <e v="#NULL!"/>
    <x v="2"/>
    <x v="2"/>
    <x v="2"/>
    <x v="2"/>
    <x v="3"/>
    <x v="1"/>
    <x v="1"/>
    <x v="0"/>
    <x v="1"/>
    <x v="1"/>
    <x v="1"/>
    <x v="3"/>
    <x v="2"/>
    <x v="1"/>
    <s v="Conocimiento"/>
    <s v="Habilidades"/>
    <s v="Experiencia"/>
    <s v="Sistema de aplicacion"/>
    <s v="Ninguna"/>
    <s v="Ninguna"/>
    <s v="Ninguna"/>
    <n v="0"/>
    <x v="1"/>
    <n v="1"/>
    <n v="11"/>
    <n v="2"/>
    <n v="0"/>
    <x v="1"/>
    <n v="1"/>
    <n v="13"/>
    <n v="0"/>
  </r>
  <r>
    <n v="452"/>
    <n v="3"/>
    <e v="#NULL!"/>
    <s v="Alejandro Mujica Sarmiento"/>
    <x v="1"/>
    <x v="1"/>
    <x v="1"/>
    <e v="#NULL!"/>
    <x v="1"/>
    <x v="1"/>
    <x v="1"/>
    <x v="0"/>
    <x v="4"/>
    <x v="3"/>
    <x v="1"/>
    <x v="0"/>
    <x v="0"/>
    <x v="0"/>
    <x v="0"/>
    <x v="0"/>
    <x v="2"/>
    <x v="5"/>
    <s v="El conocimineto"/>
    <s v="Desarrollo de la habilidad"/>
    <s v="Disciplina"/>
    <s v="El procesador de texto hacen falta para realizar mejor el trabajo"/>
    <s v="Viajar a otro estado"/>
    <s v="Ninguna"/>
    <s v="Programas alternos de vinculacion"/>
    <n v="0"/>
    <x v="1"/>
    <n v="0"/>
    <n v="1"/>
    <n v="13"/>
    <n v="0"/>
    <x v="1"/>
    <n v="0"/>
    <n v="14"/>
    <n v="0"/>
  </r>
  <r>
    <n v="453"/>
    <n v="4"/>
    <e v="#NULL!"/>
    <s v="Alejandro Mujica Sarmiento"/>
    <x v="1"/>
    <x v="1"/>
    <x v="1"/>
    <e v="#NULL!"/>
    <x v="0"/>
    <x v="1"/>
    <x v="2"/>
    <x v="2"/>
    <x v="1"/>
    <x v="1"/>
    <x v="2"/>
    <x v="2"/>
    <x v="1"/>
    <x v="1"/>
    <x v="1"/>
    <x v="3"/>
    <x v="2"/>
    <x v="1"/>
    <s v="Objetividad"/>
    <s v="Transparencia"/>
    <s v="Igualdad"/>
    <s v="Tecnologia"/>
    <s v="Tiempo"/>
    <s v="Orientacion"/>
    <s v="No"/>
    <n v="0"/>
    <x v="1"/>
    <n v="1"/>
    <n v="12"/>
    <n v="1"/>
    <n v="0"/>
    <x v="1"/>
    <n v="1"/>
    <n v="13"/>
    <n v="0"/>
  </r>
  <r>
    <n v="454"/>
    <n v="5"/>
    <e v="#NULL!"/>
    <s v="Alejandro Mujica Sarmiento"/>
    <x v="1"/>
    <x v="1"/>
    <x v="1"/>
    <e v="#NULL!"/>
    <x v="1"/>
    <x v="3"/>
    <x v="2"/>
    <x v="0"/>
    <x v="4"/>
    <x v="2"/>
    <x v="1"/>
    <x v="0"/>
    <x v="0"/>
    <x v="0"/>
    <x v="0"/>
    <x v="3"/>
    <x v="2"/>
    <x v="1"/>
    <s v="el proceso de evaluacion"/>
    <s v="Confiabilidad en los resultados"/>
    <s v="La prontitud del resultado"/>
    <s v="La plataforma para elaborar la rubrica"/>
    <s v="Ninguna"/>
    <s v="Ninguna"/>
    <s v="Ninguna"/>
    <n v="0"/>
    <x v="0"/>
    <n v="1"/>
    <n v="4"/>
    <n v="8"/>
    <n v="0"/>
    <x v="6"/>
    <n v="1"/>
    <n v="12"/>
    <n v="0"/>
  </r>
  <r>
    <n v="455"/>
    <n v="6"/>
    <e v="#NULL!"/>
    <s v="Alejandro Mujica Sarmiento"/>
    <x v="1"/>
    <x v="1"/>
    <x v="1"/>
    <e v="#NULL!"/>
    <x v="1"/>
    <x v="1"/>
    <x v="1"/>
    <x v="0"/>
    <x v="4"/>
    <x v="3"/>
    <x v="1"/>
    <x v="0"/>
    <x v="0"/>
    <x v="0"/>
    <x v="0"/>
    <x v="0"/>
    <x v="4"/>
    <x v="5"/>
    <s v="Equidad"/>
    <s v="Competencias"/>
    <s v="Confidencialidad"/>
    <s v="Reactivos repetitivos"/>
    <s v="Alineacion guias de rubrica con examen real"/>
    <s v="Ninguna"/>
    <s v="Ninguna"/>
    <n v="0"/>
    <x v="1"/>
    <n v="0"/>
    <n v="0"/>
    <n v="14"/>
    <n v="0"/>
    <x v="1"/>
    <n v="0"/>
    <n v="14"/>
    <n v="0"/>
  </r>
  <r>
    <n v="456"/>
    <n v="7"/>
    <e v="#NULL!"/>
    <s v="Alejandro Mujica Sarmiento"/>
    <x v="1"/>
    <x v="1"/>
    <x v="1"/>
    <e v="#NULL!"/>
    <x v="2"/>
    <x v="2"/>
    <x v="0"/>
    <x v="2"/>
    <x v="1"/>
    <x v="1"/>
    <x v="2"/>
    <x v="2"/>
    <x v="1"/>
    <x v="1"/>
    <x v="1"/>
    <x v="0"/>
    <x v="4"/>
    <x v="5"/>
    <s v="Imparcialidad"/>
    <s v="Honestidad"/>
    <s v="Responsabilidad"/>
    <s v="Faltab de procesador de textos ( inoperante actual)"/>
    <s v="Ninguna"/>
    <s v="Ninguna"/>
    <s v="Ninguna"/>
    <n v="0"/>
    <x v="1"/>
    <n v="1"/>
    <n v="10"/>
    <n v="3"/>
    <n v="0"/>
    <x v="1"/>
    <n v="1"/>
    <n v="13"/>
    <n v="0"/>
  </r>
  <r>
    <n v="457"/>
    <n v="8"/>
    <e v="#NULL!"/>
    <s v="Alejandro Mujica Sarmiento"/>
    <x v="1"/>
    <x v="1"/>
    <x v="1"/>
    <e v="#NULL!"/>
    <x v="1"/>
    <x v="1"/>
    <x v="1"/>
    <x v="0"/>
    <x v="4"/>
    <x v="3"/>
    <x v="1"/>
    <x v="0"/>
    <x v="0"/>
    <x v="0"/>
    <x v="0"/>
    <x v="0"/>
    <x v="4"/>
    <x v="5"/>
    <s v="Mayor conocimiento"/>
    <s v="Interes en saber mas"/>
    <s v="Habilidad para contestar"/>
    <s v="Que no se haga de acuerdo con lo establecido"/>
    <s v="No tiene procesador de textos"/>
    <s v="Mobiliario"/>
    <s v="No"/>
    <n v="0"/>
    <x v="1"/>
    <n v="0"/>
    <n v="0"/>
    <n v="14"/>
    <n v="0"/>
    <x v="1"/>
    <n v="0"/>
    <n v="14"/>
    <n v="0"/>
  </r>
  <r>
    <n v="458"/>
    <n v="9"/>
    <e v="#NULL!"/>
    <s v="Alejandro Mujica Sarmiento"/>
    <x v="1"/>
    <x v="1"/>
    <x v="1"/>
    <e v="#NULL!"/>
    <x v="1"/>
    <x v="1"/>
    <x v="1"/>
    <x v="0"/>
    <x v="1"/>
    <x v="1"/>
    <x v="1"/>
    <x v="2"/>
    <x v="1"/>
    <x v="1"/>
    <x v="0"/>
    <x v="0"/>
    <x v="4"/>
    <x v="5"/>
    <s v="Es equitativo en cuanto a genero"/>
    <s v="Es libre para el que dece concursar"/>
    <s v="Todos tenemos las mismas oportunidades"/>
    <s v="La duracion de la convocatoria"/>
    <s v="La duracion de la aplicacion"/>
    <s v="Ninguna"/>
    <s v="Si, concidero muy importante respetar los tiempos y las reglas estipuladas en la convocatoria y de  lo contrario dar aviso con anticipacion de las midificaciones al respecto"/>
    <n v="0"/>
    <x v="1"/>
    <n v="0"/>
    <n v="5"/>
    <n v="9"/>
    <n v="0"/>
    <x v="1"/>
    <n v="0"/>
    <n v="14"/>
    <n v="0"/>
  </r>
  <r>
    <n v="459"/>
    <n v="10"/>
    <e v="#NULL!"/>
    <s v="Alejandro Mujica Sarmiento"/>
    <x v="1"/>
    <x v="1"/>
    <x v="1"/>
    <e v="#NULL!"/>
    <x v="1"/>
    <x v="1"/>
    <x v="1"/>
    <x v="0"/>
    <x v="4"/>
    <x v="3"/>
    <x v="1"/>
    <x v="0"/>
    <x v="0"/>
    <x v="0"/>
    <x v="0"/>
    <x v="0"/>
    <x v="4"/>
    <x v="5"/>
    <s v="Imparcialidad"/>
    <s v="Equidad"/>
    <s v="Justicia"/>
    <s v="Evaluacion sesgada o incompleta"/>
    <s v="Falta de capacitacion previa al concurso, ya que no se tiene acceso a toda ,las informacion solicitada"/>
    <s v="Ninguna"/>
    <s v="hacen faltas mecanimos de acceso a la informacion con la cual se desarrollo el que hacer educativo en un plantel, no todos estamos enterados del funcionamiento integral de una escuela gracias"/>
    <n v="0"/>
    <x v="1"/>
    <n v="0"/>
    <n v="0"/>
    <n v="14"/>
    <n v="0"/>
    <x v="1"/>
    <n v="0"/>
    <n v="14"/>
    <n v="0"/>
  </r>
  <r>
    <n v="460"/>
    <n v="11"/>
    <e v="#NULL!"/>
    <s v="Alejandro Mujica Sarmiento"/>
    <x v="1"/>
    <x v="1"/>
    <x v="1"/>
    <e v="#NULL!"/>
    <x v="1"/>
    <x v="1"/>
    <x v="1"/>
    <x v="0"/>
    <x v="4"/>
    <x v="3"/>
    <x v="1"/>
    <x v="0"/>
    <x v="0"/>
    <x v="0"/>
    <x v="0"/>
    <x v="0"/>
    <x v="1"/>
    <x v="3"/>
    <s v="Transparencia de las convocatorias, registro y preregistro"/>
    <s v="Equidad para los aspirantes"/>
    <s v="La metodologia de la aplicacion"/>
    <s v="El examen del PMC debe contemplar un procesador  de textos mas amplio, el examen teorico es memopristico y no logra ejemplificar las comptencias del director (aspirantes)"/>
    <s v="NInguna"/>
    <s v="Ninguna"/>
    <s v="El tiempo para la segunda parte es insuficiente se trabaja a contra tiempo e implica dejar pasar puntosimportantes del PMC"/>
    <n v="0"/>
    <x v="1"/>
    <n v="2"/>
    <n v="0"/>
    <n v="12"/>
    <n v="0"/>
    <x v="1"/>
    <n v="2"/>
    <n v="12"/>
    <n v="0"/>
  </r>
  <r>
    <n v="461"/>
    <n v="12"/>
    <e v="#NULL!"/>
    <s v="Alejandro Mujica Sarmiento"/>
    <x v="1"/>
    <x v="1"/>
    <x v="1"/>
    <e v="#NULL!"/>
    <x v="1"/>
    <x v="1"/>
    <x v="1"/>
    <x v="0"/>
    <x v="1"/>
    <x v="3"/>
    <x v="1"/>
    <x v="0"/>
    <x v="0"/>
    <x v="0"/>
    <x v="0"/>
    <x v="0"/>
    <x v="4"/>
    <x v="5"/>
    <s v="Los manuales"/>
    <s v="La convocatoria"/>
    <s v="Ninguna"/>
    <s v="Falta de informacion"/>
    <s v="Ninguna"/>
    <s v="Ninguna"/>
    <s v="No"/>
    <n v="0"/>
    <x v="1"/>
    <n v="0"/>
    <n v="1"/>
    <n v="13"/>
    <n v="0"/>
    <x v="1"/>
    <n v="0"/>
    <n v="14"/>
    <n v="0"/>
  </r>
  <r>
    <n v="462"/>
    <n v="13"/>
    <e v="#NULL!"/>
    <s v="Alejandro Mujica Sarmiento"/>
    <x v="1"/>
    <x v="1"/>
    <x v="1"/>
    <e v="#NULL!"/>
    <x v="2"/>
    <x v="2"/>
    <x v="1"/>
    <x v="0"/>
    <x v="4"/>
    <x v="1"/>
    <x v="1"/>
    <x v="0"/>
    <x v="0"/>
    <x v="0"/>
    <x v="1"/>
    <x v="3"/>
    <x v="2"/>
    <x v="1"/>
    <s v="La homogeneidad de la evaluacion"/>
    <s v="Crea oportunidades de mejora en los aspirantes"/>
    <s v="Proporcionan mejor clima laboral en los planteles"/>
    <s v="Aun no se desarrolla ern confianza en los procesos |"/>
    <s v="La incertidumbre de la aplicacion en cuanto a formas"/>
    <s v="No se tienen antecedentes solo los criterios de la rubrica"/>
    <s v="Sujiero se disponga de simuladores para crear mayor confianza a los sustentantes en el examen en linea"/>
    <n v="0"/>
    <x v="1"/>
    <n v="0"/>
    <n v="7"/>
    <n v="7"/>
    <n v="0"/>
    <x v="1"/>
    <n v="0"/>
    <n v="14"/>
    <n v="0"/>
  </r>
  <r>
    <n v="463"/>
    <n v="14"/>
    <e v="#NULL!"/>
    <s v="Alejandro Mujica Sarmiento"/>
    <x v="1"/>
    <x v="1"/>
    <x v="1"/>
    <e v="#NULL!"/>
    <x v="2"/>
    <x v="2"/>
    <x v="1"/>
    <x v="0"/>
    <x v="4"/>
    <x v="3"/>
    <x v="1"/>
    <x v="0"/>
    <x v="0"/>
    <x v="0"/>
    <x v="0"/>
    <x v="0"/>
    <x v="2"/>
    <x v="1"/>
    <s v="Transparencia"/>
    <s v="Mayor facilidad"/>
    <s v="Libertad de eleccion"/>
    <s v="Muy extenso el examen"/>
    <s v="Los docentes incurren en gastos"/>
    <s v="No existe mucho interes en presentar el examen por parte de mis compañeros"/>
    <s v="Deberia proporcionar apoyos de translados y viaticos"/>
    <n v="0"/>
    <x v="1"/>
    <n v="0"/>
    <n v="4"/>
    <n v="10"/>
    <n v="0"/>
    <x v="1"/>
    <n v="0"/>
    <n v="14"/>
    <n v="0"/>
  </r>
  <r>
    <n v="464"/>
    <n v="15"/>
    <e v="#NULL!"/>
    <s v="Alejandro Mujica Sarmiento"/>
    <x v="1"/>
    <x v="1"/>
    <x v="1"/>
    <e v="#NULL!"/>
    <x v="1"/>
    <x v="1"/>
    <x v="1"/>
    <x v="2"/>
    <x v="1"/>
    <x v="3"/>
    <x v="1"/>
    <x v="0"/>
    <x v="0"/>
    <x v="0"/>
    <x v="0"/>
    <x v="0"/>
    <x v="4"/>
    <x v="5"/>
    <s v="Seleccion del personal idoneo"/>
    <s v="Motivacion a superarse"/>
    <s v="Mayor compromiso con la educacion"/>
    <s v="La lejania de las sedes"/>
    <s v="Falta de capacitacion en los cursos"/>
    <s v="Carencia de servicios alimenticios"/>
    <s v="Ninguna"/>
    <n v="0"/>
    <x v="1"/>
    <n v="0"/>
    <n v="2"/>
    <n v="12"/>
    <n v="0"/>
    <x v="1"/>
    <n v="0"/>
    <n v="14"/>
    <n v="0"/>
  </r>
  <r>
    <n v="465"/>
    <n v="16"/>
    <e v="#NULL!"/>
    <s v="Alejandro Mujica Sarmiento"/>
    <x v="1"/>
    <x v="1"/>
    <x v="1"/>
    <e v="#NULL!"/>
    <x v="1"/>
    <x v="2"/>
    <x v="1"/>
    <x v="0"/>
    <x v="4"/>
    <x v="4"/>
    <x v="1"/>
    <x v="2"/>
    <x v="0"/>
    <x v="0"/>
    <x v="0"/>
    <x v="0"/>
    <x v="1"/>
    <x v="1"/>
    <s v="La imparcialidad en los resultados"/>
    <s v="Excelente forma de aplicacion y compartimiento de los aplicadores"/>
    <s v="Sencibiliza a todos los docentes para prepararse 7y mejorar sus clases |"/>
    <s v="El tiempo que se lleva para realizar el examen"/>
    <s v="sumamente extenso el contenido y las respuestas muy paresidas"/>
    <s v="Ninguna"/>
    <s v="No"/>
    <n v="0"/>
    <x v="0"/>
    <n v="1"/>
    <n v="3"/>
    <n v="9"/>
    <n v="0"/>
    <x v="6"/>
    <n v="1"/>
    <n v="12"/>
    <n v="0"/>
  </r>
  <r>
    <n v="466"/>
    <n v="17"/>
    <e v="#NULL!"/>
    <s v="Alejandro Mujica Sarmiento"/>
    <x v="1"/>
    <x v="1"/>
    <x v="1"/>
    <e v="#NULL!"/>
    <x v="2"/>
    <x v="1"/>
    <x v="1"/>
    <x v="0"/>
    <x v="4"/>
    <x v="3"/>
    <x v="1"/>
    <x v="0"/>
    <x v="1"/>
    <x v="0"/>
    <x v="0"/>
    <x v="2"/>
    <x v="3"/>
    <x v="3"/>
    <s v="Discrecion"/>
    <s v="Publicacion con tiempos suficientes"/>
    <s v="Ninguna"/>
    <s v="No son claros en los resultados y en las fechas"/>
    <s v="Ninguna"/>
    <s v="Ninguna"/>
    <s v="Ninguna"/>
    <n v="0"/>
    <x v="5"/>
    <n v="1"/>
    <n v="2"/>
    <n v="9"/>
    <n v="0"/>
    <x v="8"/>
    <n v="1"/>
    <n v="11"/>
    <n v="0"/>
  </r>
  <r>
    <n v="467"/>
    <n v="18"/>
    <e v="#NULL!"/>
    <s v="Alejandro Mujica Sarmiento"/>
    <x v="1"/>
    <x v="1"/>
    <x v="1"/>
    <e v="#NULL!"/>
    <x v="0"/>
    <x v="2"/>
    <x v="2"/>
    <x v="1"/>
    <x v="3"/>
    <x v="1"/>
    <x v="2"/>
    <x v="2"/>
    <x v="1"/>
    <x v="1"/>
    <x v="1"/>
    <x v="1"/>
    <x v="2"/>
    <x v="1"/>
    <s v="Organizacion"/>
    <s v="Seriedad"/>
    <s v="Ninguna"/>
    <s v="No ofrecer alimentos"/>
    <s v="Falta de inddicadores de la sede"/>
    <s v="Ninguna"/>
    <s v="No"/>
    <n v="0"/>
    <x v="1"/>
    <n v="4"/>
    <n v="10"/>
    <n v="0"/>
    <n v="0"/>
    <x v="1"/>
    <n v="4"/>
    <n v="10"/>
    <n v="0"/>
  </r>
  <r>
    <n v="468"/>
    <n v="19"/>
    <e v="#NULL!"/>
    <s v="Alejandro Mujica Sarmiento"/>
    <x v="1"/>
    <x v="1"/>
    <x v="1"/>
    <e v="#NULL!"/>
    <x v="1"/>
    <x v="1"/>
    <x v="2"/>
    <x v="0"/>
    <x v="1"/>
    <x v="3"/>
    <x v="1"/>
    <x v="0"/>
    <x v="0"/>
    <x v="0"/>
    <x v="0"/>
    <x v="0"/>
    <x v="4"/>
    <x v="5"/>
    <s v="Imparcialidad"/>
    <s v="Desempeño de conocimiento"/>
    <s v="Honestidad"/>
    <s v="La convocatoria algo confusa"/>
    <s v="La guia del sustentante confusa en relacion con la convocatoria"/>
    <s v="Ninguna"/>
    <s v="No"/>
    <n v="0"/>
    <x v="1"/>
    <n v="0"/>
    <n v="2"/>
    <n v="12"/>
    <n v="0"/>
    <x v="1"/>
    <n v="0"/>
    <n v="14"/>
    <n v="0"/>
  </r>
  <r>
    <n v="469"/>
    <n v="20"/>
    <e v="#NULL!"/>
    <s v="Alejandro Mujica Sarmiento"/>
    <x v="1"/>
    <x v="1"/>
    <x v="1"/>
    <e v="#NULL!"/>
    <x v="2"/>
    <x v="2"/>
    <x v="1"/>
    <x v="0"/>
    <x v="1"/>
    <x v="1"/>
    <x v="1"/>
    <x v="0"/>
    <x v="1"/>
    <x v="1"/>
    <x v="0"/>
    <x v="3"/>
    <x v="1"/>
    <x v="1"/>
    <s v="Credibilidad"/>
    <s v="Transparencia"/>
    <s v="Seguridad"/>
    <s v="El tiempo"/>
    <s v="Ninguna"/>
    <s v="Ninguna"/>
    <s v="Sin comentarios"/>
    <n v="0"/>
    <x v="1"/>
    <n v="1"/>
    <n v="8"/>
    <n v="5"/>
    <n v="0"/>
    <x v="1"/>
    <n v="1"/>
    <n v="13"/>
    <n v="0"/>
  </r>
  <r>
    <n v="470"/>
    <n v="21"/>
    <e v="#NULL!"/>
    <s v="Alejandro Mujica Sarmiento"/>
    <x v="1"/>
    <x v="1"/>
    <x v="1"/>
    <e v="#NULL!"/>
    <x v="4"/>
    <x v="1"/>
    <x v="2"/>
    <x v="3"/>
    <x v="4"/>
    <x v="3"/>
    <x v="1"/>
    <x v="0"/>
    <x v="2"/>
    <x v="2"/>
    <x v="0"/>
    <x v="1"/>
    <x v="2"/>
    <x v="3"/>
    <s v="Los protocolos para aplicar"/>
    <s v="Las instrucciones"/>
    <s v="La tecnologia"/>
    <s v="Los reactivos son memoristicos y no de interpretacion"/>
    <s v="La falta de formatos para desarrollar la propuesta"/>
    <s v="Hay reactivos repetitivos"/>
    <s v="Ninguna"/>
    <n v="0"/>
    <x v="5"/>
    <n v="4"/>
    <n v="2"/>
    <n v="6"/>
    <n v="0"/>
    <x v="8"/>
    <n v="4"/>
    <n v="8"/>
    <n v="0"/>
  </r>
  <r>
    <n v="471"/>
    <n v="22"/>
    <e v="#NULL!"/>
    <s v="Alejandro Mujica Sarmiento"/>
    <x v="1"/>
    <x v="1"/>
    <x v="1"/>
    <e v="#NULL!"/>
    <x v="1"/>
    <x v="1"/>
    <x v="1"/>
    <x v="0"/>
    <x v="4"/>
    <x v="3"/>
    <x v="1"/>
    <x v="0"/>
    <x v="0"/>
    <x v="0"/>
    <x v="0"/>
    <x v="0"/>
    <x v="4"/>
    <x v="5"/>
    <s v="La imparcialidad"/>
    <s v="Claridad en los ITEMS"/>
    <s v="Versatilidad"/>
    <s v="No hay"/>
    <s v="Ninguna"/>
    <s v="Ninguna"/>
    <s v="No"/>
    <n v="0"/>
    <x v="1"/>
    <n v="0"/>
    <n v="0"/>
    <n v="14"/>
    <n v="0"/>
    <x v="1"/>
    <n v="0"/>
    <n v="14"/>
    <n v="0"/>
  </r>
  <r>
    <n v="472"/>
    <n v="23"/>
    <e v="#NULL!"/>
    <s v="Alejandro Mujica Sarmiento"/>
    <x v="1"/>
    <x v="1"/>
    <x v="1"/>
    <e v="#NULL!"/>
    <x v="2"/>
    <x v="4"/>
    <x v="4"/>
    <x v="3"/>
    <x v="4"/>
    <x v="3"/>
    <x v="1"/>
    <x v="0"/>
    <x v="0"/>
    <x v="0"/>
    <x v="0"/>
    <x v="3"/>
    <x v="2"/>
    <x v="1"/>
    <s v="Objetividad"/>
    <s v="Ninguna"/>
    <s v="Ninguna"/>
    <s v="Ninguna"/>
    <s v="Ninguna"/>
    <s v="Ninguna"/>
    <s v="No"/>
    <n v="2"/>
    <x v="0"/>
    <n v="0"/>
    <n v="4"/>
    <n v="7"/>
    <n v="0"/>
    <x v="2"/>
    <n v="0"/>
    <n v="11"/>
    <n v="0"/>
  </r>
  <r>
    <n v="473"/>
    <n v="24"/>
    <e v="#NULL!"/>
    <s v="Alejandro Mujica Sarmiento"/>
    <x v="1"/>
    <x v="1"/>
    <x v="1"/>
    <e v="#NULL!"/>
    <x v="0"/>
    <x v="1"/>
    <x v="1"/>
    <x v="2"/>
    <x v="4"/>
    <x v="3"/>
    <x v="1"/>
    <x v="0"/>
    <x v="0"/>
    <x v="0"/>
    <x v="0"/>
    <x v="0"/>
    <x v="2"/>
    <x v="5"/>
    <s v="Determinar capacidad y habilidades en los participantes al seleccionar"/>
    <s v="Conocer las inquietudes de los participantes"/>
    <s v="Lograr una seleccion justa"/>
    <s v="Notificacion clara y especifica de los resultados"/>
    <s v="Credibilidad en el concurso"/>
    <s v="Transparencia en la seleccion"/>
    <s v="Ninguna"/>
    <n v="0"/>
    <x v="1"/>
    <n v="1"/>
    <n v="2"/>
    <n v="11"/>
    <n v="0"/>
    <x v="1"/>
    <n v="1"/>
    <n v="13"/>
    <n v="0"/>
  </r>
  <r>
    <n v="474"/>
    <n v="25"/>
    <e v="#NULL!"/>
    <s v="Alejandro Mujica Sarmiento"/>
    <x v="1"/>
    <x v="1"/>
    <x v="1"/>
    <e v="#NULL!"/>
    <x v="1"/>
    <x v="2"/>
    <x v="2"/>
    <x v="0"/>
    <x v="1"/>
    <x v="1"/>
    <x v="1"/>
    <x v="0"/>
    <x v="0"/>
    <x v="0"/>
    <x v="1"/>
    <x v="0"/>
    <x v="4"/>
    <x v="5"/>
    <s v="Transparencia"/>
    <s v="La seriedad"/>
    <s v="La importancia"/>
    <s v="La credibilidad"/>
    <s v="Confiabilidad"/>
    <s v="tiempo"/>
    <s v="No"/>
    <n v="0"/>
    <x v="1"/>
    <n v="0"/>
    <n v="5"/>
    <n v="9"/>
    <n v="0"/>
    <x v="1"/>
    <n v="0"/>
    <n v="14"/>
    <n v="0"/>
  </r>
  <r>
    <n v="475"/>
    <n v="1"/>
    <e v="#NULL!"/>
    <s v="Israel Alatorre Cuevas"/>
    <x v="1"/>
    <x v="1"/>
    <x v="10"/>
    <e v="#NULL!"/>
    <x v="1"/>
    <x v="1"/>
    <x v="1"/>
    <x v="4"/>
    <x v="4"/>
    <x v="3"/>
    <x v="5"/>
    <x v="0"/>
    <x v="0"/>
    <x v="0"/>
    <x v="0"/>
    <x v="4"/>
    <x v="2"/>
    <x v="5"/>
    <s v="Imparcialidad ( en el caso)"/>
    <s v="Objetividad"/>
    <s v="Ninguna"/>
    <s v="El mecanismo mediante el cual se realiza el pre y registro ya que se tiene que ir a Mexicali"/>
    <s v="Se puede hacer por internet para no desplazarnos"/>
    <s v="Las pocas sedes de aplicacion"/>
    <s v="La ubicacion de la sede"/>
    <n v="1"/>
    <x v="1"/>
    <n v="0"/>
    <n v="1"/>
    <n v="10"/>
    <n v="2"/>
    <x v="6"/>
    <n v="0"/>
    <n v="11"/>
    <n v="2"/>
  </r>
  <r>
    <n v="476"/>
    <n v="2"/>
    <e v="#NULL!"/>
    <s v="Israel Alatorre Cuevas"/>
    <x v="1"/>
    <x v="1"/>
    <x v="10"/>
    <e v="#NULL!"/>
    <x v="1"/>
    <x v="1"/>
    <x v="1"/>
    <x v="3"/>
    <x v="3"/>
    <x v="3"/>
    <x v="5"/>
    <x v="0"/>
    <x v="0"/>
    <x v="0"/>
    <x v="0"/>
    <x v="0"/>
    <x v="4"/>
    <x v="1"/>
    <s v="La seleccion en funsion de la preparacion del personal docente"/>
    <s v="La demostracion de habilidades de gestion administrativa"/>
    <s v="La retroalimentacion de los aspectos que se deben fortalecer"/>
    <s v="Movilizarse a otros estados"/>
    <s v="Ninguna"/>
    <s v="Falta de referencia bibliografica para preparse para el concurso"/>
    <s v="Mayor cantidad de preguntas sobre trabajo academico que se realiza en la institucion"/>
    <n v="0"/>
    <x v="0"/>
    <n v="1"/>
    <n v="1"/>
    <n v="10"/>
    <n v="1"/>
    <x v="6"/>
    <n v="1"/>
    <n v="11"/>
    <n v="1"/>
  </r>
  <r>
    <n v="477"/>
    <n v="3"/>
    <e v="#NULL!"/>
    <s v="Israel Alatorre Cuevas"/>
    <x v="1"/>
    <x v="1"/>
    <x v="10"/>
    <e v="#NULL!"/>
    <x v="1"/>
    <x v="1"/>
    <x v="1"/>
    <x v="3"/>
    <x v="1"/>
    <x v="3"/>
    <x v="1"/>
    <x v="0"/>
    <x v="0"/>
    <x v="0"/>
    <x v="0"/>
    <x v="0"/>
    <x v="4"/>
    <x v="5"/>
    <s v="Personal idoneo para el cargo"/>
    <s v="Transparencia que se concursa"/>
    <s v="Toma de conciencia del puesto que se aspira y los conocimientos y tiempo que se necesita"/>
    <s v="Distancia"/>
    <s v="Falto informacion en la bibliografia"/>
    <s v="Bibliografia actualizada"/>
    <s v="Ninguna"/>
    <n v="0"/>
    <x v="0"/>
    <n v="0"/>
    <n v="1"/>
    <n v="12"/>
    <n v="0"/>
    <x v="6"/>
    <n v="0"/>
    <n v="13"/>
    <n v="0"/>
  </r>
  <r>
    <n v="478"/>
    <n v="4"/>
    <e v="#NULL!"/>
    <s v="Israel Alatorre Cuevas"/>
    <x v="1"/>
    <x v="1"/>
    <x v="10"/>
    <e v="#NULL!"/>
    <x v="1"/>
    <x v="1"/>
    <x v="1"/>
    <x v="1"/>
    <x v="3"/>
    <x v="3"/>
    <x v="1"/>
    <x v="0"/>
    <x v="0"/>
    <x v="0"/>
    <x v="0"/>
    <x v="0"/>
    <x v="4"/>
    <x v="5"/>
    <s v="Personal idoneo para ejercer cargos directivos"/>
    <s v="Transparencia"/>
    <s v="Convocatoria"/>
    <s v="Falta de bibliografia actualizada"/>
    <s v="Quedo corto el acervo de bibliografia"/>
    <s v="La distancia del lugar de recidencia al lugar del examen"/>
    <s v="Ninguna"/>
    <n v="0"/>
    <x v="1"/>
    <n v="2"/>
    <n v="0"/>
    <n v="12"/>
    <n v="0"/>
    <x v="1"/>
    <n v="2"/>
    <n v="12"/>
    <n v="0"/>
  </r>
  <r>
    <n v="479"/>
    <n v="5"/>
    <e v="#NULL!"/>
    <s v="Israel Alatorre Cuevas"/>
    <x v="1"/>
    <x v="1"/>
    <x v="10"/>
    <e v="#NULL!"/>
    <x v="1"/>
    <x v="1"/>
    <x v="4"/>
    <x v="1"/>
    <x v="3"/>
    <x v="4"/>
    <x v="1"/>
    <x v="0"/>
    <x v="1"/>
    <x v="0"/>
    <x v="0"/>
    <x v="3"/>
    <x v="4"/>
    <x v="5"/>
    <s v="Transparencia al  momento de publicar resultados"/>
    <s v="Igualdad de oportunidades"/>
    <s v="Capacitacion del aplicador"/>
    <s v="Ubicacion de las sedes"/>
    <s v="Planteamiento anbiguo"/>
    <s v="Preguntas muy repetitivas"/>
    <s v="Gastamos mas de diez mil pesos entre el proceso de registro y el examen debido a la distancia del centro de trabajo por lo que se vuelve el acceso sesgado"/>
    <n v="1"/>
    <x v="0"/>
    <n v="2"/>
    <n v="2"/>
    <n v="8"/>
    <n v="0"/>
    <x v="8"/>
    <n v="2"/>
    <n v="10"/>
    <n v="0"/>
  </r>
  <r>
    <n v="480"/>
    <n v="6"/>
    <e v="#NULL!"/>
    <s v="Israel Alatorre Cuevas"/>
    <x v="1"/>
    <x v="1"/>
    <x v="10"/>
    <e v="#NULL!"/>
    <x v="1"/>
    <x v="1"/>
    <x v="1"/>
    <x v="0"/>
    <x v="4"/>
    <x v="3"/>
    <x v="1"/>
    <x v="0"/>
    <x v="0"/>
    <x v="0"/>
    <x v="0"/>
    <x v="0"/>
    <x v="4"/>
    <x v="5"/>
    <s v="Imparcialidad"/>
    <s v="La oportunidad"/>
    <s v="La facilidades"/>
    <s v="Reactivos rebuscados"/>
    <s v="Reactivos repetitivos"/>
    <s v="Examen muy largo"/>
    <s v="Nada Gracias"/>
    <n v="0"/>
    <x v="1"/>
    <n v="0"/>
    <n v="0"/>
    <n v="14"/>
    <n v="0"/>
    <x v="1"/>
    <n v="0"/>
    <n v="14"/>
    <n v="0"/>
  </r>
  <r>
    <n v="481"/>
    <n v="7"/>
    <e v="#NULL!"/>
    <s v="Israel Alatorre Cuevas"/>
    <x v="1"/>
    <x v="1"/>
    <x v="10"/>
    <e v="#NULL!"/>
    <x v="1"/>
    <x v="1"/>
    <x v="1"/>
    <x v="0"/>
    <x v="4"/>
    <x v="3"/>
    <x v="1"/>
    <x v="0"/>
    <x v="0"/>
    <x v="0"/>
    <x v="0"/>
    <x v="0"/>
    <x v="4"/>
    <x v="5"/>
    <s v="Preguntas claras"/>
    <s v="Tiempo suficiente de examen"/>
    <s v="Ninguna"/>
    <s v="Falta de cercania con aspirantes"/>
    <s v="Transparencia"/>
    <s v="Guias para examen sin actualizar"/>
    <s v="Actualizacion de reactivos"/>
    <n v="0"/>
    <x v="1"/>
    <n v="0"/>
    <n v="0"/>
    <n v="14"/>
    <n v="0"/>
    <x v="1"/>
    <n v="0"/>
    <n v="14"/>
    <n v="0"/>
  </r>
  <r>
    <n v="482"/>
    <n v="8"/>
    <e v="#NULL!"/>
    <s v="Israel Alatorre Cuevas"/>
    <x v="1"/>
    <x v="1"/>
    <x v="10"/>
    <e v="#NULL!"/>
    <x v="1"/>
    <x v="1"/>
    <x v="1"/>
    <x v="0"/>
    <x v="1"/>
    <x v="3"/>
    <x v="2"/>
    <x v="0"/>
    <x v="0"/>
    <x v="0"/>
    <x v="0"/>
    <x v="5"/>
    <x v="2"/>
    <x v="1"/>
    <s v="Reconocer conocimientos y habilidades de los participantes"/>
    <s v="Evaluar la calidad de la educacion"/>
    <s v="Mejorar la transparencia en los procesos"/>
    <s v="Que se pueda dudar de los resultados obtenidos"/>
    <s v="De los niveles educativos que intervienen a favor o en contra"/>
    <s v="Falta de comunicacion del INEE  con la coordinadora y las  direcciones generales DGETI"/>
    <s v="Preguntas del examen que se tienen que actualizar"/>
    <n v="1"/>
    <x v="1"/>
    <n v="0"/>
    <n v="4"/>
    <n v="9"/>
    <n v="0"/>
    <x v="6"/>
    <n v="0"/>
    <n v="13"/>
    <n v="0"/>
  </r>
  <r>
    <n v="483"/>
    <n v="9"/>
    <e v="#NULL!"/>
    <s v="Israel Alatorre Cuevas"/>
    <x v="1"/>
    <x v="1"/>
    <x v="10"/>
    <e v="#NULL!"/>
    <x v="1"/>
    <x v="1"/>
    <x v="1"/>
    <x v="1"/>
    <x v="4"/>
    <x v="3"/>
    <x v="1"/>
    <x v="0"/>
    <x v="0"/>
    <x v="0"/>
    <x v="0"/>
    <x v="0"/>
    <x v="4"/>
    <x v="5"/>
    <s v="Ninguna"/>
    <s v="Buena estructura"/>
    <s v="Buen funcionamiento del centro de computo"/>
    <s v="Compatibilidad de horarios (centro-norte)"/>
    <s v="Ninguna"/>
    <s v="Ninguna"/>
    <s v="Flexibilidad de horario al ingreso por contratiempo"/>
    <n v="0"/>
    <x v="1"/>
    <n v="1"/>
    <n v="0"/>
    <n v="13"/>
    <n v="0"/>
    <x v="1"/>
    <n v="1"/>
    <n v="13"/>
    <n v="0"/>
  </r>
  <r>
    <n v="484"/>
    <n v="10"/>
    <e v="#NULL!"/>
    <s v="Israel Alatorre Cuevas"/>
    <x v="1"/>
    <x v="1"/>
    <x v="10"/>
    <e v="#NULL!"/>
    <x v="2"/>
    <x v="2"/>
    <x v="2"/>
    <x v="0"/>
    <x v="3"/>
    <x v="1"/>
    <x v="2"/>
    <x v="0"/>
    <x v="0"/>
    <x v="0"/>
    <x v="0"/>
    <x v="0"/>
    <x v="2"/>
    <x v="1"/>
    <s v="Acuerdos"/>
    <s v="SNB"/>
    <s v="Competencias directivas"/>
    <s v="gestion de recursos en la escuela"/>
    <s v="Acuerdo sobre gestion e instituciones"/>
    <s v="Guia de estudio incompleta"/>
    <s v="No"/>
    <n v="0"/>
    <x v="1"/>
    <n v="1"/>
    <n v="7"/>
    <n v="6"/>
    <n v="0"/>
    <x v="1"/>
    <n v="1"/>
    <n v="13"/>
    <n v="0"/>
  </r>
  <r>
    <n v="485"/>
    <n v="11"/>
    <e v="#NULL!"/>
    <s v="Israel Alatorre Cuevas"/>
    <x v="1"/>
    <x v="1"/>
    <x v="10"/>
    <e v="#NULL!"/>
    <x v="2"/>
    <x v="2"/>
    <x v="1"/>
    <x v="1"/>
    <x v="1"/>
    <x v="1"/>
    <x v="1"/>
    <x v="0"/>
    <x v="0"/>
    <x v="0"/>
    <x v="1"/>
    <x v="3"/>
    <x v="1"/>
    <x v="2"/>
    <s v="Oportunidad para todos"/>
    <s v="Obligacion de prepararse"/>
    <s v="ninguna"/>
    <s v="No hay retroalimentacion"/>
    <s v="limitado a siertos instrumentos"/>
    <s v="No evalua el desempeño real"/>
    <s v="Sugiero evaluar curriculum y experiencia"/>
    <n v="0"/>
    <x v="1"/>
    <n v="2"/>
    <n v="6"/>
    <n v="5"/>
    <n v="1"/>
    <x v="1"/>
    <n v="2"/>
    <n v="11"/>
    <n v="1"/>
  </r>
  <r>
    <n v="486"/>
    <n v="12"/>
    <e v="#NULL!"/>
    <s v="Israel Alatorre Cuevas"/>
    <x v="1"/>
    <x v="1"/>
    <x v="10"/>
    <e v="#NULL!"/>
    <x v="2"/>
    <x v="2"/>
    <x v="2"/>
    <x v="2"/>
    <x v="1"/>
    <x v="1"/>
    <x v="2"/>
    <x v="2"/>
    <x v="1"/>
    <x v="1"/>
    <x v="1"/>
    <x v="1"/>
    <x v="2"/>
    <x v="1"/>
    <s v="Reforzar los conocimientos sobre lo normativo de la EMS"/>
    <s v="Fortalecer las debilidades que se puedan tener"/>
    <s v="Mantenerte actualizado"/>
    <s v="Que hay compañeros que te critican por los resultados obtenidos Se filtra informacion con malos intereses"/>
    <s v="Se filtra informacion con malas intensiones"/>
    <s v="Con los resultados obtenidos dar seguimiento para capacitar en las debilidades y comentarios en oportunidades"/>
    <s v="Ninguna"/>
    <n v="0"/>
    <x v="1"/>
    <n v="1"/>
    <n v="13"/>
    <n v="0"/>
    <n v="0"/>
    <x v="1"/>
    <n v="1"/>
    <n v="13"/>
    <n v="0"/>
  </r>
  <r>
    <n v="487"/>
    <n v="13"/>
    <e v="#NULL!"/>
    <s v="Israel Alatorre Cuevas"/>
    <x v="1"/>
    <x v="1"/>
    <x v="10"/>
    <e v="#NULL!"/>
    <x v="3"/>
    <x v="4"/>
    <x v="4"/>
    <x v="4"/>
    <x v="0"/>
    <x v="0"/>
    <x v="0"/>
    <x v="4"/>
    <x v="5"/>
    <x v="5"/>
    <x v="4"/>
    <x v="5"/>
    <x v="0"/>
    <x v="4"/>
    <s v="Difusion"/>
    <s v="Transparencia en la aplicacion"/>
    <s v="Duracion de la aplicacion"/>
    <s v="Es la exagerada la informacion conceptual ( memoristico)"/>
    <s v="es muy individual, no se conoce a los sustentantes"/>
    <s v="Ninguna"/>
    <s v="Ninguna"/>
    <n v="14"/>
    <x v="1"/>
    <n v="0"/>
    <n v="0"/>
    <n v="0"/>
    <n v="0"/>
    <x v="11"/>
    <n v="0"/>
    <n v="0"/>
    <n v="0"/>
  </r>
  <r>
    <n v="488"/>
    <n v="14"/>
    <e v="#NULL!"/>
    <s v="Israel Alatorre Cuevas"/>
    <x v="1"/>
    <x v="1"/>
    <x v="10"/>
    <e v="#NULL!"/>
    <x v="2"/>
    <x v="1"/>
    <x v="1"/>
    <x v="1"/>
    <x v="4"/>
    <x v="3"/>
    <x v="1"/>
    <x v="0"/>
    <x v="0"/>
    <x v="0"/>
    <x v="0"/>
    <x v="3"/>
    <x v="4"/>
    <x v="5"/>
    <s v="Habilidades"/>
    <s v="Conocimientos"/>
    <s v="Destresas"/>
    <s v="Tiempo en el sistema de trabajo"/>
    <s v="estudios de posgrados"/>
    <s v="NInguna"/>
    <s v="Ninguna"/>
    <n v="0"/>
    <x v="1"/>
    <n v="1"/>
    <n v="2"/>
    <n v="11"/>
    <n v="0"/>
    <x v="1"/>
    <n v="1"/>
    <n v="13"/>
    <n v="0"/>
  </r>
  <r>
    <n v="489"/>
    <n v="15"/>
    <e v="#NULL!"/>
    <s v="Israel Alatorre Cuevas"/>
    <x v="1"/>
    <x v="1"/>
    <x v="10"/>
    <e v="#NULL!"/>
    <x v="2"/>
    <x v="2"/>
    <x v="2"/>
    <x v="2"/>
    <x v="1"/>
    <x v="1"/>
    <x v="2"/>
    <x v="2"/>
    <x v="1"/>
    <x v="1"/>
    <x v="1"/>
    <x v="3"/>
    <x v="2"/>
    <x v="1"/>
    <s v="Transparencia"/>
    <s v="legalidad"/>
    <s v="Igualdad"/>
    <s v="Tiempo de las etapas"/>
    <s v="Claridad de las preguntas"/>
    <s v="Errores en el planteamiento de las preguntas"/>
    <s v="Me parese bien que se aplique bien en un dia inhabil"/>
    <n v="0"/>
    <x v="1"/>
    <n v="0"/>
    <n v="14"/>
    <n v="0"/>
    <n v="0"/>
    <x v="1"/>
    <n v="0"/>
    <n v="14"/>
    <n v="0"/>
  </r>
  <r>
    <n v="490"/>
    <n v="16"/>
    <e v="#NULL!"/>
    <s v="Israel Alatorre Cuevas"/>
    <x v="1"/>
    <x v="1"/>
    <x v="10"/>
    <e v="#NULL!"/>
    <x v="1"/>
    <x v="1"/>
    <x v="1"/>
    <x v="0"/>
    <x v="4"/>
    <x v="3"/>
    <x v="1"/>
    <x v="0"/>
    <x v="0"/>
    <x v="0"/>
    <x v="0"/>
    <x v="0"/>
    <x v="2"/>
    <x v="1"/>
    <s v="Ninguna"/>
    <s v="Ninguna"/>
    <s v="Ninguna"/>
    <s v="La forma y metodo de evaluar la rubrica del PMC"/>
    <s v="El lugar de la sede es lejano"/>
    <s v="Ninguna"/>
    <s v="Ninguna"/>
    <n v="0"/>
    <x v="1"/>
    <n v="0"/>
    <n v="2"/>
    <n v="12"/>
    <n v="0"/>
    <x v="1"/>
    <n v="0"/>
    <n v="14"/>
    <n v="0"/>
  </r>
  <r>
    <n v="491"/>
    <n v="17"/>
    <e v="#NULL!"/>
    <s v="Israel Alatorre Cuevas"/>
    <x v="1"/>
    <x v="1"/>
    <x v="10"/>
    <e v="#NULL!"/>
    <x v="1"/>
    <x v="1"/>
    <x v="1"/>
    <x v="0"/>
    <x v="4"/>
    <x v="3"/>
    <x v="1"/>
    <x v="0"/>
    <x v="0"/>
    <x v="0"/>
    <x v="0"/>
    <x v="0"/>
    <x v="4"/>
    <x v="5"/>
    <s v="Convocatorias"/>
    <s v="Promocion"/>
    <s v="Aplicacion"/>
    <s v="Ninguna"/>
    <s v="Ninguna"/>
    <s v="Ninguna"/>
    <s v="Ninguna"/>
    <n v="0"/>
    <x v="1"/>
    <n v="0"/>
    <n v="0"/>
    <n v="14"/>
    <n v="0"/>
    <x v="1"/>
    <n v="0"/>
    <n v="14"/>
    <n v="0"/>
  </r>
  <r>
    <n v="492"/>
    <n v="18"/>
    <e v="#NULL!"/>
    <s v="Israel Alatorre Cuevas"/>
    <x v="1"/>
    <x v="1"/>
    <x v="10"/>
    <e v="#NULL!"/>
    <x v="2"/>
    <x v="1"/>
    <x v="1"/>
    <x v="0"/>
    <x v="1"/>
    <x v="3"/>
    <x v="1"/>
    <x v="0"/>
    <x v="0"/>
    <x v="0"/>
    <x v="0"/>
    <x v="4"/>
    <x v="1"/>
    <x v="3"/>
    <s v="Evaluar para mejorar"/>
    <s v="Conocer mi nivel de preparacion"/>
    <s v="ubicar el nivel de mi escuela"/>
    <s v="No comprende otras variables en la evaluacion"/>
    <s v="Experiencia"/>
    <s v="Vinculacion con diferentes sectores productivos del entorno escolar"/>
    <s v="Ninguna"/>
    <n v="0"/>
    <x v="1"/>
    <n v="2"/>
    <n v="2"/>
    <n v="9"/>
    <n v="1"/>
    <x v="1"/>
    <n v="2"/>
    <n v="11"/>
    <n v="1"/>
  </r>
  <r>
    <n v="493"/>
    <n v="19"/>
    <e v="#NULL!"/>
    <s v="Israel Alatorre Cuevas"/>
    <x v="1"/>
    <x v="1"/>
    <x v="10"/>
    <e v="#NULL!"/>
    <x v="1"/>
    <x v="1"/>
    <x v="1"/>
    <x v="2"/>
    <x v="4"/>
    <x v="1"/>
    <x v="1"/>
    <x v="0"/>
    <x v="0"/>
    <x v="0"/>
    <x v="1"/>
    <x v="0"/>
    <x v="4"/>
    <x v="5"/>
    <s v="Credibilidad"/>
    <s v="Confianza"/>
    <s v="Transparencia"/>
    <s v="Tiempo"/>
    <s v="Sedes"/>
    <s v="Material"/>
    <s v="Ninguna"/>
    <n v="0"/>
    <x v="1"/>
    <n v="0"/>
    <n v="3"/>
    <n v="11"/>
    <n v="0"/>
    <x v="1"/>
    <n v="0"/>
    <n v="14"/>
    <n v="0"/>
  </r>
  <r>
    <n v="494"/>
    <n v="20"/>
    <e v="#NULL!"/>
    <s v="Israel Alatorre Cuevas"/>
    <x v="1"/>
    <x v="1"/>
    <x v="10"/>
    <e v="#NULL!"/>
    <x v="1"/>
    <x v="1"/>
    <x v="1"/>
    <x v="0"/>
    <x v="4"/>
    <x v="3"/>
    <x v="1"/>
    <x v="0"/>
    <x v="0"/>
    <x v="0"/>
    <x v="0"/>
    <x v="0"/>
    <x v="4"/>
    <x v="5"/>
    <s v="Transparencia"/>
    <s v="Imparcialidad"/>
    <s v="Ninguna"/>
    <s v="Sedes de aplicacion"/>
    <s v="Ninguna"/>
    <s v="Ninguna"/>
    <s v="Ninguna"/>
    <n v="0"/>
    <x v="1"/>
    <n v="0"/>
    <n v="0"/>
    <n v="14"/>
    <n v="0"/>
    <x v="1"/>
    <n v="0"/>
    <n v="14"/>
    <n v="0"/>
  </r>
  <r>
    <n v="495"/>
    <n v="21"/>
    <e v="#NULL!"/>
    <s v="Israel Alatorre Cuevas"/>
    <x v="1"/>
    <x v="1"/>
    <x v="10"/>
    <e v="#NULL!"/>
    <x v="2"/>
    <x v="2"/>
    <x v="2"/>
    <x v="2"/>
    <x v="1"/>
    <x v="3"/>
    <x v="2"/>
    <x v="2"/>
    <x v="0"/>
    <x v="1"/>
    <x v="1"/>
    <x v="1"/>
    <x v="1"/>
    <x v="3"/>
    <s v="Demostrar conocimientos"/>
    <s v="Ninguna"/>
    <s v="Ninguna"/>
    <s v="No tener un lider"/>
    <s v="Ninguna"/>
    <s v="Ninguna"/>
    <s v="Ninguna"/>
    <n v="0"/>
    <x v="1"/>
    <n v="3"/>
    <n v="9"/>
    <n v="2"/>
    <n v="0"/>
    <x v="1"/>
    <n v="3"/>
    <n v="11"/>
    <n v="0"/>
  </r>
  <r>
    <n v="496"/>
    <n v="22"/>
    <e v="#NULL!"/>
    <s v="Israel Alatorre Cuevas"/>
    <x v="1"/>
    <x v="1"/>
    <x v="10"/>
    <e v="#NULL!"/>
    <x v="1"/>
    <x v="1"/>
    <x v="1"/>
    <x v="0"/>
    <x v="1"/>
    <x v="1"/>
    <x v="1"/>
    <x v="0"/>
    <x v="0"/>
    <x v="0"/>
    <x v="0"/>
    <x v="3"/>
    <x v="2"/>
    <x v="5"/>
    <s v="Escoger al personal mejor calificado"/>
    <s v="Ninguna"/>
    <s v="Ninguna"/>
    <s v="Las sedes de aplicacion en cuanto a condiciones inmobiliarias"/>
    <s v="Ninguna"/>
    <s v="Ninguna"/>
    <s v="Retroalimentar los resultados obtenidos en el examen"/>
    <n v="0"/>
    <x v="1"/>
    <n v="0"/>
    <n v="4"/>
    <n v="10"/>
    <n v="0"/>
    <x v="1"/>
    <n v="0"/>
    <n v="14"/>
    <n v="0"/>
  </r>
  <r>
    <n v="497"/>
    <n v="23"/>
    <e v="#NULL!"/>
    <s v="Israel Alatorre Cuevas"/>
    <x v="1"/>
    <x v="1"/>
    <x v="10"/>
    <e v="#NULL!"/>
    <x v="1"/>
    <x v="1"/>
    <x v="1"/>
    <x v="0"/>
    <x v="4"/>
    <x v="3"/>
    <x v="1"/>
    <x v="2"/>
    <x v="0"/>
    <x v="0"/>
    <x v="0"/>
    <x v="1"/>
    <x v="3"/>
    <x v="1"/>
    <s v="Igualdad de condiciones"/>
    <s v="Imparcialidad en la seleccion de personas idoneas"/>
    <s v="Aplicacion de competencias"/>
    <s v="Guia de estudios"/>
    <s v="Prueba en memoria contra comprension"/>
    <s v="Ninguno"/>
    <s v="Ninguna (nada que comentar)"/>
    <n v="0"/>
    <x v="0"/>
    <n v="1"/>
    <n v="2"/>
    <n v="10"/>
    <n v="0"/>
    <x v="6"/>
    <n v="1"/>
    <n v="12"/>
    <n v="0"/>
  </r>
  <r>
    <n v="498"/>
    <n v="24"/>
    <e v="#NULL!"/>
    <s v="Israel Alatorre Cuevas"/>
    <x v="1"/>
    <x v="1"/>
    <x v="10"/>
    <e v="#NULL!"/>
    <x v="1"/>
    <x v="1"/>
    <x v="1"/>
    <x v="1"/>
    <x v="4"/>
    <x v="3"/>
    <x v="1"/>
    <x v="0"/>
    <x v="0"/>
    <x v="0"/>
    <x v="0"/>
    <x v="0"/>
    <x v="4"/>
    <x v="5"/>
    <s v="Transparencia"/>
    <s v="Equidad (eliminaron el requisito de tiempo completo)="/>
    <s v="Eficiencia (proceso)"/>
    <s v="Tardanza en la publicacion de la sede"/>
    <s v="Ninguna"/>
    <s v="Ninguna"/>
    <s v="No creo"/>
    <n v="0"/>
    <x v="1"/>
    <n v="1"/>
    <n v="0"/>
    <n v="13"/>
    <n v="0"/>
    <x v="1"/>
    <n v="1"/>
    <n v="13"/>
    <n v="0"/>
  </r>
  <r>
    <n v="499"/>
    <n v="25"/>
    <e v="#NULL!"/>
    <s v="Israel Alatorre Cuevas"/>
    <x v="1"/>
    <x v="1"/>
    <x v="10"/>
    <e v="#NULL!"/>
    <x v="1"/>
    <x v="1"/>
    <x v="1"/>
    <x v="0"/>
    <x v="4"/>
    <x v="3"/>
    <x v="1"/>
    <x v="0"/>
    <x v="0"/>
    <x v="0"/>
    <x v="0"/>
    <x v="0"/>
    <x v="4"/>
    <x v="5"/>
    <s v="Objetividad"/>
    <s v="Transparencia"/>
    <s v="Formativo"/>
    <s v="No las identifico"/>
    <s v="Ninguna"/>
    <s v="Ninguna"/>
    <s v="Ningun aspecto"/>
    <n v="0"/>
    <x v="1"/>
    <n v="0"/>
    <n v="0"/>
    <n v="14"/>
    <n v="0"/>
    <x v="1"/>
    <n v="0"/>
    <n v="14"/>
    <n v="0"/>
  </r>
  <r>
    <n v="500"/>
    <n v="26"/>
    <e v="#NULL!"/>
    <s v="Israel Alatorre Cuevas"/>
    <x v="1"/>
    <x v="1"/>
    <x v="10"/>
    <e v="#NULL!"/>
    <x v="1"/>
    <x v="1"/>
    <x v="5"/>
    <x v="2"/>
    <x v="4"/>
    <x v="1"/>
    <x v="1"/>
    <x v="0"/>
    <x v="0"/>
    <x v="0"/>
    <x v="1"/>
    <x v="3"/>
    <x v="2"/>
    <x v="1"/>
    <s v="Una certera definicon y seleccion"/>
    <s v="La preparacion"/>
    <s v="La delimitacion de sustentantes"/>
    <s v="Tiempo de preparacion"/>
    <s v="Ninguna"/>
    <s v="Ninguna"/>
    <s v="No"/>
    <n v="0"/>
    <x v="1"/>
    <n v="0"/>
    <n v="6"/>
    <n v="7"/>
    <n v="1"/>
    <x v="1"/>
    <n v="0"/>
    <n v="13"/>
    <n v="1"/>
  </r>
  <r>
    <n v="501"/>
    <n v="1"/>
    <e v="#NULL!"/>
    <s v="Martha Cruz Morales"/>
    <x v="1"/>
    <x v="1"/>
    <x v="11"/>
    <e v="#NULL!"/>
    <x v="1"/>
    <x v="1"/>
    <x v="1"/>
    <x v="0"/>
    <x v="4"/>
    <x v="1"/>
    <x v="1"/>
    <x v="0"/>
    <x v="0"/>
    <x v="0"/>
    <x v="0"/>
    <x v="0"/>
    <x v="3"/>
    <x v="0"/>
    <s v="Sistema de computo web muy pulido"/>
    <s v="Excelente trato y la buena disposicion"/>
    <s v="Ninguna"/>
    <s v="El cuadro de texto esta muy limitado en herramientas de formato y no podia abrir MS WORD"/>
    <s v="Ninguna"/>
    <s v="Ninguna"/>
    <s v="Un examen no representa la idoniedad en un puesto de esta indole. entre vistas personales, de solucion de problemas,  encuestas a la institucion y/o la comunidad cercana"/>
    <n v="0"/>
    <x v="5"/>
    <n v="0"/>
    <n v="1"/>
    <n v="11"/>
    <n v="0"/>
    <x v="8"/>
    <n v="0"/>
    <n v="12"/>
    <n v="0"/>
  </r>
  <r>
    <n v="502"/>
    <n v="2"/>
    <e v="#NULL!"/>
    <s v="Martha Cruz Morales"/>
    <x v="1"/>
    <x v="1"/>
    <x v="11"/>
    <e v="#NULL!"/>
    <x v="2"/>
    <x v="1"/>
    <x v="1"/>
    <x v="0"/>
    <x v="4"/>
    <x v="3"/>
    <x v="1"/>
    <x v="0"/>
    <x v="1"/>
    <x v="1"/>
    <x v="1"/>
    <x v="0"/>
    <x v="1"/>
    <x v="3"/>
    <s v="Que sea en linea"/>
    <s v="Que no existen variables"/>
    <s v="Que son cenevales"/>
    <s v="Nunca se realiza planes de mejora por parte de uno"/>
    <s v="Poca experiencia directiva"/>
    <s v="Ninguna"/>
    <s v="Herror en el examen de habilidades directiva en dos aciertos"/>
    <n v="0"/>
    <x v="1"/>
    <n v="2"/>
    <n v="4"/>
    <n v="8"/>
    <n v="0"/>
    <x v="1"/>
    <n v="2"/>
    <n v="12"/>
    <n v="0"/>
  </r>
  <r>
    <n v="503"/>
    <n v="3"/>
    <e v="#NULL!"/>
    <s v="Martha Cruz Morales"/>
    <x v="1"/>
    <x v="1"/>
    <x v="11"/>
    <e v="#NULL!"/>
    <x v="3"/>
    <x v="3"/>
    <x v="3"/>
    <x v="4"/>
    <x v="1"/>
    <x v="3"/>
    <x v="1"/>
    <x v="0"/>
    <x v="1"/>
    <x v="1"/>
    <x v="1"/>
    <x v="3"/>
    <x v="2"/>
    <x v="1"/>
    <s v="Tiempo"/>
    <s v="Fechas de aplicacion"/>
    <s v="Guias"/>
    <s v="Poca publicidad en planteles"/>
    <s v="Poco tiempo de preparacion"/>
    <s v="Demaciadas preguntas"/>
    <s v="No (por el momento)"/>
    <n v="2"/>
    <x v="5"/>
    <n v="0"/>
    <n v="7"/>
    <n v="3"/>
    <n v="0"/>
    <x v="3"/>
    <n v="0"/>
    <n v="10"/>
    <n v="0"/>
  </r>
  <r>
    <n v="504"/>
    <n v="4"/>
    <e v="#NULL!"/>
    <s v="Martha Cruz Morales"/>
    <x v="1"/>
    <x v="1"/>
    <x v="11"/>
    <e v="#NULL!"/>
    <x v="1"/>
    <x v="1"/>
    <x v="1"/>
    <x v="0"/>
    <x v="4"/>
    <x v="3"/>
    <x v="1"/>
    <x v="0"/>
    <x v="0"/>
    <x v="0"/>
    <x v="0"/>
    <x v="0"/>
    <x v="4"/>
    <x v="5"/>
    <s v="Se queda una persona capas"/>
    <s v="Existe equidad de genero"/>
    <s v="Cumplen con las exigencias de la RIEMS"/>
    <s v="Ninguna"/>
    <s v="Ninguna"/>
    <s v="Ninguna"/>
    <s v="Es importante que los directores pongan datos reales en el SIGEEMS para que verdaderamente se cumpla el objetivo de mejora continua."/>
    <n v="0"/>
    <x v="1"/>
    <n v="0"/>
    <n v="0"/>
    <n v="14"/>
    <n v="0"/>
    <x v="1"/>
    <n v="0"/>
    <n v="14"/>
    <n v="0"/>
  </r>
  <r>
    <n v="505"/>
    <n v="5"/>
    <e v="#NULL!"/>
    <s v="Martha Cruz Morales"/>
    <x v="1"/>
    <x v="1"/>
    <x v="11"/>
    <e v="#NULL!"/>
    <x v="1"/>
    <x v="1"/>
    <x v="1"/>
    <x v="0"/>
    <x v="4"/>
    <x v="3"/>
    <x v="1"/>
    <x v="0"/>
    <x v="0"/>
    <x v="0"/>
    <x v="0"/>
    <x v="0"/>
    <x v="5"/>
    <x v="2"/>
    <s v="Oportunidad"/>
    <s v="Conocimieno"/>
    <s v="Destreza"/>
    <s v="La falta de entrevista"/>
    <s v="Padres de familia"/>
    <s v="Alumnos, compañeros docentes"/>
    <s v="No"/>
    <n v="0"/>
    <x v="1"/>
    <n v="0"/>
    <n v="0"/>
    <n v="12"/>
    <n v="2"/>
    <x v="1"/>
    <n v="0"/>
    <n v="12"/>
    <n v="2"/>
  </r>
  <r>
    <n v="506"/>
    <n v="6"/>
    <e v="#NULL!"/>
    <s v="Martha Cruz Morales"/>
    <x v="1"/>
    <x v="1"/>
    <x v="11"/>
    <e v="#NULL!"/>
    <x v="1"/>
    <x v="1"/>
    <x v="1"/>
    <x v="0"/>
    <x v="4"/>
    <x v="3"/>
    <x v="1"/>
    <x v="0"/>
    <x v="0"/>
    <x v="0"/>
    <x v="0"/>
    <x v="0"/>
    <x v="4"/>
    <x v="5"/>
    <s v="Transparencia"/>
    <s v="Proceso de registro"/>
    <s v="Aplicacion de examen"/>
    <s v="No hay un aspecto donde el sustentante pueda suspender su programa de mejora personal"/>
    <s v="Ninguna"/>
    <s v="Ninguna"/>
    <s v="No"/>
    <n v="0"/>
    <x v="1"/>
    <n v="0"/>
    <n v="0"/>
    <n v="14"/>
    <n v="0"/>
    <x v="1"/>
    <n v="0"/>
    <n v="14"/>
    <n v="0"/>
  </r>
  <r>
    <n v="507"/>
    <n v="7"/>
    <e v="#NULL!"/>
    <s v="Martha Cruz Morales"/>
    <x v="1"/>
    <x v="1"/>
    <x v="11"/>
    <e v="#NULL!"/>
    <x v="0"/>
    <x v="2"/>
    <x v="0"/>
    <x v="1"/>
    <x v="1"/>
    <x v="1"/>
    <x v="4"/>
    <x v="0"/>
    <x v="0"/>
    <x v="0"/>
    <x v="1"/>
    <x v="3"/>
    <x v="2"/>
    <x v="1"/>
    <s v="Abre oportunidades"/>
    <s v="Quita candados esta evaluacion"/>
    <s v="Duracion del examen"/>
    <s v="No abrirlo a medios tiempos"/>
    <s v="Procesador en el plan de mejora"/>
    <s v="No implementar un curso antes"/>
    <s v="Tener la certeza de la imparcialidad , abrirlo a medios tiempos"/>
    <n v="0"/>
    <x v="0"/>
    <n v="3"/>
    <n v="7"/>
    <n v="3"/>
    <n v="0"/>
    <x v="6"/>
    <n v="3"/>
    <n v="10"/>
    <n v="0"/>
  </r>
  <r>
    <n v="508"/>
    <n v="8"/>
    <e v="#NULL!"/>
    <s v="Martha Cruz Morales"/>
    <x v="1"/>
    <x v="1"/>
    <x v="11"/>
    <e v="#NULL!"/>
    <x v="1"/>
    <x v="1"/>
    <x v="1"/>
    <x v="0"/>
    <x v="4"/>
    <x v="3"/>
    <x v="1"/>
    <x v="0"/>
    <x v="0"/>
    <x v="0"/>
    <x v="0"/>
    <x v="0"/>
    <x v="4"/>
    <x v="5"/>
    <s v="Diagnosticas al plantel"/>
    <s v="Conoces Indicadores"/>
    <s v="Estudias"/>
    <s v="Que no hay entrevista"/>
    <s v="Falta presentar proyecto"/>
    <s v="Ninguna"/>
    <s v="Ninguna"/>
    <n v="0"/>
    <x v="1"/>
    <n v="0"/>
    <n v="0"/>
    <n v="14"/>
    <n v="0"/>
    <x v="1"/>
    <n v="0"/>
    <n v="14"/>
    <n v="0"/>
  </r>
  <r>
    <n v="509"/>
    <n v="9"/>
    <e v="#NULL!"/>
    <s v="Martha Cruz Morales"/>
    <x v="1"/>
    <x v="1"/>
    <x v="11"/>
    <e v="#NULL!"/>
    <x v="2"/>
    <x v="2"/>
    <x v="2"/>
    <x v="2"/>
    <x v="1"/>
    <x v="1"/>
    <x v="2"/>
    <x v="1"/>
    <x v="0"/>
    <x v="0"/>
    <x v="0"/>
    <x v="3"/>
    <x v="1"/>
    <x v="3"/>
    <s v="La oportunidad se abre para muchos docentes para participar"/>
    <s v="La transparencia"/>
    <s v="Instalaciones"/>
    <s v="No existe una forma personal para defender el proyecto"/>
    <s v="Debe conocer personalmente a los candidatos"/>
    <s v="No debieran serlo tan ampliar porque no hay filtros, casi cualquiera puede participar"/>
    <s v="Ninguna"/>
    <n v="0"/>
    <x v="1"/>
    <n v="3"/>
    <n v="8"/>
    <n v="3"/>
    <n v="0"/>
    <x v="1"/>
    <n v="3"/>
    <n v="11"/>
    <n v="0"/>
  </r>
  <r>
    <n v="510"/>
    <n v="10"/>
    <e v="#NULL!"/>
    <s v="Martha Cruz Morales"/>
    <x v="1"/>
    <x v="1"/>
    <x v="11"/>
    <e v="#NULL!"/>
    <x v="2"/>
    <x v="1"/>
    <x v="1"/>
    <x v="0"/>
    <x v="4"/>
    <x v="3"/>
    <x v="1"/>
    <x v="0"/>
    <x v="0"/>
    <x v="0"/>
    <x v="0"/>
    <x v="0"/>
    <x v="4"/>
    <x v="2"/>
    <s v="Clima social y aplicaciones, transparencia, comportamiento de supervisor del INEE"/>
    <s v="Ninguna"/>
    <s v="Ninguna"/>
    <s v="Proceso de publicacion y difusion de comvocatorias"/>
    <s v="Ninguna"/>
    <s v="Ninguna"/>
    <s v="Todo excelente"/>
    <n v="0"/>
    <x v="1"/>
    <n v="0"/>
    <n v="1"/>
    <n v="12"/>
    <n v="1"/>
    <x v="1"/>
    <n v="0"/>
    <n v="13"/>
    <n v="1"/>
  </r>
  <r>
    <n v="511"/>
    <n v="11"/>
    <e v="#NULL!"/>
    <s v="Martha Cruz Morales"/>
    <x v="1"/>
    <x v="1"/>
    <x v="11"/>
    <e v="#NULL!"/>
    <x v="1"/>
    <x v="1"/>
    <x v="1"/>
    <x v="0"/>
    <x v="0"/>
    <x v="3"/>
    <x v="0"/>
    <x v="0"/>
    <x v="0"/>
    <x v="0"/>
    <x v="0"/>
    <x v="0"/>
    <x v="4"/>
    <x v="5"/>
    <s v="Oportunidad para realizar el cambio"/>
    <s v="Ninguna"/>
    <s v="Ninguna"/>
    <s v="La distancia de la sede"/>
    <s v="Ninguna"/>
    <s v="Ninguna"/>
    <s v="El tiempo es demasiado"/>
    <n v="2"/>
    <x v="1"/>
    <n v="0"/>
    <n v="0"/>
    <n v="12"/>
    <n v="0"/>
    <x v="8"/>
    <n v="0"/>
    <n v="12"/>
    <n v="0"/>
  </r>
  <r>
    <n v="512"/>
    <n v="12"/>
    <e v="#NULL!"/>
    <s v="Martha Cruz Morales"/>
    <x v="1"/>
    <x v="1"/>
    <x v="11"/>
    <e v="#NULL!"/>
    <x v="1"/>
    <x v="1"/>
    <x v="1"/>
    <x v="2"/>
    <x v="4"/>
    <x v="1"/>
    <x v="2"/>
    <x v="0"/>
    <x v="0"/>
    <x v="0"/>
    <x v="0"/>
    <x v="0"/>
    <x v="4"/>
    <x v="5"/>
    <s v="Ser un proceso transparente"/>
    <s v="Imparcial"/>
    <s v="Es nacional"/>
    <s v="Ninguna"/>
    <s v="Ninguna"/>
    <s v="Ninguna"/>
    <s v="Ninguna"/>
    <n v="0"/>
    <x v="1"/>
    <n v="0"/>
    <n v="3"/>
    <n v="11"/>
    <n v="0"/>
    <x v="1"/>
    <n v="0"/>
    <n v="14"/>
    <n v="0"/>
  </r>
  <r>
    <n v="513"/>
    <n v="13"/>
    <e v="#NULL!"/>
    <s v="Martha Cruz Morales"/>
    <x v="1"/>
    <x v="1"/>
    <x v="11"/>
    <e v="#NULL!"/>
    <x v="1"/>
    <x v="0"/>
    <x v="1"/>
    <x v="0"/>
    <x v="4"/>
    <x v="3"/>
    <x v="1"/>
    <x v="0"/>
    <x v="1"/>
    <x v="0"/>
    <x v="0"/>
    <x v="0"/>
    <x v="1"/>
    <x v="5"/>
    <s v="Imparcialidad"/>
    <s v="abierto a todos los docentes que llenaron los requisitos"/>
    <s v="hace referencia a toda la RIEMS con los acuerdos"/>
    <s v="Ninguna"/>
    <s v="Ninguna"/>
    <s v="Ninguna"/>
    <s v="Ninguna"/>
    <n v="0"/>
    <x v="1"/>
    <n v="2"/>
    <n v="1"/>
    <n v="11"/>
    <n v="0"/>
    <x v="1"/>
    <n v="2"/>
    <n v="12"/>
    <n v="0"/>
  </r>
  <r>
    <n v="514"/>
    <n v="14"/>
    <e v="#NULL!"/>
    <s v="Martha Cruz Morales"/>
    <x v="1"/>
    <x v="1"/>
    <x v="11"/>
    <e v="#NULL!"/>
    <x v="2"/>
    <x v="1"/>
    <x v="1"/>
    <x v="2"/>
    <x v="3"/>
    <x v="1"/>
    <x v="2"/>
    <x v="0"/>
    <x v="0"/>
    <x v="0"/>
    <x v="0"/>
    <x v="3"/>
    <x v="1"/>
    <x v="3"/>
    <s v="Transparencia"/>
    <s v="Confiabilidad"/>
    <s v="Preparacion personal"/>
    <s v="Falta de interes en algunos sustentanes"/>
    <s v="Ninguna"/>
    <s v="Ninguna"/>
    <s v="Ninguna"/>
    <n v="0"/>
    <x v="1"/>
    <n v="3"/>
    <n v="5"/>
    <n v="6"/>
    <n v="0"/>
    <x v="1"/>
    <n v="3"/>
    <n v="11"/>
    <n v="0"/>
  </r>
  <r>
    <n v="515"/>
    <n v="15"/>
    <e v="#NULL!"/>
    <s v="Martha Cruz Morales"/>
    <x v="1"/>
    <x v="1"/>
    <x v="11"/>
    <e v="#NULL!"/>
    <x v="0"/>
    <x v="1"/>
    <x v="1"/>
    <x v="2"/>
    <x v="1"/>
    <x v="1"/>
    <x v="3"/>
    <x v="2"/>
    <x v="1"/>
    <x v="1"/>
    <x v="1"/>
    <x v="3"/>
    <x v="2"/>
    <x v="1"/>
    <s v="Imparcialidad"/>
    <s v="Nuevas oportunidades a los docentes"/>
    <s v="Capcitacion directiva"/>
    <s v="La eleccion de un joven sin experencia administrativa"/>
    <s v="Amplia informacion para el examen"/>
    <s v="falta de capacitacion para el examen"/>
    <s v="Ninguna"/>
    <n v="0"/>
    <x v="1"/>
    <n v="2"/>
    <n v="10"/>
    <n v="2"/>
    <n v="0"/>
    <x v="1"/>
    <n v="2"/>
    <n v="12"/>
    <n v="0"/>
  </r>
  <r>
    <n v="516"/>
    <n v="16"/>
    <e v="#NULL!"/>
    <s v="Martha Cruz Morales"/>
    <x v="1"/>
    <x v="1"/>
    <x v="11"/>
    <e v="#NULL!"/>
    <x v="1"/>
    <x v="1"/>
    <x v="1"/>
    <x v="2"/>
    <x v="1"/>
    <x v="2"/>
    <x v="2"/>
    <x v="2"/>
    <x v="1"/>
    <x v="1"/>
    <x v="1"/>
    <x v="3"/>
    <x v="1"/>
    <x v="3"/>
    <s v="Transparencia"/>
    <s v="Puntualidad"/>
    <s v="Ninguna"/>
    <s v="Exceso de informacion"/>
    <s v="Desconocimiento de evaluacion"/>
    <s v="Ninguna"/>
    <s v="No"/>
    <n v="0"/>
    <x v="1"/>
    <n v="3"/>
    <n v="8"/>
    <n v="3"/>
    <n v="0"/>
    <x v="1"/>
    <n v="3"/>
    <n v="11"/>
    <n v="0"/>
  </r>
  <r>
    <n v="517"/>
    <n v="17"/>
    <e v="#NULL!"/>
    <s v="Martha Cruz Morales"/>
    <x v="1"/>
    <x v="1"/>
    <x v="11"/>
    <e v="#NULL!"/>
    <x v="2"/>
    <x v="1"/>
    <x v="1"/>
    <x v="0"/>
    <x v="4"/>
    <x v="3"/>
    <x v="1"/>
    <x v="0"/>
    <x v="0"/>
    <x v="0"/>
    <x v="0"/>
    <x v="0"/>
    <x v="2"/>
    <x v="1"/>
    <s v="Profesionalismo"/>
    <s v="Organizacion"/>
    <s v="Etica"/>
    <s v="N/A"/>
    <s v="Ninguna"/>
    <s v="Ninguna"/>
    <s v="No"/>
    <n v="0"/>
    <x v="1"/>
    <n v="0"/>
    <n v="3"/>
    <n v="11"/>
    <n v="0"/>
    <x v="1"/>
    <n v="0"/>
    <n v="14"/>
    <n v="0"/>
  </r>
  <r>
    <n v="518"/>
    <n v="18"/>
    <e v="#NULL!"/>
    <s v="Martha Cruz Morales"/>
    <x v="1"/>
    <x v="1"/>
    <x v="11"/>
    <e v="#NULL!"/>
    <x v="1"/>
    <x v="1"/>
    <x v="1"/>
    <x v="0"/>
    <x v="4"/>
    <x v="3"/>
    <x v="1"/>
    <x v="0"/>
    <x v="0"/>
    <x v="0"/>
    <x v="0"/>
    <x v="0"/>
    <x v="4"/>
    <x v="5"/>
    <s v="Igualdad"/>
    <s v="Oportunidad Ninguna"/>
    <s v="Ninguna"/>
    <s v="Sedes"/>
    <s v="Ninguna"/>
    <s v="Ninguna"/>
    <s v="Ninguna"/>
    <n v="0"/>
    <x v="1"/>
    <n v="0"/>
    <n v="0"/>
    <n v="14"/>
    <n v="0"/>
    <x v="1"/>
    <n v="0"/>
    <n v="14"/>
    <n v="0"/>
  </r>
  <r>
    <n v="519"/>
    <n v="19"/>
    <e v="#NULL!"/>
    <s v="Martha Cruz Morales"/>
    <x v="1"/>
    <x v="1"/>
    <x v="11"/>
    <e v="#NULL!"/>
    <x v="1"/>
    <x v="1"/>
    <x v="2"/>
    <x v="0"/>
    <x v="1"/>
    <x v="3"/>
    <x v="1"/>
    <x v="0"/>
    <x v="0"/>
    <x v="0"/>
    <x v="0"/>
    <x v="0"/>
    <x v="4"/>
    <x v="5"/>
    <s v="Igualdad"/>
    <s v="Equidad"/>
    <s v="Ninguna"/>
    <s v="Sede retirada de mi lugar"/>
    <s v="Ninguna"/>
    <s v="Ninguna"/>
    <s v="No"/>
    <n v="0"/>
    <x v="1"/>
    <n v="0"/>
    <n v="2"/>
    <n v="12"/>
    <n v="0"/>
    <x v="1"/>
    <n v="0"/>
    <n v="14"/>
    <n v="0"/>
  </r>
  <r>
    <n v="520"/>
    <n v="20"/>
    <e v="#NULL!"/>
    <s v="Martha Cruz Morales"/>
    <x v="1"/>
    <x v="1"/>
    <x v="11"/>
    <e v="#NULL!"/>
    <x v="0"/>
    <x v="0"/>
    <x v="2"/>
    <x v="2"/>
    <x v="4"/>
    <x v="3"/>
    <x v="3"/>
    <x v="0"/>
    <x v="2"/>
    <x v="2"/>
    <x v="1"/>
    <x v="3"/>
    <x v="2"/>
    <x v="1"/>
    <s v="Plataforma tecnologica"/>
    <s v="Ninguna"/>
    <s v="Ninguna"/>
    <s v="Algunos contenidos no venian en la guia de estudios"/>
    <s v="Ninguna"/>
    <s v="Ninguna"/>
    <s v="Ninguna"/>
    <n v="0"/>
    <x v="1"/>
    <n v="5"/>
    <n v="6"/>
    <n v="3"/>
    <n v="0"/>
    <x v="1"/>
    <n v="5"/>
    <n v="9"/>
    <n v="0"/>
  </r>
  <r>
    <n v="521"/>
    <n v="21"/>
    <e v="#NULL!"/>
    <s v="Martha Cruz Morales"/>
    <x v="1"/>
    <x v="1"/>
    <x v="11"/>
    <e v="#NULL!"/>
    <x v="2"/>
    <x v="1"/>
    <x v="0"/>
    <x v="2"/>
    <x v="4"/>
    <x v="2"/>
    <x v="1"/>
    <x v="0"/>
    <x v="0"/>
    <x v="0"/>
    <x v="0"/>
    <x v="1"/>
    <x v="1"/>
    <x v="3"/>
    <s v="Igualdad"/>
    <s v="Transparencia"/>
    <s v="Ninguna"/>
    <s v="Distancias largas de las sedes"/>
    <s v="Ninguna"/>
    <s v="Ninguna"/>
    <s v="No"/>
    <n v="0"/>
    <x v="1"/>
    <n v="5"/>
    <n v="2"/>
    <n v="7"/>
    <n v="0"/>
    <x v="1"/>
    <n v="5"/>
    <n v="9"/>
    <n v="0"/>
  </r>
  <r>
    <n v="522"/>
    <n v="22"/>
    <e v="#NULL!"/>
    <s v="Martha Cruz Morales"/>
    <x v="1"/>
    <x v="1"/>
    <x v="11"/>
    <e v="#NULL!"/>
    <x v="1"/>
    <x v="1"/>
    <x v="1"/>
    <x v="0"/>
    <x v="4"/>
    <x v="3"/>
    <x v="1"/>
    <x v="0"/>
    <x v="0"/>
    <x v="0"/>
    <x v="0"/>
    <x v="0"/>
    <x v="3"/>
    <x v="1"/>
    <s v="Imparcial"/>
    <s v="Base de datos para la calidicacion"/>
    <s v="Acceso a zonas para aplicacion"/>
    <s v="Procesos de memorizacion"/>
    <s v="El conocimiento de la teoria no indica al mejor postor"/>
    <s v="Ninguna"/>
    <s v="Ninguna"/>
    <n v="0"/>
    <x v="0"/>
    <n v="0"/>
    <n v="1"/>
    <n v="12"/>
    <n v="0"/>
    <x v="6"/>
    <n v="0"/>
    <n v="13"/>
    <n v="0"/>
  </r>
  <r>
    <n v="523"/>
    <n v="23"/>
    <e v="#NULL!"/>
    <s v="Martha Cruz Morales"/>
    <x v="1"/>
    <x v="1"/>
    <x v="11"/>
    <e v="#NULL!"/>
    <x v="1"/>
    <x v="1"/>
    <x v="1"/>
    <x v="2"/>
    <x v="4"/>
    <x v="3"/>
    <x v="1"/>
    <x v="2"/>
    <x v="0"/>
    <x v="0"/>
    <x v="0"/>
    <x v="0"/>
    <x v="2"/>
    <x v="3"/>
    <s v="Bien estructuradas las convocatorias"/>
    <s v="Planteamiento de las preguntas"/>
    <s v="Amplitud de los temas"/>
    <s v="No se pregunta sobre candidatos"/>
    <s v="Los que tuvieron problemas en el plantel"/>
    <s v="Ninguna"/>
    <s v="Ninguna"/>
    <n v="0"/>
    <x v="1"/>
    <n v="1"/>
    <n v="3"/>
    <n v="10"/>
    <n v="0"/>
    <x v="1"/>
    <n v="1"/>
    <n v="13"/>
    <n v="0"/>
  </r>
  <r>
    <n v="524"/>
    <n v="24"/>
    <e v="#NULL!"/>
    <s v="Martha Cruz Morales"/>
    <x v="1"/>
    <x v="1"/>
    <x v="11"/>
    <e v="#NULL!"/>
    <x v="1"/>
    <x v="1"/>
    <x v="1"/>
    <x v="0"/>
    <x v="4"/>
    <x v="3"/>
    <x v="1"/>
    <x v="0"/>
    <x v="0"/>
    <x v="0"/>
    <x v="0"/>
    <x v="0"/>
    <x v="4"/>
    <x v="5"/>
    <s v="Transparencia"/>
    <s v="Calidad"/>
    <s v="Equidad"/>
    <s v="Años de experencia (son pocos) convocatoria 2"/>
    <s v="Sedes de presentacion de examenes lejania"/>
    <s v="Ninguna"/>
    <s v="Satisfecha en el proceso de evaluacion y agradecer por las atenciones"/>
    <n v="0"/>
    <x v="1"/>
    <n v="0"/>
    <n v="0"/>
    <n v="14"/>
    <n v="0"/>
    <x v="1"/>
    <n v="0"/>
    <n v="14"/>
    <n v="0"/>
  </r>
  <r>
    <n v="525"/>
    <n v="25"/>
    <e v="#NULL!"/>
    <s v="Martha Cruz Morales"/>
    <x v="1"/>
    <x v="1"/>
    <x v="11"/>
    <e v="#NULL!"/>
    <x v="1"/>
    <x v="1"/>
    <x v="1"/>
    <x v="0"/>
    <x v="4"/>
    <x v="3"/>
    <x v="1"/>
    <x v="0"/>
    <x v="0"/>
    <x v="0"/>
    <x v="0"/>
    <x v="0"/>
    <x v="4"/>
    <x v="5"/>
    <s v="Transparencia"/>
    <s v="Tiempo"/>
    <s v="Instalaciones"/>
    <s v="Sede- lejania de la sede 3 horas"/>
    <s v="Ninguna"/>
    <s v="Ninguna"/>
    <s v="Ninguna"/>
    <n v="0"/>
    <x v="1"/>
    <n v="0"/>
    <n v="0"/>
    <n v="14"/>
    <n v="0"/>
    <x v="1"/>
    <n v="0"/>
    <n v="14"/>
    <n v="0"/>
  </r>
  <r>
    <n v="526"/>
    <n v="26"/>
    <e v="#NULL!"/>
    <s v="Martha Cruz Morales"/>
    <x v="1"/>
    <x v="1"/>
    <x v="11"/>
    <e v="#NULL!"/>
    <x v="2"/>
    <x v="0"/>
    <x v="2"/>
    <x v="0"/>
    <x v="4"/>
    <x v="3"/>
    <x v="3"/>
    <x v="0"/>
    <x v="0"/>
    <x v="0"/>
    <x v="0"/>
    <x v="0"/>
    <x v="1"/>
    <x v="3"/>
    <s v="Imparcialidad"/>
    <s v="Evaluacion de conocimientos"/>
    <s v="Ninguna"/>
    <s v="Guia no viene completa, acuerdos que no vienen en la guia"/>
    <s v="Redaccion de algunas preguntas- pocas, confusas"/>
    <s v="Ninguna"/>
    <s v="Nninguna"/>
    <n v="0"/>
    <x v="1"/>
    <n v="4"/>
    <n v="2"/>
    <n v="8"/>
    <n v="0"/>
    <x v="1"/>
    <n v="4"/>
    <n v="10"/>
    <n v="0"/>
  </r>
  <r>
    <n v="527"/>
    <n v="27"/>
    <e v="#NULL!"/>
    <s v="Martha Cruz Morales"/>
    <x v="1"/>
    <x v="1"/>
    <x v="11"/>
    <e v="#NULL!"/>
    <x v="1"/>
    <x v="1"/>
    <x v="1"/>
    <x v="0"/>
    <x v="4"/>
    <x v="3"/>
    <x v="1"/>
    <x v="0"/>
    <x v="0"/>
    <x v="0"/>
    <x v="0"/>
    <x v="0"/>
    <x v="4"/>
    <x v="5"/>
    <s v="Liderazgo"/>
    <s v="Responsabilidad"/>
    <s v="Etica"/>
    <s v="Existen  ITEMS  subjetivos"/>
    <s v="No hay entrevistas"/>
    <s v="No se toman en cuenta el curriculum"/>
    <s v="No esta todo correcto, que no apliquen examenes en periodo de vacaciones"/>
    <n v="0"/>
    <x v="1"/>
    <n v="0"/>
    <n v="0"/>
    <n v="14"/>
    <n v="0"/>
    <x v="1"/>
    <n v="0"/>
    <n v="14"/>
    <n v="0"/>
  </r>
  <r>
    <n v="528"/>
    <n v="28"/>
    <e v="#NULL!"/>
    <s v="Martha Cruz Morales"/>
    <x v="1"/>
    <x v="1"/>
    <x v="11"/>
    <e v="#NULL!"/>
    <x v="1"/>
    <x v="1"/>
    <x v="1"/>
    <x v="0"/>
    <x v="4"/>
    <x v="3"/>
    <x v="2"/>
    <x v="0"/>
    <x v="0"/>
    <x v="0"/>
    <x v="0"/>
    <x v="1"/>
    <x v="2"/>
    <x v="1"/>
    <s v="Organizacion"/>
    <s v="Desarrollo"/>
    <s v="Tiempos deceables"/>
    <s v="No"/>
    <s v="Ninguna"/>
    <s v="Ninguna"/>
    <s v="Que en un ciclo escolar se observara en la practica los resultados  y confirmar los resultaods teoricos"/>
    <n v="0"/>
    <x v="1"/>
    <n v="1"/>
    <n v="3"/>
    <n v="10"/>
    <n v="0"/>
    <x v="1"/>
    <n v="1"/>
    <n v="13"/>
    <n v="0"/>
  </r>
  <r>
    <n v="529"/>
    <n v="29"/>
    <e v="#NULL!"/>
    <s v="Martha Cruz Morales"/>
    <x v="1"/>
    <x v="1"/>
    <x v="11"/>
    <e v="#NULL!"/>
    <x v="1"/>
    <x v="1"/>
    <x v="1"/>
    <x v="0"/>
    <x v="4"/>
    <x v="3"/>
    <x v="2"/>
    <x v="0"/>
    <x v="0"/>
    <x v="0"/>
    <x v="0"/>
    <x v="0"/>
    <x v="2"/>
    <x v="1"/>
    <s v="Rapides del programa"/>
    <s v="Ninguna"/>
    <s v="Ninguna"/>
    <s v="Equipo obsoleto"/>
    <s v="Retirado de sede"/>
    <s v="Ninguna"/>
    <s v="Ninguna"/>
    <n v="0"/>
    <x v="1"/>
    <n v="0"/>
    <n v="3"/>
    <n v="11"/>
    <n v="0"/>
    <x v="1"/>
    <n v="0"/>
    <n v="14"/>
    <n v="0"/>
  </r>
  <r>
    <n v="530"/>
    <n v="30"/>
    <e v="#NULL!"/>
    <s v="Martha Cruz Morales"/>
    <x v="1"/>
    <x v="1"/>
    <x v="11"/>
    <e v="#NULL!"/>
    <x v="1"/>
    <x v="1"/>
    <x v="1"/>
    <x v="0"/>
    <x v="4"/>
    <x v="3"/>
    <x v="4"/>
    <x v="0"/>
    <x v="0"/>
    <x v="0"/>
    <x v="0"/>
    <x v="0"/>
    <x v="4"/>
    <x v="5"/>
    <s v="Ninguna"/>
    <s v="Ninguna"/>
    <s v="Ninguna"/>
    <s v="Ninguna"/>
    <s v="Ninguna"/>
    <s v="Ninguna"/>
    <s v="El equipo de computo es malo"/>
    <n v="0"/>
    <x v="0"/>
    <n v="0"/>
    <n v="0"/>
    <n v="13"/>
    <n v="0"/>
    <x v="6"/>
    <n v="0"/>
    <n v="13"/>
    <n v="0"/>
  </r>
  <r>
    <n v="531"/>
    <n v="31"/>
    <e v="#NULL!"/>
    <s v="Martha Cruz Morales"/>
    <x v="1"/>
    <x v="1"/>
    <x v="11"/>
    <e v="#NULL!"/>
    <x v="1"/>
    <x v="1"/>
    <x v="1"/>
    <x v="0"/>
    <x v="4"/>
    <x v="3"/>
    <x v="2"/>
    <x v="0"/>
    <x v="0"/>
    <x v="0"/>
    <x v="3"/>
    <x v="0"/>
    <x v="2"/>
    <x v="1"/>
    <s v="Ninguna"/>
    <s v="Ninguna"/>
    <s v="Ninguna"/>
    <s v="Ninguna"/>
    <s v="Ninguna"/>
    <s v="Ninguna"/>
    <s v="Se deberia dar un curso para el examen ya que los que detectan cargos directivos tienen ventaas"/>
    <n v="0"/>
    <x v="1"/>
    <n v="1"/>
    <n v="3"/>
    <n v="10"/>
    <n v="0"/>
    <x v="1"/>
    <n v="1"/>
    <n v="13"/>
    <n v="0"/>
  </r>
  <r>
    <n v="532"/>
    <n v="32"/>
    <e v="#NULL!"/>
    <s v="Martha Cruz Morales"/>
    <x v="1"/>
    <x v="1"/>
    <x v="11"/>
    <e v="#NULL!"/>
    <x v="1"/>
    <x v="1"/>
    <x v="1"/>
    <x v="0"/>
    <x v="4"/>
    <x v="3"/>
    <x v="1"/>
    <x v="0"/>
    <x v="0"/>
    <x v="0"/>
    <x v="0"/>
    <x v="0"/>
    <x v="4"/>
    <x v="5"/>
    <s v="Disponibilidad"/>
    <s v="Preparacion"/>
    <s v="Transparencia"/>
    <s v="Retroalimentacion a los participantes"/>
    <s v="Examen de conocimiento muy largo"/>
    <s v="Ninguna"/>
    <s v="Ninguna"/>
    <n v="0"/>
    <x v="1"/>
    <n v="0"/>
    <n v="0"/>
    <n v="14"/>
    <n v="0"/>
    <x v="1"/>
    <n v="0"/>
    <n v="14"/>
    <n v="0"/>
  </r>
  <r>
    <n v="533"/>
    <n v="33"/>
    <e v="#NULL!"/>
    <s v="Martha Cruz Morales"/>
    <x v="1"/>
    <x v="1"/>
    <x v="11"/>
    <e v="#NULL!"/>
    <x v="1"/>
    <x v="1"/>
    <x v="1"/>
    <x v="0"/>
    <x v="1"/>
    <x v="3"/>
    <x v="1"/>
    <x v="0"/>
    <x v="0"/>
    <x v="0"/>
    <x v="0"/>
    <x v="3"/>
    <x v="4"/>
    <x v="5"/>
    <s v="Ninguna"/>
    <s v="Ninguna"/>
    <s v="Ninguna"/>
    <s v="Ninguna"/>
    <s v="Ninguna"/>
    <s v="Ninguna"/>
    <s v="Ninguna"/>
    <n v="0"/>
    <x v="1"/>
    <n v="0"/>
    <n v="2"/>
    <n v="12"/>
    <n v="0"/>
    <x v="1"/>
    <n v="0"/>
    <n v="14"/>
    <n v="0"/>
  </r>
  <r>
    <n v="534"/>
    <n v="34"/>
    <e v="#NULL!"/>
    <s v="Martha Cruz Morales"/>
    <x v="1"/>
    <x v="1"/>
    <x v="11"/>
    <e v="#NULL!"/>
    <x v="1"/>
    <x v="1"/>
    <x v="1"/>
    <x v="0"/>
    <x v="4"/>
    <x v="3"/>
    <x v="1"/>
    <x v="0"/>
    <x v="0"/>
    <x v="0"/>
    <x v="0"/>
    <x v="0"/>
    <x v="1"/>
    <x v="1"/>
    <s v="Ninguna"/>
    <s v="Ninguna"/>
    <s v="Ninguna"/>
    <s v="Ninguna"/>
    <s v="Ninguna"/>
    <s v="Ninguna"/>
    <s v="Ninguna"/>
    <n v="0"/>
    <x v="1"/>
    <n v="1"/>
    <n v="1"/>
    <n v="12"/>
    <n v="0"/>
    <x v="1"/>
    <n v="1"/>
    <n v="13"/>
    <n v="0"/>
  </r>
  <r>
    <n v="535"/>
    <n v="1"/>
    <e v="#NULL!"/>
    <s v="Reynaldo Agustin Villafuerte Aguilar"/>
    <x v="1"/>
    <x v="1"/>
    <x v="0"/>
    <e v="#NULL!"/>
    <x v="1"/>
    <x v="1"/>
    <x v="1"/>
    <x v="0"/>
    <x v="4"/>
    <x v="2"/>
    <x v="2"/>
    <x v="2"/>
    <x v="1"/>
    <x v="1"/>
    <x v="1"/>
    <x v="3"/>
    <x v="2"/>
    <x v="1"/>
    <s v="Teorico"/>
    <s v="Conocimiento de la reforma"/>
    <s v="Actualizacion"/>
    <s v="Tiempo insuficiente"/>
    <s v="Falta entrevista fisica"/>
    <s v="En la practica es diferente"/>
    <s v="En la entrevista fisica falta y liderazgo"/>
    <n v="0"/>
    <x v="1"/>
    <n v="1"/>
    <n v="8"/>
    <n v="5"/>
    <n v="0"/>
    <x v="1"/>
    <n v="1"/>
    <n v="13"/>
    <n v="0"/>
  </r>
  <r>
    <n v="536"/>
    <n v="2"/>
    <e v="#NULL!"/>
    <s v="Reynaldo Agustin Villafuerte Aguilar"/>
    <x v="1"/>
    <x v="1"/>
    <x v="0"/>
    <e v="#NULL!"/>
    <x v="4"/>
    <x v="2"/>
    <x v="2"/>
    <x v="3"/>
    <x v="1"/>
    <x v="4"/>
    <x v="2"/>
    <x v="2"/>
    <x v="2"/>
    <x v="2"/>
    <x v="1"/>
    <x v="1"/>
    <x v="2"/>
    <x v="1"/>
    <s v="El conocer nuestro nivel pára mejorar"/>
    <s v="puedan participar todos los que deseen"/>
    <s v="Ninguna"/>
    <s v="No se ocupa procesador de textos completo"/>
    <s v="Poco tiempo para realizar el PMC"/>
    <s v="Se deberia realizar simuladores de acuerdo a los concursos"/>
    <s v="Es importante capacitar porque la mayoria hemos aprendido liricamente"/>
    <n v="0"/>
    <x v="2"/>
    <n v="3"/>
    <n v="8"/>
    <n v="0"/>
    <n v="0"/>
    <x v="2"/>
    <n v="3"/>
    <n v="8"/>
    <n v="0"/>
  </r>
  <r>
    <n v="537"/>
    <n v="3"/>
    <e v="#NULL!"/>
    <s v="Reynaldo Agustin Villafuerte Aguilar"/>
    <x v="1"/>
    <x v="1"/>
    <x v="0"/>
    <e v="#NULL!"/>
    <x v="0"/>
    <x v="2"/>
    <x v="2"/>
    <x v="2"/>
    <x v="1"/>
    <x v="1"/>
    <x v="1"/>
    <x v="0"/>
    <x v="0"/>
    <x v="0"/>
    <x v="0"/>
    <x v="3"/>
    <x v="2"/>
    <x v="1"/>
    <s v="Elegir al director mas apto para el puesto"/>
    <s v="Que es transparente"/>
    <s v="Ninguna"/>
    <s v="El exeso de informacion"/>
    <s v="el tiempo es mucho deberia dividirse los tiempos de evaluacion"/>
    <s v="Ninguna"/>
    <s v="No"/>
    <n v="0"/>
    <x v="1"/>
    <n v="1"/>
    <n v="8"/>
    <n v="5"/>
    <n v="0"/>
    <x v="1"/>
    <n v="1"/>
    <n v="13"/>
    <n v="0"/>
  </r>
  <r>
    <n v="538"/>
    <n v="4"/>
    <e v="#NULL!"/>
    <s v="Reynaldo Agustin Villafuerte Aguilar"/>
    <x v="1"/>
    <x v="1"/>
    <x v="0"/>
    <e v="#NULL!"/>
    <x v="0"/>
    <x v="0"/>
    <x v="0"/>
    <x v="3"/>
    <x v="1"/>
    <x v="2"/>
    <x v="1"/>
    <x v="2"/>
    <x v="2"/>
    <x v="0"/>
    <x v="0"/>
    <x v="1"/>
    <x v="1"/>
    <x v="2"/>
    <s v="Incluyente"/>
    <s v="Ninguna"/>
    <s v="Ninguna"/>
    <s v="No toman en cuenta experiencia"/>
    <s v="Ninguna"/>
    <s v="Ninguna"/>
    <s v="Ninguna"/>
    <n v="0"/>
    <x v="0"/>
    <n v="7"/>
    <n v="2"/>
    <n v="3"/>
    <n v="1"/>
    <x v="6"/>
    <n v="7"/>
    <n v="5"/>
    <n v="1"/>
  </r>
  <r>
    <n v="539"/>
    <n v="5"/>
    <e v="#NULL!"/>
    <s v="Reynaldo Agustin Villafuerte Aguilar"/>
    <x v="1"/>
    <x v="1"/>
    <x v="0"/>
    <e v="#NULL!"/>
    <x v="1"/>
    <x v="1"/>
    <x v="1"/>
    <x v="1"/>
    <x v="4"/>
    <x v="1"/>
    <x v="1"/>
    <x v="2"/>
    <x v="5"/>
    <x v="1"/>
    <x v="0"/>
    <x v="3"/>
    <x v="2"/>
    <x v="1"/>
    <s v="Transparencia"/>
    <s v="Prelacion"/>
    <s v="Calidad"/>
    <s v="Tiempo  (ciclos escolares)"/>
    <s v="Falta de puntos de evaluacion"/>
    <s v="Mucha presion para un dia"/>
    <s v="Ninguna"/>
    <n v="1"/>
    <x v="1"/>
    <n v="1"/>
    <n v="6"/>
    <n v="6"/>
    <n v="0"/>
    <x v="6"/>
    <n v="1"/>
    <n v="12"/>
    <n v="0"/>
  </r>
  <r>
    <n v="540"/>
    <n v="7"/>
    <e v="#NULL!"/>
    <s v="Reynaldo Agustin Villafuerte Aguilar"/>
    <x v="1"/>
    <x v="1"/>
    <x v="0"/>
    <e v="#NULL!"/>
    <x v="1"/>
    <x v="1"/>
    <x v="1"/>
    <x v="0"/>
    <x v="4"/>
    <x v="3"/>
    <x v="1"/>
    <x v="0"/>
    <x v="0"/>
    <x v="0"/>
    <x v="0"/>
    <x v="0"/>
    <x v="2"/>
    <x v="1"/>
    <s v="Transparencia"/>
    <s v="Igualdad"/>
    <s v="Oportunidad"/>
    <s v="Obtener cursos para directores (No ofrecen)"/>
    <s v="Ninguna"/>
    <s v="Ninguna"/>
    <s v="No"/>
    <n v="0"/>
    <x v="1"/>
    <n v="0"/>
    <n v="2"/>
    <n v="12"/>
    <n v="0"/>
    <x v="1"/>
    <n v="0"/>
    <n v="14"/>
    <n v="0"/>
  </r>
  <r>
    <n v="541"/>
    <n v="8"/>
    <e v="#NULL!"/>
    <s v="Reynaldo Agustin Villafuerte Aguilar"/>
    <x v="1"/>
    <x v="1"/>
    <x v="0"/>
    <e v="#NULL!"/>
    <x v="1"/>
    <x v="1"/>
    <x v="1"/>
    <x v="0"/>
    <x v="4"/>
    <x v="3"/>
    <x v="1"/>
    <x v="0"/>
    <x v="0"/>
    <x v="0"/>
    <x v="0"/>
    <x v="0"/>
    <x v="4"/>
    <x v="5"/>
    <s v="Podemos participar todos"/>
    <s v="Es transparente"/>
    <s v="Ninguna"/>
    <s v="Los tiempos para el plan de mejora es poco"/>
    <s v="Ninguna"/>
    <s v="Ninguna"/>
    <s v="Me gustaria que el INEE nos propiciara una entrevista"/>
    <n v="0"/>
    <x v="1"/>
    <n v="0"/>
    <n v="0"/>
    <n v="14"/>
    <n v="0"/>
    <x v="1"/>
    <n v="0"/>
    <n v="14"/>
    <n v="0"/>
  </r>
  <r>
    <n v="542"/>
    <n v="9"/>
    <e v="#NULL!"/>
    <s v="Reynaldo Agustin Villafuerte Aguilar"/>
    <x v="1"/>
    <x v="1"/>
    <x v="0"/>
    <e v="#NULL!"/>
    <x v="3"/>
    <x v="0"/>
    <x v="0"/>
    <x v="2"/>
    <x v="4"/>
    <x v="3"/>
    <x v="1"/>
    <x v="0"/>
    <x v="0"/>
    <x v="0"/>
    <x v="0"/>
    <x v="4"/>
    <x v="2"/>
    <x v="1"/>
    <s v="oportunidad"/>
    <s v="transparencia"/>
    <s v="pertinencia"/>
    <s v="comunicacion"/>
    <s v="capacitacion"/>
    <s v="oportunidades"/>
    <s v="Ninguna"/>
    <n v="1"/>
    <x v="1"/>
    <n v="2"/>
    <n v="3"/>
    <n v="7"/>
    <n v="1"/>
    <x v="6"/>
    <n v="2"/>
    <n v="10"/>
    <n v="1"/>
  </r>
  <r>
    <n v="543"/>
    <n v="10"/>
    <e v="#NULL!"/>
    <s v="Reynaldo Agustin Villafuerte Aguilar"/>
    <x v="1"/>
    <x v="1"/>
    <x v="0"/>
    <e v="#NULL!"/>
    <x v="1"/>
    <x v="1"/>
    <x v="1"/>
    <x v="0"/>
    <x v="4"/>
    <x v="2"/>
    <x v="1"/>
    <x v="0"/>
    <x v="2"/>
    <x v="2"/>
    <x v="1"/>
    <x v="0"/>
    <x v="2"/>
    <x v="1"/>
    <s v="Certeza y transparencia"/>
    <s v="igualdad de oportunidades"/>
    <s v="mejoramiento de gestion"/>
    <s v="sedes alejadas al lugar de origen"/>
    <s v="genera division en planteles"/>
    <s v="en algunas ocaciones no se observa transparencia en resultados"/>
    <s v="Ninguna"/>
    <n v="0"/>
    <x v="1"/>
    <n v="3"/>
    <n v="3"/>
    <n v="8"/>
    <n v="0"/>
    <x v="1"/>
    <n v="3"/>
    <n v="11"/>
    <n v="0"/>
  </r>
  <r>
    <n v="544"/>
    <n v="11"/>
    <e v="#NULL!"/>
    <s v="Reynaldo Agustin Villafuerte Aguilar"/>
    <x v="1"/>
    <x v="1"/>
    <x v="0"/>
    <e v="#NULL!"/>
    <x v="1"/>
    <x v="1"/>
    <x v="1"/>
    <x v="0"/>
    <x v="4"/>
    <x v="3"/>
    <x v="1"/>
    <x v="0"/>
    <x v="0"/>
    <x v="0"/>
    <x v="0"/>
    <x v="0"/>
    <x v="4"/>
    <x v="5"/>
    <s v="Transparencia equidad"/>
    <s v="Ninguna"/>
    <s v="Ninguna"/>
    <s v="reglas cambiantes, sin rumbo, cambio de convocatorias"/>
    <s v="Ninguna"/>
    <s v="Ninguna"/>
    <s v="Ninguna"/>
    <n v="0"/>
    <x v="1"/>
    <n v="0"/>
    <n v="0"/>
    <n v="14"/>
    <n v="0"/>
    <x v="1"/>
    <n v="0"/>
    <n v="14"/>
    <n v="0"/>
  </r>
  <r>
    <n v="545"/>
    <n v="12"/>
    <e v="#NULL!"/>
    <s v="Reynaldo Agustin Villafuerte Aguilar"/>
    <x v="1"/>
    <x v="1"/>
    <x v="0"/>
    <e v="#NULL!"/>
    <x v="2"/>
    <x v="2"/>
    <x v="2"/>
    <x v="2"/>
    <x v="1"/>
    <x v="1"/>
    <x v="4"/>
    <x v="0"/>
    <x v="1"/>
    <x v="0"/>
    <x v="0"/>
    <x v="0"/>
    <x v="2"/>
    <x v="1"/>
    <s v="actualizacion"/>
    <s v="Ninguna"/>
    <s v="Ninguna"/>
    <s v="Ninguna"/>
    <s v="Ninguna"/>
    <s v="Ninguna"/>
    <s v="Ninguna"/>
    <n v="0"/>
    <x v="0"/>
    <n v="0"/>
    <n v="9"/>
    <n v="4"/>
    <n v="0"/>
    <x v="6"/>
    <n v="0"/>
    <n v="13"/>
    <n v="0"/>
  </r>
  <r>
    <n v="546"/>
    <n v="13"/>
    <e v="#NULL!"/>
    <s v="Reynaldo Agustin Villafuerte Aguilar"/>
    <x v="1"/>
    <x v="1"/>
    <x v="0"/>
    <e v="#NULL!"/>
    <x v="1"/>
    <x v="1"/>
    <x v="1"/>
    <x v="0"/>
    <x v="4"/>
    <x v="3"/>
    <x v="1"/>
    <x v="0"/>
    <x v="0"/>
    <x v="0"/>
    <x v="0"/>
    <x v="0"/>
    <x v="4"/>
    <x v="5"/>
    <s v="Ninguna"/>
    <s v="Ninguna"/>
    <s v="Ninguna"/>
    <s v="Ninguna"/>
    <s v="Ninguna"/>
    <s v="Ninguna"/>
    <s v="Ninguna"/>
    <n v="0"/>
    <x v="1"/>
    <n v="0"/>
    <n v="0"/>
    <n v="14"/>
    <n v="0"/>
    <x v="1"/>
    <n v="0"/>
    <n v="14"/>
    <n v="0"/>
  </r>
  <r>
    <n v="547"/>
    <n v="14"/>
    <e v="#NULL!"/>
    <s v="Reynaldo Agustin Villafuerte Aguilar"/>
    <x v="1"/>
    <x v="1"/>
    <x v="0"/>
    <e v="#NULL!"/>
    <x v="1"/>
    <x v="1"/>
    <x v="1"/>
    <x v="0"/>
    <x v="4"/>
    <x v="3"/>
    <x v="2"/>
    <x v="0"/>
    <x v="1"/>
    <x v="1"/>
    <x v="1"/>
    <x v="0"/>
    <x v="2"/>
    <x v="5"/>
    <s v="El proceso de publicacion de convocatorias"/>
    <s v="El desempeño de los aplicadores"/>
    <s v="14"/>
    <s v="Ninguna"/>
    <s v="Ninguna"/>
    <s v="Ninguna"/>
    <s v="Ninguna"/>
    <n v="0"/>
    <x v="1"/>
    <n v="0"/>
    <n v="5"/>
    <n v="9"/>
    <n v="0"/>
    <x v="1"/>
    <n v="0"/>
    <n v="14"/>
    <n v="0"/>
  </r>
  <r>
    <n v="548"/>
    <n v="15"/>
    <e v="#NULL!"/>
    <s v="Reynaldo Agustin Villafuerte Aguilar"/>
    <x v="1"/>
    <x v="1"/>
    <x v="0"/>
    <e v="#NULL!"/>
    <x v="2"/>
    <x v="1"/>
    <x v="1"/>
    <x v="2"/>
    <x v="4"/>
    <x v="1"/>
    <x v="1"/>
    <x v="0"/>
    <x v="1"/>
    <x v="1"/>
    <x v="0"/>
    <x v="4"/>
    <x v="4"/>
    <x v="5"/>
    <s v="equipo completo"/>
    <s v="sistema"/>
    <s v="ambiente"/>
    <s v="presicion de material a utilizarse"/>
    <s v="material de apoyo desde la emision de la convocatoria"/>
    <s v="Ninguna"/>
    <s v="Ninguna"/>
    <n v="0"/>
    <x v="1"/>
    <n v="0"/>
    <n v="5"/>
    <n v="8"/>
    <n v="1"/>
    <x v="1"/>
    <n v="0"/>
    <n v="13"/>
    <n v="1"/>
  </r>
  <r>
    <n v="549"/>
    <n v="16"/>
    <e v="#NULL!"/>
    <s v="Reynaldo Agustin Villafuerte Aguilar"/>
    <x v="1"/>
    <x v="1"/>
    <x v="0"/>
    <e v="#NULL!"/>
    <x v="1"/>
    <x v="1"/>
    <x v="1"/>
    <x v="0"/>
    <x v="4"/>
    <x v="3"/>
    <x v="1"/>
    <x v="0"/>
    <x v="2"/>
    <x v="2"/>
    <x v="0"/>
    <x v="0"/>
    <x v="2"/>
    <x v="1"/>
    <s v="tener mejores directores"/>
    <s v="mejorar la calidad educativa"/>
    <s v="reforzar las competencias generalmente para todos"/>
    <s v="no hay filtros en los participantes"/>
    <s v="es repetitivos en las preguntas"/>
    <s v="muy larga el plan de mejora continua"/>
    <s v="Si quien evalua estos concursos, hablando de personal con conocimientos"/>
    <n v="0"/>
    <x v="1"/>
    <n v="2"/>
    <n v="2"/>
    <n v="10"/>
    <n v="0"/>
    <x v="1"/>
    <n v="2"/>
    <n v="12"/>
    <n v="0"/>
  </r>
  <r>
    <n v="550"/>
    <n v="17"/>
    <e v="#NULL!"/>
    <s v="Reynaldo Agustin Villafuerte Aguilar"/>
    <x v="1"/>
    <x v="1"/>
    <x v="0"/>
    <e v="#NULL!"/>
    <x v="1"/>
    <x v="1"/>
    <x v="1"/>
    <x v="2"/>
    <x v="1"/>
    <x v="1"/>
    <x v="1"/>
    <x v="0"/>
    <x v="0"/>
    <x v="0"/>
    <x v="1"/>
    <x v="0"/>
    <x v="2"/>
    <x v="1"/>
    <s v="Transparencia"/>
    <s v="Todos pueden participar"/>
    <s v="el desempeño"/>
    <s v="la distancia de la sede"/>
    <s v="Ninguna"/>
    <s v="Ninguna"/>
    <s v="Ninguna"/>
    <n v="0"/>
    <x v="1"/>
    <n v="0"/>
    <n v="6"/>
    <n v="8"/>
    <n v="0"/>
    <x v="1"/>
    <n v="0"/>
    <n v="14"/>
    <n v="0"/>
  </r>
  <r>
    <n v="551"/>
    <n v="18"/>
    <e v="#NULL!"/>
    <s v="Reynaldo Agustin Villafuerte Aguilar"/>
    <x v="1"/>
    <x v="1"/>
    <x v="0"/>
    <e v="#NULL!"/>
    <x v="2"/>
    <x v="1"/>
    <x v="1"/>
    <x v="2"/>
    <x v="4"/>
    <x v="3"/>
    <x v="1"/>
    <x v="0"/>
    <x v="0"/>
    <x v="0"/>
    <x v="0"/>
    <x v="0"/>
    <x v="4"/>
    <x v="5"/>
    <s v="Honestidad"/>
    <s v="transparencia"/>
    <s v="equidad"/>
    <s v="Ninguna"/>
    <s v="Ninguna"/>
    <s v="Ninguna"/>
    <s v="estoy conforme como se realizo la evaluacion"/>
    <n v="0"/>
    <x v="1"/>
    <n v="0"/>
    <n v="2"/>
    <n v="12"/>
    <n v="0"/>
    <x v="1"/>
    <n v="0"/>
    <n v="14"/>
    <n v="0"/>
  </r>
  <r>
    <n v="552"/>
    <n v="19"/>
    <e v="#NULL!"/>
    <s v="Reynaldo Agustin Villafuerte Aguilar"/>
    <x v="1"/>
    <x v="1"/>
    <x v="0"/>
    <e v="#NULL!"/>
    <x v="1"/>
    <x v="1"/>
    <x v="1"/>
    <x v="0"/>
    <x v="4"/>
    <x v="3"/>
    <x v="1"/>
    <x v="0"/>
    <x v="0"/>
    <x v="0"/>
    <x v="0"/>
    <x v="3"/>
    <x v="4"/>
    <x v="5"/>
    <s v="transparencia"/>
    <s v="Justo"/>
    <s v="Equitativo"/>
    <s v="Distancia de translado"/>
    <s v="soliciten poara concurso a director minimo maestria"/>
    <s v="Ninguna"/>
    <s v="Quizas saber en el momento de aplicacion de que plantel o ciudad venimos ."/>
    <n v="0"/>
    <x v="1"/>
    <n v="0"/>
    <n v="1"/>
    <n v="13"/>
    <n v="0"/>
    <x v="1"/>
    <n v="0"/>
    <n v="14"/>
    <n v="0"/>
  </r>
  <r>
    <n v="553"/>
    <n v="20"/>
    <e v="#NULL!"/>
    <s v="Reynaldo Agustin Villafuerte Aguilar"/>
    <x v="1"/>
    <x v="1"/>
    <x v="0"/>
    <e v="#NULL!"/>
    <x v="4"/>
    <x v="1"/>
    <x v="1"/>
    <x v="0"/>
    <x v="4"/>
    <x v="3"/>
    <x v="1"/>
    <x v="0"/>
    <x v="0"/>
    <x v="0"/>
    <x v="0"/>
    <x v="0"/>
    <x v="4"/>
    <x v="5"/>
    <s v="Transparencia e imparcialidad"/>
    <s v="desempeño de los aplicadores"/>
    <s v="clima social en que se desarrollan las actividades"/>
    <s v="funsionamiento del equipo"/>
    <s v="Condiciones fisicas de la sede"/>
    <s v="Publicacion y difusion de convocatorias"/>
    <s v="No por el momento, muchas gracias"/>
    <n v="0"/>
    <x v="0"/>
    <n v="0"/>
    <n v="0"/>
    <n v="13"/>
    <n v="0"/>
    <x v="6"/>
    <n v="0"/>
    <n v="13"/>
    <n v="0"/>
  </r>
  <r>
    <n v="554"/>
    <n v="21"/>
    <e v="#NULL!"/>
    <s v="Reynaldo Agustin Villafuerte Aguilar"/>
    <x v="1"/>
    <x v="1"/>
    <x v="0"/>
    <e v="#NULL!"/>
    <x v="1"/>
    <x v="1"/>
    <x v="1"/>
    <x v="2"/>
    <x v="4"/>
    <x v="3"/>
    <x v="1"/>
    <x v="0"/>
    <x v="0"/>
    <x v="0"/>
    <x v="0"/>
    <x v="0"/>
    <x v="2"/>
    <x v="1"/>
    <s v="la demostracion de conocimientos"/>
    <s v="el dominio de las TICS"/>
    <s v="Ninguna"/>
    <s v="poca flexibilidad en el desarrollo del PMC en un procesador limitado"/>
    <s v="Ninguna"/>
    <s v="Ninguna"/>
    <s v="No"/>
    <n v="0"/>
    <x v="1"/>
    <n v="0"/>
    <n v="3"/>
    <n v="11"/>
    <n v="0"/>
    <x v="1"/>
    <n v="0"/>
    <n v="14"/>
    <n v="0"/>
  </r>
  <r>
    <n v="555"/>
    <n v="22"/>
    <e v="#NULL!"/>
    <s v="Reynaldo Agustin Villafuerte Aguilar"/>
    <x v="1"/>
    <x v="1"/>
    <x v="0"/>
    <e v="#NULL!"/>
    <x v="5"/>
    <x v="5"/>
    <x v="5"/>
    <x v="5"/>
    <x v="5"/>
    <x v="5"/>
    <x v="5"/>
    <x v="5"/>
    <x v="4"/>
    <x v="4"/>
    <x v="2"/>
    <x v="4"/>
    <x v="5"/>
    <x v="2"/>
    <s v="Ninguna"/>
    <s v="Ninguna"/>
    <s v="Ninguna"/>
    <s v="Ninguna"/>
    <s v="Ninguna"/>
    <s v="Ninguna"/>
    <s v="Ninguna"/>
    <n v="0"/>
    <x v="1"/>
    <n v="0"/>
    <n v="0"/>
    <n v="0"/>
    <n v="14"/>
    <x v="1"/>
    <n v="0"/>
    <n v="0"/>
    <n v="14"/>
  </r>
  <r>
    <n v="556"/>
    <n v="23"/>
    <e v="#NULL!"/>
    <s v="Reynaldo Agustin Villafuerte Aguilar"/>
    <x v="1"/>
    <x v="1"/>
    <x v="0"/>
    <e v="#NULL!"/>
    <x v="3"/>
    <x v="1"/>
    <x v="1"/>
    <x v="3"/>
    <x v="4"/>
    <x v="1"/>
    <x v="1"/>
    <x v="0"/>
    <x v="4"/>
    <x v="4"/>
    <x v="0"/>
    <x v="1"/>
    <x v="1"/>
    <x v="3"/>
    <s v="es en linea"/>
    <s v="Ninguna"/>
    <s v="Ninguna"/>
    <s v="No toman en cuenta la trayectoria profesional"/>
    <s v="No toman en cuenta la experiencia administrativa"/>
    <s v="Ninguna"/>
    <s v="Ninguna"/>
    <n v="1"/>
    <x v="0"/>
    <n v="3"/>
    <n v="1"/>
    <n v="6"/>
    <n v="2"/>
    <x v="8"/>
    <n v="3"/>
    <n v="7"/>
    <n v="2"/>
  </r>
  <r>
    <n v="557"/>
    <n v="24"/>
    <e v="#NULL!"/>
    <s v="Reynaldo Agustin Villafuerte Aguilar"/>
    <x v="1"/>
    <x v="1"/>
    <x v="0"/>
    <e v="#NULL!"/>
    <x v="4"/>
    <x v="3"/>
    <x v="3"/>
    <x v="3"/>
    <x v="1"/>
    <x v="1"/>
    <x v="2"/>
    <x v="0"/>
    <x v="0"/>
    <x v="0"/>
    <x v="0"/>
    <x v="2"/>
    <x v="2"/>
    <x v="1"/>
    <s v="Ninguna"/>
    <s v="Ninguna"/>
    <s v="Ninguna"/>
    <s v="Ninguna"/>
    <s v="Ninguna"/>
    <s v="Ninguna"/>
    <s v="Ninguna"/>
    <n v="0"/>
    <x v="4"/>
    <n v="0"/>
    <n v="5"/>
    <n v="4"/>
    <n v="0"/>
    <x v="0"/>
    <n v="0"/>
    <n v="9"/>
    <n v="0"/>
  </r>
  <r>
    <n v="558"/>
    <n v="25"/>
    <e v="#NULL!"/>
    <s v="Reynaldo Agustin Villafuerte Aguilar"/>
    <x v="1"/>
    <x v="1"/>
    <x v="0"/>
    <e v="#NULL!"/>
    <x v="1"/>
    <x v="1"/>
    <x v="1"/>
    <x v="2"/>
    <x v="3"/>
    <x v="1"/>
    <x v="2"/>
    <x v="0"/>
    <x v="1"/>
    <x v="4"/>
    <x v="1"/>
    <x v="3"/>
    <x v="2"/>
    <x v="1"/>
    <s v="RIEMS"/>
    <s v="SNB"/>
    <s v="Ninguna"/>
    <s v="Ninguna"/>
    <s v="Ninguna"/>
    <s v="Ninguna"/>
    <s v="Ninguna"/>
    <n v="0"/>
    <x v="1"/>
    <n v="1"/>
    <n v="8"/>
    <n v="4"/>
    <n v="1"/>
    <x v="1"/>
    <n v="1"/>
    <n v="12"/>
    <n v="1"/>
  </r>
  <r>
    <n v="559"/>
    <n v="26"/>
    <e v="#NULL!"/>
    <s v="Reynaldo Agustin Villafuerte Aguilar"/>
    <x v="1"/>
    <x v="1"/>
    <x v="0"/>
    <e v="#NULL!"/>
    <x v="0"/>
    <x v="0"/>
    <x v="0"/>
    <x v="4"/>
    <x v="1"/>
    <x v="1"/>
    <x v="2"/>
    <x v="2"/>
    <x v="1"/>
    <x v="1"/>
    <x v="1"/>
    <x v="5"/>
    <x v="2"/>
    <x v="1"/>
    <s v="Por lo menos en DGETI - DF"/>
    <s v="fue un total dedazo y amigoismo"/>
    <s v="Ninguna"/>
    <s v="El INEE delega su funcion primordial evaluar a las direcciones"/>
    <s v="El INEE no sabe que hacer con los proyectos de mejora los entrega en charola de plata"/>
    <s v="El INEE solo legitimo las desiciones unipersonales"/>
    <s v="El INEE no debe propiciar y facilitar la corrupccion. DGETI aplico en uno de sus planteles el examen, ignoran todo lo que se dio, yo pido investiguen."/>
    <n v="2"/>
    <x v="1"/>
    <n v="3"/>
    <n v="9"/>
    <n v="0"/>
    <n v="0"/>
    <x v="8"/>
    <n v="3"/>
    <n v="9"/>
    <n v="0"/>
  </r>
  <r>
    <n v="560"/>
    <n v="27"/>
    <e v="#NULL!"/>
    <s v="Reynaldo Agustin Villafuerte Aguilar"/>
    <x v="1"/>
    <x v="1"/>
    <x v="0"/>
    <e v="#NULL!"/>
    <x v="1"/>
    <x v="1"/>
    <x v="2"/>
    <x v="0"/>
    <x v="1"/>
    <x v="3"/>
    <x v="2"/>
    <x v="2"/>
    <x v="4"/>
    <x v="4"/>
    <x v="0"/>
    <x v="0"/>
    <x v="4"/>
    <x v="5"/>
    <s v="Conocer que tanto sabemos de la reforma"/>
    <s v="Ninguna"/>
    <s v="Ninguna"/>
    <s v="Ninguna"/>
    <s v="Ninguna"/>
    <s v="Ninguna"/>
    <s v="En el examen venian dos preguntas en que la opcion 5 no aparece  CODENS142 y codens 101"/>
    <n v="0"/>
    <x v="1"/>
    <n v="0"/>
    <n v="4"/>
    <n v="8"/>
    <n v="2"/>
    <x v="1"/>
    <n v="0"/>
    <n v="12"/>
    <n v="2"/>
  </r>
  <r>
    <n v="561"/>
    <n v="28"/>
    <e v="#NULL!"/>
    <s v="Reynaldo Agustin Villafuerte Aguilar"/>
    <x v="1"/>
    <x v="1"/>
    <x v="0"/>
    <e v="#NULL!"/>
    <x v="1"/>
    <x v="1"/>
    <x v="1"/>
    <x v="0"/>
    <x v="4"/>
    <x v="3"/>
    <x v="1"/>
    <x v="0"/>
    <x v="0"/>
    <x v="0"/>
    <x v="0"/>
    <x v="0"/>
    <x v="2"/>
    <x v="1"/>
    <s v="Mejora del proceso a traves del instituto"/>
    <s v="Instrumento abierto con opciones"/>
    <s v="acorde la informacion"/>
    <s v="que es muy abierto el proceso"/>
    <s v="no se aplica la reforma y que considere"/>
    <s v="solo un instrumento y no las cualidades ni trayectoria"/>
    <s v="No"/>
    <n v="0"/>
    <x v="1"/>
    <n v="0"/>
    <n v="2"/>
    <n v="12"/>
    <n v="0"/>
    <x v="1"/>
    <n v="0"/>
    <n v="14"/>
    <n v="0"/>
  </r>
  <r>
    <n v="562"/>
    <n v="29"/>
    <e v="#NULL!"/>
    <s v="Reynaldo Agustin Villafuerte Aguilar"/>
    <x v="1"/>
    <x v="1"/>
    <x v="0"/>
    <e v="#NULL!"/>
    <x v="0"/>
    <x v="2"/>
    <x v="0"/>
    <x v="2"/>
    <x v="4"/>
    <x v="3"/>
    <x v="1"/>
    <x v="0"/>
    <x v="0"/>
    <x v="0"/>
    <x v="0"/>
    <x v="0"/>
    <x v="2"/>
    <x v="5"/>
    <s v="Ninguna"/>
    <s v="Ninguna"/>
    <s v="Ninguna"/>
    <s v="Ninguna"/>
    <s v="Ninguna"/>
    <s v="Ninguna"/>
    <s v="Ninguna"/>
    <n v="0"/>
    <x v="1"/>
    <n v="2"/>
    <n v="3"/>
    <n v="9"/>
    <n v="0"/>
    <x v="1"/>
    <n v="2"/>
    <n v="12"/>
    <n v="0"/>
  </r>
  <r>
    <n v="563"/>
    <n v="30"/>
    <e v="#NULL!"/>
    <s v="Reynaldo Agustin Villafuerte Aguilar"/>
    <x v="1"/>
    <x v="1"/>
    <x v="0"/>
    <e v="#NULL!"/>
    <x v="1"/>
    <x v="1"/>
    <x v="1"/>
    <x v="0"/>
    <x v="4"/>
    <x v="3"/>
    <x v="1"/>
    <x v="0"/>
    <x v="0"/>
    <x v="0"/>
    <x v="0"/>
    <x v="0"/>
    <x v="4"/>
    <x v="5"/>
    <s v="disparcialidad"/>
    <s v="transparencia"/>
    <s v="equidad"/>
    <s v="distraccion"/>
    <s v="horarios"/>
    <s v="espacios"/>
    <s v="No"/>
    <n v="0"/>
    <x v="1"/>
    <n v="0"/>
    <n v="0"/>
    <n v="14"/>
    <n v="0"/>
    <x v="1"/>
    <n v="0"/>
    <n v="14"/>
    <n v="0"/>
  </r>
  <r>
    <n v="564"/>
    <n v="31"/>
    <e v="#NULL!"/>
    <s v="Reynaldo Agustin Villafuerte Aguilar"/>
    <x v="1"/>
    <x v="1"/>
    <x v="0"/>
    <e v="#NULL!"/>
    <x v="2"/>
    <x v="1"/>
    <x v="2"/>
    <x v="0"/>
    <x v="4"/>
    <x v="3"/>
    <x v="1"/>
    <x v="0"/>
    <x v="0"/>
    <x v="0"/>
    <x v="0"/>
    <x v="0"/>
    <x v="1"/>
    <x v="3"/>
    <s v="La sistematisacion"/>
    <s v="La variedad de reactivos"/>
    <s v="la organizacion de la logistica"/>
    <s v="la memorizacion forzada para la resolucion de la prueba"/>
    <s v="se contra pone la memorizacion al modelo constructivista"/>
    <s v="sobre el cual se basa la RIEMS"/>
    <s v="Nada"/>
    <n v="0"/>
    <x v="1"/>
    <n v="2"/>
    <n v="2"/>
    <n v="10"/>
    <n v="0"/>
    <x v="1"/>
    <n v="2"/>
    <n v="12"/>
    <n v="0"/>
  </r>
  <r>
    <n v="565"/>
    <n v="32"/>
    <e v="#NULL!"/>
    <s v="Reynaldo Agustin Villafuerte Aguilar"/>
    <x v="1"/>
    <x v="1"/>
    <x v="0"/>
    <e v="#NULL!"/>
    <x v="2"/>
    <x v="1"/>
    <x v="2"/>
    <x v="2"/>
    <x v="1"/>
    <x v="1"/>
    <x v="2"/>
    <x v="2"/>
    <x v="1"/>
    <x v="1"/>
    <x v="1"/>
    <x v="3"/>
    <x v="2"/>
    <x v="1"/>
    <s v="brindar oportunidades docentes de asignatura"/>
    <s v="se desarrollan en un clima de respeto y cordialidad"/>
    <s v="Tiene amplia difusion"/>
    <s v="demasiado tiempo para conocer los resultados"/>
    <s v="las sedes que se elijan para su aplicacion son a grandes distancias"/>
    <s v="Aun persiste la idea de su no transparencia e imparcialidad"/>
    <s v="Gracias por permitirnos esta experiencia en un clima de respeto y cordialidad"/>
    <n v="0"/>
    <x v="1"/>
    <n v="0"/>
    <n v="13"/>
    <n v="1"/>
    <n v="0"/>
    <x v="1"/>
    <n v="0"/>
    <n v="14"/>
    <n v="0"/>
  </r>
  <r>
    <n v="566"/>
    <n v="33"/>
    <e v="#NULL!"/>
    <s v="Reynaldo Agustin Villafuerte Aguilar"/>
    <x v="1"/>
    <x v="1"/>
    <x v="0"/>
    <e v="#NULL!"/>
    <x v="2"/>
    <x v="2"/>
    <x v="2"/>
    <x v="1"/>
    <x v="1"/>
    <x v="1"/>
    <x v="2"/>
    <x v="2"/>
    <x v="1"/>
    <x v="1"/>
    <x v="1"/>
    <x v="3"/>
    <x v="1"/>
    <x v="3"/>
    <s v="El proceso es oportuno y claro"/>
    <s v="La estructura del examen primera parte entendible"/>
    <s v="Se confunde la segunda parte de la evaluacion"/>
    <s v="Confusion en la segunda parte de la evaluacion"/>
    <s v="No se aplica el proceso de evaluacion a la realidad de un plantel"/>
    <s v="NInguna"/>
    <s v="NInguna"/>
    <n v="0"/>
    <x v="1"/>
    <n v="3"/>
    <n v="11"/>
    <n v="0"/>
    <n v="0"/>
    <x v="1"/>
    <n v="3"/>
    <n v="11"/>
    <n v="0"/>
  </r>
  <r>
    <n v="567"/>
    <n v="34"/>
    <e v="#NULL!"/>
    <s v="Reynaldo Agustin Villafuerte Aguilar"/>
    <x v="1"/>
    <x v="1"/>
    <x v="0"/>
    <e v="#NULL!"/>
    <x v="1"/>
    <x v="1"/>
    <x v="1"/>
    <x v="0"/>
    <x v="4"/>
    <x v="1"/>
    <x v="1"/>
    <x v="0"/>
    <x v="0"/>
    <x v="0"/>
    <x v="0"/>
    <x v="0"/>
    <x v="4"/>
    <x v="5"/>
    <s v="Buena organizacion"/>
    <s v="Coordinacion de los aplicadores"/>
    <s v="Contenidos del concurso ( a evaluar)"/>
    <s v="por el momento ninguna"/>
    <s v="Ninguna"/>
    <s v="Ninguna"/>
    <s v="Es primera vez que participo desconocia el proceso"/>
    <n v="0"/>
    <x v="1"/>
    <n v="0"/>
    <n v="1"/>
    <n v="13"/>
    <n v="0"/>
    <x v="1"/>
    <n v="0"/>
    <n v="14"/>
    <n v="0"/>
  </r>
  <r>
    <n v="568"/>
    <n v="35"/>
    <e v="#NULL!"/>
    <s v="Reynaldo Agustin Villafuerte Aguilar"/>
    <x v="1"/>
    <x v="1"/>
    <x v="0"/>
    <e v="#NULL!"/>
    <x v="2"/>
    <x v="1"/>
    <x v="1"/>
    <x v="2"/>
    <x v="1"/>
    <x v="3"/>
    <x v="1"/>
    <x v="0"/>
    <x v="1"/>
    <x v="1"/>
    <x v="0"/>
    <x v="0"/>
    <x v="2"/>
    <x v="1"/>
    <s v="Son abiertos para todos los que deseen participar"/>
    <s v="Son transparentes"/>
    <s v="Son diseñados por una institucion imparcial, externa y profesional"/>
    <s v="No consideran el aspecto de trayectoria del participante"/>
    <s v="No consideran mas atributos del participante mas que conocimientos"/>
    <s v="No consideran el gradom de aceptacion que en la comunidad escolar pueda tener el ganador del concurso"/>
    <s v="No, nada ... sigan mejorando... felicidades"/>
    <n v="0"/>
    <x v="1"/>
    <n v="0"/>
    <n v="7"/>
    <n v="7"/>
    <n v="0"/>
    <x v="1"/>
    <n v="0"/>
    <n v="14"/>
    <n v="0"/>
  </r>
  <r>
    <n v="569"/>
    <n v="36"/>
    <e v="#NULL!"/>
    <s v="Reynaldo Agustin Villafuerte Aguilar"/>
    <x v="1"/>
    <x v="1"/>
    <x v="0"/>
    <e v="#NULL!"/>
    <x v="1"/>
    <x v="1"/>
    <x v="1"/>
    <x v="2"/>
    <x v="1"/>
    <x v="1"/>
    <x v="1"/>
    <x v="2"/>
    <x v="0"/>
    <x v="0"/>
    <x v="1"/>
    <x v="3"/>
    <x v="2"/>
    <x v="1"/>
    <s v="La transparencia"/>
    <s v="el contenido"/>
    <s v="la comunicacion"/>
    <s v="la falta de una entrevista personal del aspirante"/>
    <s v="De un buen examen no garantiza un buen director"/>
    <s v="Ninguna"/>
    <s v="No"/>
    <n v="0"/>
    <x v="1"/>
    <n v="0"/>
    <n v="8"/>
    <n v="6"/>
    <n v="0"/>
    <x v="1"/>
    <n v="0"/>
    <n v="14"/>
    <n v="0"/>
  </r>
  <r>
    <n v="570"/>
    <n v="37"/>
    <e v="#NULL!"/>
    <s v="Reynaldo Agustin Villafuerte Aguilar"/>
    <x v="1"/>
    <x v="1"/>
    <x v="0"/>
    <e v="#NULL!"/>
    <x v="2"/>
    <x v="2"/>
    <x v="0"/>
    <x v="2"/>
    <x v="1"/>
    <x v="1"/>
    <x v="2"/>
    <x v="2"/>
    <x v="2"/>
    <x v="2"/>
    <x v="1"/>
    <x v="3"/>
    <x v="2"/>
    <x v="1"/>
    <s v="Elegir el perfil idoneo"/>
    <s v="transparencia"/>
    <s v="oportunidades para todos"/>
    <s v="se presta a discrecion en cuanto resultados"/>
    <s v="sedes fuera del lugar de origen"/>
    <s v="Ninguna"/>
    <s v="Decir que deben parar la corrupcion en DGETI  Tlaxcala"/>
    <n v="0"/>
    <x v="1"/>
    <n v="3"/>
    <n v="11"/>
    <n v="0"/>
    <n v="0"/>
    <x v="1"/>
    <n v="3"/>
    <n v="11"/>
    <n v="0"/>
  </r>
  <r>
    <n v="571"/>
    <n v="38"/>
    <e v="#NULL!"/>
    <s v="Reynaldo Agustin Villafuerte Aguilar"/>
    <x v="1"/>
    <x v="1"/>
    <x v="0"/>
    <e v="#NULL!"/>
    <x v="2"/>
    <x v="2"/>
    <x v="2"/>
    <x v="1"/>
    <x v="1"/>
    <x v="1"/>
    <x v="2"/>
    <x v="0"/>
    <x v="2"/>
    <x v="1"/>
    <x v="1"/>
    <x v="2"/>
    <x v="2"/>
    <x v="1"/>
    <s v="Examen de acuerdo a secretariales"/>
    <s v="Plan de mejora"/>
    <s v="Programa de becas"/>
    <s v="Programa de infraestructura"/>
    <s v="Ninguna"/>
    <s v="Ninguna"/>
    <s v="La evaluacion del plan de mejora: me gustaria que en los resultados que nos envien nos digan cuales fueron las observaciones en wl."/>
    <n v="0"/>
    <x v="0"/>
    <n v="2"/>
    <n v="10"/>
    <n v="1"/>
    <n v="0"/>
    <x v="6"/>
    <n v="2"/>
    <n v="11"/>
    <n v="0"/>
  </r>
  <r>
    <n v="572"/>
    <n v="39"/>
    <e v="#NULL!"/>
    <s v="Reynaldo Agustin Villafuerte Aguilar"/>
    <x v="1"/>
    <x v="1"/>
    <x v="0"/>
    <e v="#NULL!"/>
    <x v="2"/>
    <x v="1"/>
    <x v="1"/>
    <x v="0"/>
    <x v="4"/>
    <x v="1"/>
    <x v="1"/>
    <x v="0"/>
    <x v="4"/>
    <x v="4"/>
    <x v="0"/>
    <x v="0"/>
    <x v="2"/>
    <x v="5"/>
    <s v="Imparcialidad"/>
    <s v="Transparencia"/>
    <s v="Equidad"/>
    <s v="El tener grandes conocimientos no implica ser buen director"/>
    <s v="Nos hace bunerables"/>
    <s v="Nos estigmatiza"/>
    <s v="Todo muy bien sin comentarios lo que contempla puntos 9 y 10 omito mi opinion no los vi"/>
    <n v="0"/>
    <x v="1"/>
    <n v="0"/>
    <n v="3"/>
    <n v="9"/>
    <n v="2"/>
    <x v="1"/>
    <n v="0"/>
    <n v="12"/>
    <n v="2"/>
  </r>
  <r>
    <n v="573"/>
    <n v="40"/>
    <e v="#NULL!"/>
    <s v="Reynaldo Agustin Villafuerte Aguilar"/>
    <x v="1"/>
    <x v="1"/>
    <x v="0"/>
    <e v="#NULL!"/>
    <x v="0"/>
    <x v="1"/>
    <x v="1"/>
    <x v="0"/>
    <x v="4"/>
    <x v="3"/>
    <x v="1"/>
    <x v="0"/>
    <x v="0"/>
    <x v="0"/>
    <x v="0"/>
    <x v="0"/>
    <x v="4"/>
    <x v="5"/>
    <s v="Reafirmar los conocimientos del docente"/>
    <s v="Conocer los lineamientos del directivo"/>
    <s v="Me retroalimento de conocimientos nuevos"/>
    <s v="Conocer en su totalidad algunos acuerdos"/>
    <s v="No tener el suficiente tiempo para su aplicacion"/>
    <s v="Los lugares de aplicacion son muy retirados"/>
    <s v="Ninguna"/>
    <n v="0"/>
    <x v="1"/>
    <n v="1"/>
    <n v="0"/>
    <n v="13"/>
    <n v="0"/>
    <x v="1"/>
    <n v="1"/>
    <n v="13"/>
    <n v="0"/>
  </r>
  <r>
    <n v="574"/>
    <n v="41"/>
    <e v="#NULL!"/>
    <s v="Reynaldo Agustin Villafuerte Aguilar"/>
    <x v="1"/>
    <x v="1"/>
    <x v="0"/>
    <e v="#NULL!"/>
    <x v="4"/>
    <x v="1"/>
    <x v="1"/>
    <x v="0"/>
    <x v="1"/>
    <x v="3"/>
    <x v="1"/>
    <x v="0"/>
    <x v="0"/>
    <x v="0"/>
    <x v="0"/>
    <x v="5"/>
    <x v="4"/>
    <x v="5"/>
    <s v="La aplicacion del examen"/>
    <s v="Las preguntas y la elaboracion del PMC"/>
    <s v="La evaluacion del examen"/>
    <s v="Falta de promocion de las convocatorias"/>
    <s v="Falta de claridad en los requisitos para participar"/>
    <s v="Incumplimiento y falta de legalidad en los nombramientos"/>
    <s v="Quiero comentar que espero que se respete el resultado de los examenes y se hagan validos los nombramientos para quien resulte ganador"/>
    <n v="1"/>
    <x v="0"/>
    <n v="0"/>
    <n v="1"/>
    <n v="11"/>
    <n v="0"/>
    <x v="8"/>
    <n v="0"/>
    <n v="12"/>
    <n v="0"/>
  </r>
  <r>
    <n v="575"/>
    <n v="42"/>
    <e v="#NULL!"/>
    <s v="Reynaldo Agustin Villafuerte Aguilar"/>
    <x v="1"/>
    <x v="1"/>
    <x v="0"/>
    <e v="#NULL!"/>
    <x v="2"/>
    <x v="1"/>
    <x v="1"/>
    <x v="0"/>
    <x v="4"/>
    <x v="2"/>
    <x v="1"/>
    <x v="0"/>
    <x v="0"/>
    <x v="0"/>
    <x v="0"/>
    <x v="4"/>
    <x v="2"/>
    <x v="5"/>
    <s v="Son transparentes"/>
    <s v="es una convocatoria abierta"/>
    <s v="Se manejan los resultados de forma confidencial"/>
    <s v="Evaluacion muy larga"/>
    <s v="No demostramos la totalidad de las fortalezas"/>
    <s v="Las sedes son muy lejanas"/>
    <s v="Sobre los reactivos de la prueba"/>
    <n v="0"/>
    <x v="1"/>
    <n v="1"/>
    <n v="2"/>
    <n v="10"/>
    <n v="1"/>
    <x v="1"/>
    <n v="1"/>
    <n v="12"/>
    <n v="1"/>
  </r>
  <r>
    <n v="576"/>
    <n v="43"/>
    <e v="#NULL!"/>
    <s v="Reynaldo Agustin Villafuerte Aguilar"/>
    <x v="1"/>
    <x v="1"/>
    <x v="0"/>
    <e v="#NULL!"/>
    <x v="1"/>
    <x v="1"/>
    <x v="1"/>
    <x v="0"/>
    <x v="1"/>
    <x v="3"/>
    <x v="1"/>
    <x v="0"/>
    <x v="1"/>
    <x v="1"/>
    <x v="0"/>
    <x v="0"/>
    <x v="2"/>
    <x v="1"/>
    <s v="Buscar el personal idoneo para puestos directivos"/>
    <s v="Generar experiencia para los participantes"/>
    <s v="Ninguna"/>
    <s v="Un examen no garantiza la idoniedad de un buen director"/>
    <s v="Son examenes muy pesados"/>
    <s v="Ninguna"/>
    <s v="Ninguna"/>
    <n v="0"/>
    <x v="1"/>
    <n v="0"/>
    <n v="5"/>
    <n v="9"/>
    <n v="0"/>
    <x v="1"/>
    <n v="0"/>
    <n v="14"/>
    <n v="0"/>
  </r>
  <r>
    <n v="577"/>
    <n v="44"/>
    <e v="#NULL!"/>
    <s v="Reynaldo Agustin Villafuerte Aguilar"/>
    <x v="1"/>
    <x v="1"/>
    <x v="0"/>
    <e v="#NULL!"/>
    <x v="1"/>
    <x v="1"/>
    <x v="1"/>
    <x v="0"/>
    <x v="4"/>
    <x v="3"/>
    <x v="1"/>
    <x v="0"/>
    <x v="0"/>
    <x v="0"/>
    <x v="0"/>
    <x v="0"/>
    <x v="4"/>
    <x v="5"/>
    <s v="Transparencia"/>
    <s v="Justicia/ equidad"/>
    <s v="oportunidad"/>
    <s v="demaciada informacion a consultar o saber porque los que no tienen cargos directivos carecen de elementos o experiencia para contestar algunas preguntas"/>
    <s v="Ninguna"/>
    <s v="Ninguna"/>
    <s v="Que se realice con objetividad los perfiles candidatos a directores y no solo sea por examenes. que haya entrevistas laborales sobre experiencia laboral, academica, profesional, y formacion academica"/>
    <n v="0"/>
    <x v="1"/>
    <n v="0"/>
    <n v="0"/>
    <n v="14"/>
    <n v="0"/>
    <x v="1"/>
    <n v="0"/>
    <n v="14"/>
    <n v="0"/>
  </r>
  <r>
    <n v="578"/>
    <n v="45"/>
    <e v="#NULL!"/>
    <s v="Reynaldo Agustin Villafuerte Aguilar"/>
    <x v="1"/>
    <x v="1"/>
    <x v="0"/>
    <e v="#NULL!"/>
    <x v="1"/>
    <x v="1"/>
    <x v="1"/>
    <x v="0"/>
    <x v="4"/>
    <x v="3"/>
    <x v="1"/>
    <x v="0"/>
    <x v="0"/>
    <x v="0"/>
    <x v="0"/>
    <x v="3"/>
    <x v="2"/>
    <x v="1"/>
    <s v="La apertura"/>
    <s v="Transparencia"/>
    <s v="Congruencia"/>
    <s v="Hay aspirantes con mucha experiencia y adolecen de teoria conceptos"/>
    <s v="Hay aspirantes que tienen problemas de esquizofrenia o locura y no se detectan"/>
    <s v="Ninguna"/>
    <s v="Que agreguen un examen psicologico a los aspirantes, o que de ser posible se contemple a futuro un ejercicio practico para detectar; actitudes."/>
    <n v="0"/>
    <x v="1"/>
    <n v="0"/>
    <n v="3"/>
    <n v="11"/>
    <n v="0"/>
    <x v="1"/>
    <n v="0"/>
    <n v="14"/>
    <n v="0"/>
  </r>
  <r>
    <n v="579"/>
    <n v="46"/>
    <e v="#NULL!"/>
    <s v="Reynaldo Agustin Villafuerte Aguilar"/>
    <x v="1"/>
    <x v="1"/>
    <x v="0"/>
    <e v="#NULL!"/>
    <x v="2"/>
    <x v="1"/>
    <x v="1"/>
    <x v="2"/>
    <x v="4"/>
    <x v="3"/>
    <x v="1"/>
    <x v="0"/>
    <x v="4"/>
    <x v="4"/>
    <x v="0"/>
    <x v="0"/>
    <x v="2"/>
    <x v="5"/>
    <s v="Sistemas de registros"/>
    <s v="Disposicion de la gentes que acompaña en la sede de las evaluaciones"/>
    <s v="sistema de ampliacion en linea"/>
    <s v="No contemplan la complejidad de desplazarse a ciertas distancias"/>
    <s v="Esta sujeta a la calidad del servicio del internet"/>
    <s v="Ninguna"/>
    <s v="Si, en especifico como es que en la aula el docente genera estrategias de enseñanza-aprendizaje afectivas, para eel logro de competencias en los alumnos"/>
    <n v="0"/>
    <x v="1"/>
    <n v="0"/>
    <n v="3"/>
    <n v="9"/>
    <n v="2"/>
    <x v="1"/>
    <n v="0"/>
    <n v="12"/>
    <n v="2"/>
  </r>
  <r>
    <n v="580"/>
    <n v="47"/>
    <e v="#NULL!"/>
    <s v="Reynaldo Agustin Villafuerte Aguilar"/>
    <x v="1"/>
    <x v="1"/>
    <x v="0"/>
    <e v="#NULL!"/>
    <x v="1"/>
    <x v="1"/>
    <x v="1"/>
    <x v="4"/>
    <x v="4"/>
    <x v="1"/>
    <x v="1"/>
    <x v="0"/>
    <x v="1"/>
    <x v="1"/>
    <x v="0"/>
    <x v="3"/>
    <x v="2"/>
    <x v="1"/>
    <s v="Hay oportunidad para todo el que quiera participar (democracia)"/>
    <s v="Hay difusion"/>
    <s v="Hay molestias politicas"/>
    <s v="No llega la informacion oportuna"/>
    <s v="Ninguna"/>
    <s v="Ninguna"/>
    <s v="Ninguna"/>
    <n v="1"/>
    <x v="1"/>
    <n v="0"/>
    <n v="6"/>
    <n v="7"/>
    <n v="0"/>
    <x v="6"/>
    <n v="0"/>
    <n v="13"/>
    <n v="0"/>
  </r>
  <r>
    <n v="581"/>
    <n v="48"/>
    <e v="#NULL!"/>
    <s v="Reynaldo Agustin Villafuerte Aguilar"/>
    <x v="1"/>
    <x v="1"/>
    <x v="0"/>
    <e v="#NULL!"/>
    <x v="1"/>
    <x v="1"/>
    <x v="2"/>
    <x v="2"/>
    <x v="1"/>
    <x v="4"/>
    <x v="1"/>
    <x v="2"/>
    <x v="0"/>
    <x v="0"/>
    <x v="1"/>
    <x v="0"/>
    <x v="2"/>
    <x v="1"/>
    <s v="Imparcialidad"/>
    <s v="Transparencia"/>
    <s v="Evaluacion con competencias"/>
    <s v="La distancia del lugar de origen"/>
    <s v="el tiempo corto deberia de ser 2 dias"/>
    <s v="preguntas no muy usuales"/>
    <s v="ambiente laboral en los planteles"/>
    <n v="0"/>
    <x v="0"/>
    <n v="0"/>
    <n v="7"/>
    <n v="6"/>
    <n v="0"/>
    <x v="6"/>
    <n v="0"/>
    <n v="13"/>
    <n v="0"/>
  </r>
  <r>
    <n v="582"/>
    <n v="49"/>
    <e v="#NULL!"/>
    <s v="Reynaldo Agustin Villafuerte Aguilar"/>
    <x v="1"/>
    <x v="1"/>
    <x v="0"/>
    <e v="#NULL!"/>
    <x v="2"/>
    <x v="1"/>
    <x v="2"/>
    <x v="0"/>
    <x v="4"/>
    <x v="3"/>
    <x v="1"/>
    <x v="0"/>
    <x v="0"/>
    <x v="0"/>
    <x v="0"/>
    <x v="0"/>
    <x v="2"/>
    <x v="1"/>
    <s v="Transparencia"/>
    <s v="Normatividad aplicada"/>
    <s v="Participacion general"/>
    <s v="El porque del equipo"/>
    <s v="La sedes son muy lejos"/>
    <s v="La falta de comunicacion"/>
    <s v="Que la seleccion de directores sea como una evaluacion fisica en la plantilla"/>
    <n v="0"/>
    <x v="1"/>
    <n v="0"/>
    <n v="4"/>
    <n v="10"/>
    <n v="0"/>
    <x v="1"/>
    <n v="0"/>
    <n v="14"/>
    <n v="0"/>
  </r>
  <r>
    <n v="583"/>
    <n v="50"/>
    <e v="#NULL!"/>
    <s v="Reynaldo Agustin Villafuerte Aguilar"/>
    <x v="1"/>
    <x v="1"/>
    <x v="0"/>
    <e v="#NULL!"/>
    <x v="2"/>
    <x v="2"/>
    <x v="2"/>
    <x v="1"/>
    <x v="1"/>
    <x v="2"/>
    <x v="1"/>
    <x v="0"/>
    <x v="4"/>
    <x v="1"/>
    <x v="1"/>
    <x v="1"/>
    <x v="2"/>
    <x v="2"/>
    <s v="Igualdad"/>
    <s v="Obliga a dominar saberes"/>
    <s v="Prepara para iniciar la funcion"/>
    <s v="No sabemos en que fallamos"/>
    <s v="No sabemos la aceptacion del plantel"/>
    <s v="No es personal"/>
    <s v="Gracias"/>
    <n v="0"/>
    <x v="1"/>
    <n v="3"/>
    <n v="7"/>
    <n v="2"/>
    <n v="2"/>
    <x v="1"/>
    <n v="3"/>
    <n v="9"/>
    <n v="2"/>
  </r>
  <r>
    <n v="584"/>
    <n v="51"/>
    <e v="#NULL!"/>
    <s v="Reynaldo Agustin Villafuerte Aguilar"/>
    <x v="1"/>
    <x v="1"/>
    <x v="0"/>
    <e v="#NULL!"/>
    <x v="2"/>
    <x v="1"/>
    <x v="1"/>
    <x v="3"/>
    <x v="4"/>
    <x v="1"/>
    <x v="1"/>
    <x v="0"/>
    <x v="1"/>
    <x v="0"/>
    <x v="0"/>
    <x v="3"/>
    <x v="4"/>
    <x v="5"/>
    <s v="Preregistro"/>
    <s v="Registro"/>
    <s v="Sede con buen equipo y pltaforma"/>
    <s v="Convocatorias un poco ambiguas"/>
    <s v="Que los resultados sean publicados con nombrey no folio"/>
    <s v="Que se complete por un plantel las autoridades no designan otro"/>
    <s v="El anterior concurso empezo con irregularidades: el sistema se cerro, se apago todo, no se publicaron los resultados en mi plantel etc."/>
    <n v="0"/>
    <x v="0"/>
    <n v="0"/>
    <n v="4"/>
    <n v="9"/>
    <n v="0"/>
    <x v="6"/>
    <n v="0"/>
    <n v="13"/>
    <n v="0"/>
  </r>
  <r>
    <n v="585"/>
    <n v="52"/>
    <e v="#NULL!"/>
    <s v="Reynaldo Agustin Villafuerte Aguilar"/>
    <x v="1"/>
    <x v="1"/>
    <x v="0"/>
    <e v="#NULL!"/>
    <x v="1"/>
    <x v="1"/>
    <x v="1"/>
    <x v="0"/>
    <x v="4"/>
    <x v="3"/>
    <x v="1"/>
    <x v="0"/>
    <x v="0"/>
    <x v="0"/>
    <x v="0"/>
    <x v="4"/>
    <x v="2"/>
    <x v="1"/>
    <s v="Transparencia"/>
    <s v="Imparcialidad"/>
    <s v="Justo incluyente"/>
    <s v="Centrarse en el area solo de conocimientos teoricos"/>
    <s v="Centrarse solo en el area de cpnocimientos practicos"/>
    <s v="No tomar en cuenta las habilidades, capacidades y psicologicamente es apto otras para desempeñar el puesto"/>
    <s v="Ninguna"/>
    <n v="0"/>
    <x v="1"/>
    <n v="0"/>
    <n v="2"/>
    <n v="11"/>
    <n v="1"/>
    <x v="1"/>
    <n v="0"/>
    <n v="13"/>
    <n v="1"/>
  </r>
  <r>
    <n v="586"/>
    <n v="53"/>
    <e v="#NULL!"/>
    <s v="Reynaldo Agustin Villafuerte Aguilar"/>
    <x v="1"/>
    <x v="1"/>
    <x v="0"/>
    <e v="#NULL!"/>
    <x v="2"/>
    <x v="2"/>
    <x v="2"/>
    <x v="0"/>
    <x v="5"/>
    <x v="3"/>
    <x v="2"/>
    <x v="2"/>
    <x v="1"/>
    <x v="1"/>
    <x v="0"/>
    <x v="3"/>
    <x v="2"/>
    <x v="1"/>
    <s v="Mas transparencia"/>
    <s v="Mas objetividad"/>
    <s v="Mas credibilidad"/>
    <s v="Se da oportunidad a docentes que ya han estado en el cargp"/>
    <s v="Hay ventajas unos y otros participantes"/>
    <s v="Ninguna"/>
    <s v="Ninguna"/>
    <n v="0"/>
    <x v="1"/>
    <n v="0"/>
    <n v="10"/>
    <n v="3"/>
    <n v="1"/>
    <x v="1"/>
    <n v="0"/>
    <n v="13"/>
    <n v="1"/>
  </r>
  <r>
    <n v="587"/>
    <n v="54"/>
    <e v="#NULL!"/>
    <s v="Reynaldo Agustin Villafuerte Aguilar"/>
    <x v="1"/>
    <x v="1"/>
    <x v="0"/>
    <e v="#NULL!"/>
    <x v="1"/>
    <x v="1"/>
    <x v="1"/>
    <x v="0"/>
    <x v="4"/>
    <x v="3"/>
    <x v="1"/>
    <x v="0"/>
    <x v="0"/>
    <x v="0"/>
    <x v="0"/>
    <x v="0"/>
    <x v="4"/>
    <x v="5"/>
    <s v="La equidad"/>
    <s v="La transparencia"/>
    <s v="Ninguna"/>
    <s v="La falta de una redincacion de los resultados"/>
    <s v="el tiempo de publicacion de resultados"/>
    <s v="Ninguna"/>
    <s v="Ninguna"/>
    <n v="0"/>
    <x v="1"/>
    <n v="0"/>
    <n v="0"/>
    <n v="14"/>
    <n v="0"/>
    <x v="1"/>
    <n v="0"/>
    <n v="14"/>
    <n v="0"/>
  </r>
  <r>
    <n v="588"/>
    <n v="55"/>
    <e v="#NULL!"/>
    <s v="Reynaldo Agustin Villafuerte Aguilar"/>
    <x v="1"/>
    <x v="1"/>
    <x v="0"/>
    <e v="#NULL!"/>
    <x v="1"/>
    <x v="1"/>
    <x v="1"/>
    <x v="0"/>
    <x v="4"/>
    <x v="3"/>
    <x v="1"/>
    <x v="0"/>
    <x v="0"/>
    <x v="0"/>
    <x v="0"/>
    <x v="0"/>
    <x v="2"/>
    <x v="1"/>
    <s v="Imparcialidad"/>
    <s v="Transparente"/>
    <s v="Interactivo"/>
    <s v="No es amigable o de facil manejo la segunda parte"/>
    <s v="confuso"/>
    <s v="Ninguna"/>
    <s v="Ninguna"/>
    <n v="0"/>
    <x v="1"/>
    <n v="0"/>
    <n v="2"/>
    <n v="12"/>
    <n v="0"/>
    <x v="1"/>
    <n v="0"/>
    <n v="14"/>
    <n v="0"/>
  </r>
  <r>
    <n v="589"/>
    <n v="56"/>
    <e v="#NULL!"/>
    <s v="Reynaldo Agustin Villafuerte Aguilar"/>
    <x v="1"/>
    <x v="1"/>
    <x v="0"/>
    <e v="#NULL!"/>
    <x v="3"/>
    <x v="4"/>
    <x v="4"/>
    <x v="4"/>
    <x v="0"/>
    <x v="0"/>
    <x v="0"/>
    <x v="4"/>
    <x v="5"/>
    <x v="5"/>
    <x v="4"/>
    <x v="5"/>
    <x v="1"/>
    <x v="3"/>
    <s v="Transparencia"/>
    <s v="Atencion aplicadores"/>
    <s v="Ninguna"/>
    <s v="Falta de un formato adecuado en plataforma"/>
    <s v="Sobre el PMC"/>
    <s v="Ninguna"/>
    <s v="Ninguna"/>
    <n v="12"/>
    <x v="1"/>
    <n v="2"/>
    <n v="0"/>
    <n v="0"/>
    <n v="0"/>
    <x v="13"/>
    <n v="2"/>
    <n v="0"/>
    <n v="0"/>
  </r>
  <r>
    <n v="590"/>
    <n v="57"/>
    <e v="#NULL!"/>
    <s v="Reynaldo Agustin Villafuerte Aguilar"/>
    <x v="1"/>
    <x v="1"/>
    <x v="0"/>
    <e v="#NULL!"/>
    <x v="2"/>
    <x v="2"/>
    <x v="2"/>
    <x v="2"/>
    <x v="1"/>
    <x v="1"/>
    <x v="2"/>
    <x v="2"/>
    <x v="1"/>
    <x v="1"/>
    <x v="1"/>
    <x v="3"/>
    <x v="5"/>
    <x v="2"/>
    <s v="Evaluar el desempeño"/>
    <s v="Verificar el conocimiento de cada participante"/>
    <s v="Acreditar los conocimientos sobre el tema de concurso"/>
    <s v="Poca participacion de docentes"/>
    <s v="Resistencia a la evaluacion"/>
    <s v="Falta de compromiso"/>
    <s v="Ninguna"/>
    <n v="0"/>
    <x v="1"/>
    <n v="0"/>
    <n v="12"/>
    <n v="0"/>
    <n v="2"/>
    <x v="1"/>
    <n v="0"/>
    <n v="12"/>
    <n v="2"/>
  </r>
  <r>
    <n v="591"/>
    <n v="58"/>
    <e v="#NULL!"/>
    <s v="Reynaldo Agustin Villafuerte Aguilar"/>
    <x v="1"/>
    <x v="1"/>
    <x v="0"/>
    <e v="#NULL!"/>
    <x v="1"/>
    <x v="1"/>
    <x v="1"/>
    <x v="0"/>
    <x v="4"/>
    <x v="3"/>
    <x v="1"/>
    <x v="0"/>
    <x v="0"/>
    <x v="0"/>
    <x v="0"/>
    <x v="0"/>
    <x v="2"/>
    <x v="1"/>
    <s v="La actualizacion de informacion"/>
    <s v="La forma del desarrollo de la misma"/>
    <s v="Los tiempos"/>
    <s v="El internet"/>
    <s v="El lugar de asistencia"/>
    <s v="Ninguna"/>
    <s v="Ninguna"/>
    <n v="0"/>
    <x v="1"/>
    <n v="0"/>
    <n v="2"/>
    <n v="12"/>
    <n v="0"/>
    <x v="1"/>
    <n v="0"/>
    <n v="14"/>
    <n v="0"/>
  </r>
  <r>
    <n v="592"/>
    <n v="59"/>
    <e v="#NULL!"/>
    <s v="Reynaldo Agustin Villafuerte Aguilar"/>
    <x v="1"/>
    <x v="1"/>
    <x v="0"/>
    <e v="#NULL!"/>
    <x v="2"/>
    <x v="2"/>
    <x v="1"/>
    <x v="2"/>
    <x v="1"/>
    <x v="1"/>
    <x v="1"/>
    <x v="0"/>
    <x v="0"/>
    <x v="0"/>
    <x v="0"/>
    <x v="3"/>
    <x v="2"/>
    <x v="1"/>
    <s v="Libre eleccion"/>
    <s v="Transparencia proceso"/>
    <s v="Incluyente"/>
    <s v="Las guias de estado"/>
    <s v="Falta de informacion, sobre el funcionamiento"/>
    <s v="desconocimiento de proceso por el docente"/>
    <s v="Ninguna"/>
    <n v="0"/>
    <x v="1"/>
    <n v="0"/>
    <n v="8"/>
    <n v="6"/>
    <n v="0"/>
    <x v="1"/>
    <n v="0"/>
    <n v="14"/>
    <n v="0"/>
  </r>
  <r>
    <n v="593"/>
    <n v="60"/>
    <e v="#NULL!"/>
    <s v="Reynaldo Agustin Villafuerte Aguilar"/>
    <x v="1"/>
    <x v="1"/>
    <x v="0"/>
    <e v="#NULL!"/>
    <x v="1"/>
    <x v="1"/>
    <x v="1"/>
    <x v="2"/>
    <x v="4"/>
    <x v="3"/>
    <x v="1"/>
    <x v="0"/>
    <x v="0"/>
    <x v="0"/>
    <x v="0"/>
    <x v="3"/>
    <x v="4"/>
    <x v="5"/>
    <s v="Responsabilidad"/>
    <s v="Imparcialidad"/>
    <s v="Respeto"/>
    <s v="No hay"/>
    <s v="Ninguna"/>
    <s v="Ninguna"/>
    <s v="Instrmentos de evaluacion"/>
    <n v="0"/>
    <x v="1"/>
    <n v="0"/>
    <n v="2"/>
    <n v="12"/>
    <n v="0"/>
    <x v="1"/>
    <n v="0"/>
    <n v="14"/>
    <n v="0"/>
  </r>
  <r>
    <n v="594"/>
    <n v="61"/>
    <e v="#NULL!"/>
    <s v="Reynaldo Agustin Villafuerte Aguilar"/>
    <x v="1"/>
    <x v="1"/>
    <x v="0"/>
    <e v="#NULL!"/>
    <x v="1"/>
    <x v="1"/>
    <x v="1"/>
    <x v="0"/>
    <x v="4"/>
    <x v="3"/>
    <x v="1"/>
    <x v="0"/>
    <x v="0"/>
    <x v="0"/>
    <x v="0"/>
    <x v="3"/>
    <x v="2"/>
    <x v="1"/>
    <s v="Igualdad de oportunidad"/>
    <s v="La aplicacion en linea"/>
    <s v="La publicacion de resultados"/>
    <s v="No se evalua el liderazgo de los aspirantes"/>
    <s v="No se evalua la profesionalizacion de participantes"/>
    <s v="No se toma en cuenta el desempeño en el plantel"/>
    <s v="Ninguna"/>
    <n v="0"/>
    <x v="1"/>
    <n v="0"/>
    <n v="3"/>
    <n v="11"/>
    <n v="0"/>
    <x v="1"/>
    <n v="0"/>
    <n v="14"/>
    <n v="0"/>
  </r>
  <r>
    <n v="595"/>
    <n v="62"/>
    <e v="#NULL!"/>
    <s v="Reynaldo Agustin Villafuerte Aguilar"/>
    <x v="1"/>
    <x v="1"/>
    <x v="0"/>
    <e v="#NULL!"/>
    <x v="1"/>
    <x v="2"/>
    <x v="2"/>
    <x v="0"/>
    <x v="4"/>
    <x v="3"/>
    <x v="1"/>
    <x v="0"/>
    <x v="0"/>
    <x v="0"/>
    <x v="0"/>
    <x v="3"/>
    <x v="2"/>
    <x v="1"/>
    <s v="Evaluacion de nuestros conocimientos"/>
    <s v="Equidad"/>
    <s v="Transparencia"/>
    <s v="Que sea en computadora"/>
    <s v="Jornada muy larga de aplicacion"/>
    <s v="Ninguna"/>
    <s v="Gracias"/>
    <n v="0"/>
    <x v="1"/>
    <n v="0"/>
    <n v="5"/>
    <n v="9"/>
    <n v="0"/>
    <x v="1"/>
    <n v="0"/>
    <n v="14"/>
    <n v="0"/>
  </r>
  <r>
    <n v="596"/>
    <n v="63"/>
    <e v="#NULL!"/>
    <s v="Reynaldo Agustin Villafuerte Aguilar"/>
    <x v="1"/>
    <x v="1"/>
    <x v="0"/>
    <e v="#NULL!"/>
    <x v="2"/>
    <x v="2"/>
    <x v="2"/>
    <x v="2"/>
    <x v="3"/>
    <x v="1"/>
    <x v="2"/>
    <x v="2"/>
    <x v="0"/>
    <x v="0"/>
    <x v="1"/>
    <x v="3"/>
    <x v="2"/>
    <x v="1"/>
    <s v="Conocimientos y habilidades para la practica docente"/>
    <s v="Conocimientos que deben tener los aspirantes sobre direccion del plan de mejora continua"/>
    <s v="Ninguna"/>
    <s v="Un profesor sin liderazgo puede ganar la direccion del plantel"/>
    <s v="Ninguna"/>
    <s v="Ninguna"/>
    <s v="Ninguna"/>
    <n v="0"/>
    <x v="1"/>
    <n v="1"/>
    <n v="11"/>
    <n v="2"/>
    <n v="0"/>
    <x v="1"/>
    <n v="1"/>
    <n v="13"/>
    <n v="0"/>
  </r>
  <r>
    <n v="597"/>
    <n v="64"/>
    <e v="#NULL!"/>
    <s v="Reynaldo Agustin Villafuerte Aguilar"/>
    <x v="1"/>
    <x v="1"/>
    <x v="0"/>
    <e v="#NULL!"/>
    <x v="1"/>
    <x v="1"/>
    <x v="1"/>
    <x v="0"/>
    <x v="4"/>
    <x v="3"/>
    <x v="1"/>
    <x v="0"/>
    <x v="0"/>
    <x v="0"/>
    <x v="0"/>
    <x v="0"/>
    <x v="2"/>
    <x v="1"/>
    <s v="Equidad y Justicia"/>
    <s v="Oportunidad"/>
    <s v="Valoracion"/>
    <s v="Falta la entrevista"/>
    <s v="No se aplican las competencias"/>
    <s v="Falta evaluar el desempeño personal y profesional"/>
    <s v="La parte de salud y socioemocional del trabajador"/>
    <n v="0"/>
    <x v="1"/>
    <n v="0"/>
    <n v="2"/>
    <n v="12"/>
    <n v="0"/>
    <x v="1"/>
    <n v="0"/>
    <n v="14"/>
    <n v="0"/>
  </r>
  <r>
    <n v="598"/>
    <n v="65"/>
    <e v="#NULL!"/>
    <s v="Reynaldo Agustin Villafuerte Aguilar"/>
    <x v="1"/>
    <x v="1"/>
    <x v="0"/>
    <e v="#NULL!"/>
    <x v="1"/>
    <x v="1"/>
    <x v="1"/>
    <x v="1"/>
    <x v="4"/>
    <x v="1"/>
    <x v="1"/>
    <x v="0"/>
    <x v="0"/>
    <x v="0"/>
    <x v="0"/>
    <x v="3"/>
    <x v="2"/>
    <x v="1"/>
    <s v="Asigancion por desempeños, compromiso institucional"/>
    <s v="Evaluacion para la mejora continua en todos los sentidos"/>
    <s v="Ninguna"/>
    <s v="Disponibilidad de sedes"/>
    <s v="Ubicacion de las sedes"/>
    <s v="Ninguna"/>
    <s v="Niguna"/>
    <n v="0"/>
    <x v="1"/>
    <n v="1"/>
    <n v="4"/>
    <n v="9"/>
    <n v="0"/>
    <x v="1"/>
    <n v="1"/>
    <n v="13"/>
    <n v="0"/>
  </r>
  <r>
    <n v="599"/>
    <n v="1"/>
    <e v="#NULL!"/>
    <s v="Maria Teresa Cortes Rojano"/>
    <x v="1"/>
    <x v="1"/>
    <x v="12"/>
    <e v="#NULL!"/>
    <x v="1"/>
    <x v="1"/>
    <x v="1"/>
    <x v="0"/>
    <x v="1"/>
    <x v="2"/>
    <x v="3"/>
    <x v="2"/>
    <x v="1"/>
    <x v="1"/>
    <x v="1"/>
    <x v="3"/>
    <x v="3"/>
    <x v="0"/>
    <s v="Ninguna"/>
    <s v="Ninguna"/>
    <s v="Ninguna"/>
    <s v="Ninguna"/>
    <s v="Ninguna"/>
    <s v="Ninguna"/>
    <s v="La evaluacion no fue echa en base a competencias que debe de tener un director"/>
    <n v="0"/>
    <x v="5"/>
    <n v="2"/>
    <n v="6"/>
    <n v="4"/>
    <n v="0"/>
    <x v="8"/>
    <n v="2"/>
    <n v="10"/>
    <n v="0"/>
  </r>
  <r>
    <n v="600"/>
    <n v="2"/>
    <e v="#NULL!"/>
    <s v="Maria Teresa Cortes Rojano"/>
    <x v="1"/>
    <x v="1"/>
    <x v="12"/>
    <e v="#NULL!"/>
    <x v="2"/>
    <x v="1"/>
    <x v="1"/>
    <x v="2"/>
    <x v="4"/>
    <x v="1"/>
    <x v="1"/>
    <x v="0"/>
    <x v="0"/>
    <x v="0"/>
    <x v="0"/>
    <x v="0"/>
    <x v="4"/>
    <x v="5"/>
    <s v="Imparcialidad"/>
    <s v="Transparencia"/>
    <s v="Mejoramiento directivo de las instituciones"/>
    <s v="Ninguna"/>
    <s v="Ninguna"/>
    <s v="Ninguna"/>
    <s v="Ninguna"/>
    <n v="0"/>
    <x v="1"/>
    <n v="0"/>
    <n v="3"/>
    <n v="11"/>
    <n v="0"/>
    <x v="1"/>
    <n v="0"/>
    <n v="14"/>
    <n v="0"/>
  </r>
  <r>
    <n v="601"/>
    <n v="3"/>
    <e v="#NULL!"/>
    <s v="Maria Teresa Cortes Rojano"/>
    <x v="1"/>
    <x v="1"/>
    <x v="12"/>
    <e v="#NULL!"/>
    <x v="1"/>
    <x v="1"/>
    <x v="1"/>
    <x v="2"/>
    <x v="4"/>
    <x v="3"/>
    <x v="1"/>
    <x v="0"/>
    <x v="0"/>
    <x v="0"/>
    <x v="0"/>
    <x v="0"/>
    <x v="4"/>
    <x v="5"/>
    <s v="Puntualidad"/>
    <s v="Formalidad"/>
    <s v="Ninguna"/>
    <s v="Distribucion de sedes"/>
    <s v="Ninguna"/>
    <s v="Ninguna"/>
    <s v="Ninguna"/>
    <n v="0"/>
    <x v="1"/>
    <n v="0"/>
    <n v="1"/>
    <n v="13"/>
    <n v="0"/>
    <x v="1"/>
    <n v="0"/>
    <n v="14"/>
    <n v="0"/>
  </r>
  <r>
    <n v="602"/>
    <n v="4"/>
    <e v="#NULL!"/>
    <s v="Maria Teresa Cortes Rojano"/>
    <x v="1"/>
    <x v="1"/>
    <x v="12"/>
    <e v="#NULL!"/>
    <x v="1"/>
    <x v="1"/>
    <x v="1"/>
    <x v="0"/>
    <x v="4"/>
    <x v="3"/>
    <x v="2"/>
    <x v="0"/>
    <x v="0"/>
    <x v="0"/>
    <x v="0"/>
    <x v="0"/>
    <x v="4"/>
    <x v="5"/>
    <s v="Transparencia"/>
    <s v="Igualdad"/>
    <s v="Ninguna"/>
    <s v="No se observo niguna"/>
    <s v="Ninguna"/>
    <s v="Ninguna"/>
    <s v="No"/>
    <n v="0"/>
    <x v="1"/>
    <n v="0"/>
    <n v="1"/>
    <n v="13"/>
    <n v="0"/>
    <x v="1"/>
    <n v="0"/>
    <n v="14"/>
    <n v="0"/>
  </r>
  <r>
    <n v="603"/>
    <n v="5"/>
    <e v="#NULL!"/>
    <s v="Maria Teresa Cortes Rojano"/>
    <x v="1"/>
    <x v="1"/>
    <x v="12"/>
    <e v="#NULL!"/>
    <x v="4"/>
    <x v="2"/>
    <x v="2"/>
    <x v="2"/>
    <x v="4"/>
    <x v="3"/>
    <x v="2"/>
    <x v="0"/>
    <x v="0"/>
    <x v="0"/>
    <x v="0"/>
    <x v="0"/>
    <x v="3"/>
    <x v="3"/>
    <s v="He de suponer la imparcialidad"/>
    <s v="Ninguna"/>
    <s v="Ninguna"/>
    <s v="Opinion general: en el primer sector del examen, concidero que fue mas la intencion de tener en mente para el concursante los numeros de acuerdos que de la forma de como actuar ante los problemas comunes que vive la sociedad estudiantil, carece de diagnostico de como0 proceder ante los riesgos actuales"/>
    <s v="Ninguna"/>
    <s v="Ninguna"/>
    <s v="Fue mas un adotrinamiento politico que educacional"/>
    <n v="0"/>
    <x v="5"/>
    <n v="1"/>
    <n v="4"/>
    <n v="7"/>
    <n v="0"/>
    <x v="8"/>
    <n v="1"/>
    <n v="11"/>
    <n v="0"/>
  </r>
  <r>
    <n v="604"/>
    <n v="6"/>
    <e v="#NULL!"/>
    <s v="Maria Teresa Cortes Rojano"/>
    <x v="1"/>
    <x v="1"/>
    <x v="12"/>
    <e v="#NULL!"/>
    <x v="0"/>
    <x v="1"/>
    <x v="1"/>
    <x v="2"/>
    <x v="4"/>
    <x v="1"/>
    <x v="2"/>
    <x v="0"/>
    <x v="4"/>
    <x v="4"/>
    <x v="0"/>
    <x v="3"/>
    <x v="2"/>
    <x v="1"/>
    <s v="Equidad"/>
    <s v="Imparcialidad"/>
    <s v="Igualdad de oportunidades"/>
    <s v="Falta de trato directo con los evaluadores"/>
    <s v="Falla en la red"/>
    <s v="Ninguna"/>
    <s v="No"/>
    <n v="0"/>
    <x v="1"/>
    <n v="1"/>
    <n v="6"/>
    <n v="5"/>
    <n v="2"/>
    <x v="1"/>
    <n v="1"/>
    <n v="11"/>
    <n v="2"/>
  </r>
  <r>
    <n v="605"/>
    <n v="7"/>
    <e v="#NULL!"/>
    <s v="Maria Teresa Cortes Rojano"/>
    <x v="1"/>
    <x v="1"/>
    <x v="12"/>
    <e v="#NULL!"/>
    <x v="1"/>
    <x v="1"/>
    <x v="1"/>
    <x v="0"/>
    <x v="4"/>
    <x v="3"/>
    <x v="2"/>
    <x v="0"/>
    <x v="0"/>
    <x v="0"/>
    <x v="0"/>
    <x v="0"/>
    <x v="4"/>
    <x v="5"/>
    <s v="Se elije al mejor"/>
    <s v="Hay equidad q"/>
    <s v="Hay mas credibilidad en la asignacion de puestos"/>
    <s v="Hay mucha teoria que estudiar"/>
    <s v="No hay manera de replica"/>
    <s v="Ninguna"/>
    <s v="Todo bien gracias"/>
    <n v="0"/>
    <x v="1"/>
    <n v="0"/>
    <n v="1"/>
    <n v="13"/>
    <n v="0"/>
    <x v="1"/>
    <n v="0"/>
    <n v="14"/>
    <n v="0"/>
  </r>
  <r>
    <n v="606"/>
    <n v="8"/>
    <e v="#NULL!"/>
    <s v="Maria Teresa Cortes Rojano"/>
    <x v="1"/>
    <x v="1"/>
    <x v="12"/>
    <e v="#NULL!"/>
    <x v="2"/>
    <x v="2"/>
    <x v="2"/>
    <x v="1"/>
    <x v="1"/>
    <x v="2"/>
    <x v="3"/>
    <x v="2"/>
    <x v="1"/>
    <x v="1"/>
    <x v="3"/>
    <x v="1"/>
    <x v="1"/>
    <x v="1"/>
    <s v="Que es en linea"/>
    <s v="Transparencia"/>
    <s v="Ninguna"/>
    <s v="Las sedes fuera del municipio"/>
    <s v="Los tiempos"/>
    <s v="Ninguna"/>
    <s v="No"/>
    <n v="0"/>
    <x v="1"/>
    <n v="6"/>
    <n v="8"/>
    <n v="0"/>
    <n v="0"/>
    <x v="1"/>
    <n v="6"/>
    <n v="8"/>
    <n v="0"/>
  </r>
  <r>
    <n v="607"/>
    <n v="9"/>
    <e v="#NULL!"/>
    <s v="Maria Teresa Cortes Rojano"/>
    <x v="1"/>
    <x v="1"/>
    <x v="12"/>
    <e v="#NULL!"/>
    <x v="1"/>
    <x v="1"/>
    <x v="1"/>
    <x v="0"/>
    <x v="4"/>
    <x v="3"/>
    <x v="2"/>
    <x v="0"/>
    <x v="0"/>
    <x v="0"/>
    <x v="0"/>
    <x v="0"/>
    <x v="4"/>
    <x v="5"/>
    <s v="Imparcialidad"/>
    <s v="Abundantes los temas"/>
    <s v="Equidad"/>
    <s v="No concidera habilidades de liderazgo"/>
    <s v="No concidera experiencia directiva"/>
    <s v="No concidera resultados de los que ya fueron directores"/>
    <s v="No me preguntaron porque ¿ quiero ser director? quiero ser director para apoyar a la juventud a que tengan una educacion de calidad donde puedan desarrollar todas las comptencias genericas, disciplinares y profesionales que marcan los acuerdos secretariales"/>
    <n v="0"/>
    <x v="1"/>
    <n v="0"/>
    <n v="1"/>
    <n v="13"/>
    <n v="0"/>
    <x v="1"/>
    <n v="0"/>
    <n v="14"/>
    <n v="0"/>
  </r>
  <r>
    <n v="608"/>
    <n v="10"/>
    <e v="#NULL!"/>
    <s v="Maria Teresa Cortes Rojano"/>
    <x v="1"/>
    <x v="1"/>
    <x v="12"/>
    <e v="#NULL!"/>
    <x v="2"/>
    <x v="2"/>
    <x v="2"/>
    <x v="2"/>
    <x v="1"/>
    <x v="1"/>
    <x v="2"/>
    <x v="0"/>
    <x v="1"/>
    <x v="1"/>
    <x v="0"/>
    <x v="3"/>
    <x v="2"/>
    <x v="1"/>
    <s v="El organismo evaluador"/>
    <s v="Ninguna"/>
    <s v="Ninguna"/>
    <s v="El tipo de preguntas"/>
    <s v="Formas de evaluacion del plan de mejora"/>
    <s v="No se brinda el acceso a todos los docentes"/>
    <s v="Ninguna"/>
    <n v="0"/>
    <x v="1"/>
    <n v="0"/>
    <n v="12"/>
    <n v="2"/>
    <n v="0"/>
    <x v="1"/>
    <n v="0"/>
    <n v="14"/>
    <n v="0"/>
  </r>
  <r>
    <n v="609"/>
    <n v="11"/>
    <e v="#NULL!"/>
    <s v="Maria Teresa Cortes Rojano"/>
    <x v="1"/>
    <x v="1"/>
    <x v="12"/>
    <e v="#NULL!"/>
    <x v="1"/>
    <x v="1"/>
    <x v="1"/>
    <x v="0"/>
    <x v="4"/>
    <x v="3"/>
    <x v="2"/>
    <x v="0"/>
    <x v="0"/>
    <x v="0"/>
    <x v="0"/>
    <x v="0"/>
    <x v="2"/>
    <x v="5"/>
    <s v="Imparcialidad"/>
    <s v="Validez"/>
    <s v="Confiabilidad"/>
    <s v="Demaciados aspectos a evaluar"/>
    <s v="Poco espacio en la plataforma para desarrollar los temas"/>
    <s v="Ninguna"/>
    <s v="Ninguna"/>
    <n v="0"/>
    <x v="1"/>
    <n v="0"/>
    <n v="2"/>
    <n v="12"/>
    <n v="0"/>
    <x v="1"/>
    <n v="0"/>
    <n v="14"/>
    <n v="0"/>
  </r>
  <r>
    <n v="610"/>
    <n v="12"/>
    <e v="#NULL!"/>
    <s v="Maria Teresa Cortes Rojano"/>
    <x v="1"/>
    <x v="1"/>
    <x v="12"/>
    <e v="#NULL!"/>
    <x v="1"/>
    <x v="1"/>
    <x v="2"/>
    <x v="2"/>
    <x v="1"/>
    <x v="2"/>
    <x v="2"/>
    <x v="0"/>
    <x v="0"/>
    <x v="0"/>
    <x v="1"/>
    <x v="0"/>
    <x v="2"/>
    <x v="1"/>
    <s v="Buen metodo de seleccion de personal"/>
    <s v="Transparencia"/>
    <s v="Promueve la actualizacion"/>
    <s v="Ninguna"/>
    <s v="Ninguna"/>
    <s v="Ninguna"/>
    <s v="Ninguna"/>
    <n v="0"/>
    <x v="1"/>
    <n v="1"/>
    <n v="7"/>
    <n v="6"/>
    <n v="0"/>
    <x v="1"/>
    <n v="1"/>
    <n v="13"/>
    <n v="0"/>
  </r>
  <r>
    <n v="611"/>
    <n v="13"/>
    <e v="#NULL!"/>
    <s v="Maria Teresa Cortes Rojano"/>
    <x v="1"/>
    <x v="1"/>
    <x v="12"/>
    <e v="#NULL!"/>
    <x v="2"/>
    <x v="1"/>
    <x v="1"/>
    <x v="0"/>
    <x v="4"/>
    <x v="1"/>
    <x v="1"/>
    <x v="0"/>
    <x v="2"/>
    <x v="2"/>
    <x v="1"/>
    <x v="3"/>
    <x v="2"/>
    <x v="1"/>
    <s v="La imparcialidad"/>
    <s v="El examen ( por ceneval)"/>
    <s v="La puntualidad en sus fechas horarios y su formalidad"/>
    <s v="El formato de plan de mejora"/>
    <s v="La falta de encuestas a la comunidad escolar o entrevista de los aspirantes para conocer su experiencia"/>
    <s v="Ninguna"/>
    <s v="No me di cuenta de los observadores o supervisores del INEE"/>
    <n v="0"/>
    <x v="1"/>
    <n v="2"/>
    <n v="6"/>
    <n v="6"/>
    <n v="0"/>
    <x v="1"/>
    <n v="2"/>
    <n v="12"/>
    <n v="0"/>
  </r>
  <r>
    <n v="612"/>
    <n v="14"/>
    <e v="#NULL!"/>
    <s v="Maria Teresa Cortes Rojano"/>
    <x v="1"/>
    <x v="1"/>
    <x v="12"/>
    <e v="#NULL!"/>
    <x v="2"/>
    <x v="2"/>
    <x v="2"/>
    <x v="2"/>
    <x v="4"/>
    <x v="2"/>
    <x v="2"/>
    <x v="0"/>
    <x v="0"/>
    <x v="0"/>
    <x v="0"/>
    <x v="1"/>
    <x v="2"/>
    <x v="1"/>
    <s v="Competencia"/>
    <s v="Saberes de los temas"/>
    <s v="Transparencia"/>
    <s v="La manera de evaluar"/>
    <s v="Los criterios"/>
    <s v="El tiempo"/>
    <s v="No"/>
    <n v="0"/>
    <x v="1"/>
    <n v="2"/>
    <n v="7"/>
    <n v="5"/>
    <n v="0"/>
    <x v="1"/>
    <n v="2"/>
    <n v="12"/>
    <n v="0"/>
  </r>
  <r>
    <n v="613"/>
    <n v="15"/>
    <e v="#NULL!"/>
    <s v="Maria Teresa Cortes Rojano"/>
    <x v="1"/>
    <x v="1"/>
    <x v="12"/>
    <e v="#NULL!"/>
    <x v="2"/>
    <x v="1"/>
    <x v="1"/>
    <x v="2"/>
    <x v="4"/>
    <x v="3"/>
    <x v="2"/>
    <x v="0"/>
    <x v="0"/>
    <x v="0"/>
    <x v="0"/>
    <x v="3"/>
    <x v="2"/>
    <x v="1"/>
    <s v="Destaca que conocimientos debe adquirir o tener"/>
    <s v="Muy determinados"/>
    <s v="Reglas y requistos especificos"/>
    <s v="Falta de informacion para un estudio mas adecuado"/>
    <s v="La falta u opotunidad de aplicar los conocimientos"/>
    <s v="Ninguna"/>
    <s v="Ninguna"/>
    <n v="0"/>
    <x v="1"/>
    <n v="0"/>
    <n v="6"/>
    <n v="8"/>
    <n v="0"/>
    <x v="1"/>
    <n v="0"/>
    <n v="14"/>
    <n v="0"/>
  </r>
  <r>
    <n v="614"/>
    <n v="16"/>
    <e v="#NULL!"/>
    <s v="Maria Teresa Cortes Rojano"/>
    <x v="1"/>
    <x v="1"/>
    <x v="12"/>
    <e v="#NULL!"/>
    <x v="2"/>
    <x v="1"/>
    <x v="1"/>
    <x v="0"/>
    <x v="4"/>
    <x v="3"/>
    <x v="1"/>
    <x v="0"/>
    <x v="1"/>
    <x v="1"/>
    <x v="0"/>
    <x v="0"/>
    <x v="2"/>
    <x v="1"/>
    <s v="Equidad"/>
    <s v="Completo"/>
    <s v="Respeto"/>
    <s v="Los tiempos"/>
    <s v="Ninguna"/>
    <s v="Ninguna"/>
    <s v="No"/>
    <n v="0"/>
    <x v="1"/>
    <n v="0"/>
    <n v="5"/>
    <n v="9"/>
    <n v="0"/>
    <x v="1"/>
    <n v="0"/>
    <n v="14"/>
    <n v="0"/>
  </r>
  <r>
    <n v="615"/>
    <n v="17"/>
    <e v="#NULL!"/>
    <s v="Maria Teresa Cortes Rojano"/>
    <x v="1"/>
    <x v="1"/>
    <x v="12"/>
    <e v="#NULL!"/>
    <x v="1"/>
    <x v="1"/>
    <x v="1"/>
    <x v="0"/>
    <x v="4"/>
    <x v="3"/>
    <x v="1"/>
    <x v="0"/>
    <x v="0"/>
    <x v="0"/>
    <x v="0"/>
    <x v="0"/>
    <x v="4"/>
    <x v="5"/>
    <s v="Imparciales"/>
    <s v="Objetivo"/>
    <s v="Confiables"/>
    <s v="El tiempo del procesos entre la publicacion de la convocatoria, examen resultados"/>
    <s v="Situaciones inesperadas unicas (con la red)"/>
    <s v="Ninguna"/>
    <s v="No"/>
    <n v="0"/>
    <x v="1"/>
    <n v="0"/>
    <n v="0"/>
    <n v="14"/>
    <n v="0"/>
    <x v="1"/>
    <n v="0"/>
    <n v="14"/>
    <n v="0"/>
  </r>
  <r>
    <n v="616"/>
    <n v="18"/>
    <e v="#NULL!"/>
    <s v="Maria Teresa Cortes Rojano"/>
    <x v="1"/>
    <x v="1"/>
    <x v="12"/>
    <e v="#NULL!"/>
    <x v="4"/>
    <x v="2"/>
    <x v="2"/>
    <x v="2"/>
    <x v="1"/>
    <x v="1"/>
    <x v="2"/>
    <x v="0"/>
    <x v="1"/>
    <x v="1"/>
    <x v="0"/>
    <x v="3"/>
    <x v="2"/>
    <x v="1"/>
    <s v="Transparencia e imparcialidad"/>
    <s v="Aspectos a evaluar"/>
    <s v="Duracion de las aplicaciones"/>
    <s v="Difusion de convocatorias"/>
    <s v="Saturacion en la red de internet"/>
    <s v="Ninguna"/>
    <s v="Ninguna"/>
    <n v="0"/>
    <x v="0"/>
    <n v="0"/>
    <n v="11"/>
    <n v="2"/>
    <n v="0"/>
    <x v="6"/>
    <n v="0"/>
    <n v="13"/>
    <n v="0"/>
  </r>
  <r>
    <n v="617"/>
    <n v="19"/>
    <e v="#NULL!"/>
    <s v="Maria Teresa Cortes Rojano"/>
    <x v="1"/>
    <x v="1"/>
    <x v="12"/>
    <e v="#NULL!"/>
    <x v="2"/>
    <x v="2"/>
    <x v="2"/>
    <x v="2"/>
    <x v="1"/>
    <x v="1"/>
    <x v="2"/>
    <x v="0"/>
    <x v="1"/>
    <x v="1"/>
    <x v="1"/>
    <x v="3"/>
    <x v="3"/>
    <x v="1"/>
    <s v="Convocatoria publica"/>
    <s v="Se da a conocer temario"/>
    <s v="Sedes con equipos que permiten un buen desarrollo"/>
    <s v="Examenes Memoristicos"/>
    <s v="Entrega de resultados fuera de tiempo"/>
    <s v="Se evalua conocimientos no habilidades"/>
    <s v="La RIEMS permite que el alumno sea evaluado con diversas formas a quienes evaluan de manera tradicional- contradictorio no?"/>
    <n v="0"/>
    <x v="0"/>
    <n v="0"/>
    <n v="12"/>
    <n v="1"/>
    <n v="0"/>
    <x v="6"/>
    <n v="0"/>
    <n v="13"/>
    <n v="0"/>
  </r>
  <r>
    <n v="618"/>
    <n v="20"/>
    <e v="#NULL!"/>
    <s v="Maria Teresa Cortes Rojano"/>
    <x v="1"/>
    <x v="1"/>
    <x v="12"/>
    <e v="#NULL!"/>
    <x v="2"/>
    <x v="2"/>
    <x v="2"/>
    <x v="2"/>
    <x v="4"/>
    <x v="2"/>
    <x v="1"/>
    <x v="0"/>
    <x v="1"/>
    <x v="1"/>
    <x v="0"/>
    <x v="1"/>
    <x v="1"/>
    <x v="1"/>
    <s v="Oportunidad para todos de aspirar al concurso"/>
    <s v="Imparcialidad en la evaluacion"/>
    <s v="Transparencia en la evaluacion"/>
    <s v="Las sedes de aplicacion"/>
    <s v="El tiempo de aplicacion muy amplio"/>
    <s v="No se evalua las capacidades directivas"/>
    <s v="No"/>
    <n v="0"/>
    <x v="1"/>
    <n v="3"/>
    <n v="7"/>
    <n v="4"/>
    <n v="0"/>
    <x v="1"/>
    <n v="3"/>
    <n v="11"/>
    <n v="0"/>
  </r>
  <r>
    <n v="619"/>
    <n v="21"/>
    <e v="#NULL!"/>
    <s v="Maria Teresa Cortes Rojano"/>
    <x v="1"/>
    <x v="1"/>
    <x v="12"/>
    <e v="#NULL!"/>
    <x v="2"/>
    <x v="1"/>
    <x v="1"/>
    <x v="0"/>
    <x v="4"/>
    <x v="3"/>
    <x v="2"/>
    <x v="0"/>
    <x v="0"/>
    <x v="0"/>
    <x v="0"/>
    <x v="0"/>
    <x v="4"/>
    <x v="5"/>
    <s v="Cobertura"/>
    <s v="Ninguna"/>
    <s v="Ninguna"/>
    <s v="En algunas ocaciones no respetan las fechas de las convocatorias. Por ejemplo : si los  resultados se publican el 31 de enero de 2015 que sean el 31 de enero de 2015"/>
    <s v="Ninguna"/>
    <s v="Ninguna"/>
    <s v="Ninguna"/>
    <n v="0"/>
    <x v="1"/>
    <n v="0"/>
    <n v="2"/>
    <n v="12"/>
    <n v="0"/>
    <x v="1"/>
    <n v="0"/>
    <n v="14"/>
    <n v="0"/>
  </r>
  <r>
    <n v="620"/>
    <n v="22"/>
    <e v="#NULL!"/>
    <s v="Maria Teresa Cortes Rojano"/>
    <x v="1"/>
    <x v="1"/>
    <x v="12"/>
    <e v="#NULL!"/>
    <x v="2"/>
    <x v="1"/>
    <x v="1"/>
    <x v="0"/>
    <x v="4"/>
    <x v="3"/>
    <x v="1"/>
    <x v="0"/>
    <x v="0"/>
    <x v="0"/>
    <x v="0"/>
    <x v="0"/>
    <x v="2"/>
    <x v="1"/>
    <s v="Es un concurso en el que pueden participar muchas personas"/>
    <s v="Permiten evaluar la mayoria de los conocimientos que se deben tener"/>
    <s v="Imparcialidad"/>
    <s v="No se toman en cuenta algunas habilidades"/>
    <s v="No se toman en cuenta los niveles academicos"/>
    <s v="Ninguna"/>
    <s v="Sin comentarios"/>
    <n v="0"/>
    <x v="1"/>
    <n v="0"/>
    <n v="3"/>
    <n v="11"/>
    <n v="0"/>
    <x v="1"/>
    <n v="0"/>
    <n v="14"/>
    <n v="0"/>
  </r>
  <r>
    <n v="621"/>
    <n v="23"/>
    <e v="#NULL!"/>
    <s v="Maria Teresa Cortes Rojano"/>
    <x v="1"/>
    <x v="1"/>
    <x v="12"/>
    <e v="#NULL!"/>
    <x v="4"/>
    <x v="3"/>
    <x v="4"/>
    <x v="4"/>
    <x v="0"/>
    <x v="0"/>
    <x v="0"/>
    <x v="3"/>
    <x v="2"/>
    <x v="3"/>
    <x v="4"/>
    <x v="2"/>
    <x v="1"/>
    <x v="3"/>
    <s v="Seleccionar al mejor"/>
    <s v="Dar oportunidad a la comunidad"/>
    <s v="Ser transparente"/>
    <s v="Ninguna"/>
    <s v="Ninguna"/>
    <s v="Ninguna"/>
    <s v="No"/>
    <n v="6"/>
    <x v="4"/>
    <n v="3"/>
    <n v="0"/>
    <n v="0"/>
    <n v="0"/>
    <x v="12"/>
    <n v="3"/>
    <n v="0"/>
    <n v="0"/>
  </r>
  <r>
    <n v="622"/>
    <n v="24"/>
    <e v="#NULL!"/>
    <s v="Maria Teresa Cortes Rojano"/>
    <x v="1"/>
    <x v="1"/>
    <x v="12"/>
    <e v="#NULL!"/>
    <x v="0"/>
    <x v="2"/>
    <x v="2"/>
    <x v="2"/>
    <x v="1"/>
    <x v="3"/>
    <x v="0"/>
    <x v="2"/>
    <x v="1"/>
    <x v="1"/>
    <x v="1"/>
    <x v="3"/>
    <x v="2"/>
    <x v="1"/>
    <s v="Docentes y directores mas capacitados"/>
    <s v="Ninguna"/>
    <s v="Ninguna"/>
    <s v="El procesador que no permite dar mejor presentacion a los PMC"/>
    <s v="Ninguna"/>
    <s v="Ninguna"/>
    <s v="No"/>
    <n v="1"/>
    <x v="1"/>
    <n v="1"/>
    <n v="11"/>
    <n v="1"/>
    <n v="0"/>
    <x v="6"/>
    <n v="1"/>
    <n v="12"/>
    <n v="0"/>
  </r>
  <r>
    <n v="623"/>
    <n v="25"/>
    <e v="#NULL!"/>
    <s v="Maria Teresa Cortes Rojano"/>
    <x v="1"/>
    <x v="1"/>
    <x v="12"/>
    <e v="#NULL!"/>
    <x v="1"/>
    <x v="1"/>
    <x v="1"/>
    <x v="0"/>
    <x v="4"/>
    <x v="3"/>
    <x v="1"/>
    <x v="0"/>
    <x v="0"/>
    <x v="0"/>
    <x v="0"/>
    <x v="0"/>
    <x v="4"/>
    <x v="5"/>
    <s v="Imparcialidad en el proceso"/>
    <s v="El proceso es justo"/>
    <s v="Ninguno"/>
    <s v="No hubo explicacion suficiente"/>
    <s v="Mas herramientas en las computadoras"/>
    <s v="Ninguna"/>
    <s v="Ninguna"/>
    <n v="0"/>
    <x v="1"/>
    <n v="0"/>
    <n v="0"/>
    <n v="14"/>
    <n v="0"/>
    <x v="1"/>
    <n v="0"/>
    <n v="14"/>
    <n v="0"/>
  </r>
  <r>
    <n v="624"/>
    <n v="26"/>
    <e v="#NULL!"/>
    <s v="Maria Teresa Cortes Rojano"/>
    <x v="1"/>
    <x v="1"/>
    <x v="12"/>
    <e v="#NULL!"/>
    <x v="1"/>
    <x v="1"/>
    <x v="1"/>
    <x v="0"/>
    <x v="4"/>
    <x v="3"/>
    <x v="2"/>
    <x v="0"/>
    <x v="0"/>
    <x v="0"/>
    <x v="0"/>
    <x v="0"/>
    <x v="4"/>
    <x v="5"/>
    <s v="Transparencia"/>
    <s v="Pluralidad"/>
    <s v="Competitividad"/>
    <s v="El lenguaje utilizado"/>
    <s v="La distancia de las sedes de aplicacion"/>
    <s v="Reactivos incompletos en sus opciones"/>
    <s v="Ninguna"/>
    <n v="0"/>
    <x v="1"/>
    <n v="0"/>
    <n v="1"/>
    <n v="13"/>
    <n v="0"/>
    <x v="1"/>
    <n v="0"/>
    <n v="14"/>
    <n v="0"/>
  </r>
  <r>
    <n v="625"/>
    <n v="27"/>
    <e v="#NULL!"/>
    <s v="Maria Teresa Cortes Rojano"/>
    <x v="1"/>
    <x v="1"/>
    <x v="12"/>
    <e v="#NULL!"/>
    <x v="2"/>
    <x v="1"/>
    <x v="1"/>
    <x v="2"/>
    <x v="4"/>
    <x v="1"/>
    <x v="1"/>
    <x v="0"/>
    <x v="1"/>
    <x v="1"/>
    <x v="0"/>
    <x v="1"/>
    <x v="2"/>
    <x v="3"/>
    <s v="Que pueden participar los docentes que deseen"/>
    <s v="Los materiales de apoyo"/>
    <s v="Ninguna"/>
    <s v="La falta de comunicacion no son mas claros los resultados"/>
    <s v="No dicen claramente la seleccion"/>
    <s v="Se comenta antes de la publicacion de los ganadores"/>
    <s v="Si en el plan de mejora concidero que nos limita ya que es muy complicado trabajar en la computadora sin las herramientas necesarias"/>
    <n v="0"/>
    <x v="1"/>
    <n v="2"/>
    <n v="6"/>
    <n v="6"/>
    <n v="0"/>
    <x v="1"/>
    <n v="2"/>
    <n v="12"/>
    <n v="0"/>
  </r>
  <r>
    <n v="626"/>
    <n v="28"/>
    <e v="#NULL!"/>
    <s v="Maria Teresa Cortes Rojano"/>
    <x v="1"/>
    <x v="1"/>
    <x v="12"/>
    <e v="#NULL!"/>
    <x v="2"/>
    <x v="1"/>
    <x v="2"/>
    <x v="1"/>
    <x v="1"/>
    <x v="1"/>
    <x v="1"/>
    <x v="0"/>
    <x v="4"/>
    <x v="4"/>
    <x v="1"/>
    <x v="1"/>
    <x v="4"/>
    <x v="5"/>
    <s v="Equidad, transparencia, conocimientos"/>
    <s v="Ninguna"/>
    <s v="Ninguna"/>
    <s v="Subjetividad en las evaluaciones"/>
    <s v="Actualizacion de la guia de sustentantes"/>
    <s v="Indicadores contradictorios y falsos"/>
    <s v="No"/>
    <n v="0"/>
    <x v="1"/>
    <n v="2"/>
    <n v="5"/>
    <n v="5"/>
    <n v="2"/>
    <x v="1"/>
    <n v="2"/>
    <n v="10"/>
    <n v="2"/>
  </r>
  <r>
    <n v="627"/>
    <n v="29"/>
    <e v="#NULL!"/>
    <s v="Maria Teresa Cortes Rojano"/>
    <x v="1"/>
    <x v="1"/>
    <x v="12"/>
    <e v="#NULL!"/>
    <x v="1"/>
    <x v="1"/>
    <x v="1"/>
    <x v="1"/>
    <x v="4"/>
    <x v="3"/>
    <x v="2"/>
    <x v="0"/>
    <x v="0"/>
    <x v="0"/>
    <x v="0"/>
    <x v="0"/>
    <x v="4"/>
    <x v="5"/>
    <s v="Su imparcialidad"/>
    <s v="Su equidad"/>
    <s v="Su igualdad de condiciones"/>
    <s v="Las sedes distintas al lugar de trabajo"/>
    <s v="Conjuntar docentes y directores en una misma aula a diferente hora"/>
    <s v="Explicacion confusa en el examen del plan de mejora"/>
    <s v="En el examen se deben conciderar aspectos de las necesidades del plantel"/>
    <n v="0"/>
    <x v="1"/>
    <n v="1"/>
    <n v="1"/>
    <n v="12"/>
    <n v="0"/>
    <x v="1"/>
    <n v="1"/>
    <n v="13"/>
    <n v="0"/>
  </r>
  <r>
    <n v="628"/>
    <n v="30"/>
    <e v="#NULL!"/>
    <s v="Maria Teresa Cortes Rojano"/>
    <x v="1"/>
    <x v="1"/>
    <x v="12"/>
    <e v="#NULL!"/>
    <x v="1"/>
    <x v="1"/>
    <x v="1"/>
    <x v="0"/>
    <x v="4"/>
    <x v="2"/>
    <x v="3"/>
    <x v="0"/>
    <x v="4"/>
    <x v="4"/>
    <x v="0"/>
    <x v="0"/>
    <x v="4"/>
    <x v="5"/>
    <s v="Que quien participa tiene la oportunidad de actualizarce"/>
    <s v="Que son imparciales"/>
    <s v="Ninguna"/>
    <s v="Los problemas que se tienen en el equipo de computo"/>
    <s v="Que no se conoce el perfil psicoemocional del sustentante"/>
    <s v="La falta de herramientas del computo para elaborar el plan de mejora, si no se implementan se debe dar mas tiempo"/>
    <s v="Ninguna"/>
    <n v="0"/>
    <x v="1"/>
    <n v="2"/>
    <n v="0"/>
    <n v="10"/>
    <n v="2"/>
    <x v="1"/>
    <n v="2"/>
    <n v="10"/>
    <n v="2"/>
  </r>
  <r>
    <n v="629"/>
    <n v="31"/>
    <e v="#NULL!"/>
    <s v="Maria Teresa Cortes Rojano"/>
    <x v="1"/>
    <x v="1"/>
    <x v="12"/>
    <e v="#NULL!"/>
    <x v="1"/>
    <x v="1"/>
    <x v="1"/>
    <x v="0"/>
    <x v="4"/>
    <x v="3"/>
    <x v="4"/>
    <x v="2"/>
    <x v="2"/>
    <x v="2"/>
    <x v="0"/>
    <x v="4"/>
    <x v="4"/>
    <x v="5"/>
    <s v="Publicacion y difusion de convocatoria"/>
    <s v="Resultados imparciales"/>
    <s v="el preregistro y registro"/>
    <s v="Fallas en el equipo de computo"/>
    <s v="Ninguna"/>
    <s v="Ninguna"/>
    <s v="Afinar el tema del funsionamiento de los PC¨S gracias"/>
    <n v="0"/>
    <x v="0"/>
    <n v="2"/>
    <n v="1"/>
    <n v="9"/>
    <n v="1"/>
    <x v="6"/>
    <n v="2"/>
    <n v="10"/>
    <n v="1"/>
  </r>
  <r>
    <n v="630"/>
    <n v="32"/>
    <e v="#NULL!"/>
    <s v="Maria Teresa Cortes Rojano"/>
    <x v="1"/>
    <x v="1"/>
    <x v="12"/>
    <e v="#NULL!"/>
    <x v="1"/>
    <x v="1"/>
    <x v="1"/>
    <x v="0"/>
    <x v="4"/>
    <x v="3"/>
    <x v="1"/>
    <x v="0"/>
    <x v="0"/>
    <x v="0"/>
    <x v="0"/>
    <x v="0"/>
    <x v="5"/>
    <x v="2"/>
    <s v="Imparcialidad"/>
    <s v="Puntualidad"/>
    <s v="Respeto"/>
    <s v="Redaccion de algunos reactivos (ambiguo)"/>
    <s v="falta en mi opinion en algunas preguntas una o varias respuestas"/>
    <s v="Faltan entrevistas con los participantes"/>
    <s v="No"/>
    <n v="0"/>
    <x v="1"/>
    <n v="0"/>
    <n v="0"/>
    <n v="12"/>
    <n v="2"/>
    <x v="1"/>
    <n v="0"/>
    <n v="12"/>
    <n v="2"/>
  </r>
  <r>
    <n v="631"/>
    <n v="33"/>
    <e v="#NULL!"/>
    <s v="Maria Teresa Cortes Rojano"/>
    <x v="1"/>
    <x v="1"/>
    <x v="12"/>
    <e v="#NULL!"/>
    <x v="2"/>
    <x v="2"/>
    <x v="2"/>
    <x v="2"/>
    <x v="1"/>
    <x v="2"/>
    <x v="3"/>
    <x v="0"/>
    <x v="0"/>
    <x v="0"/>
    <x v="0"/>
    <x v="0"/>
    <x v="2"/>
    <x v="1"/>
    <s v="Organizacion"/>
    <s v="Pertinencia"/>
    <s v="Contexto"/>
    <s v="Distribucion de las sedes de aplicacion"/>
    <s v="Ninguna"/>
    <s v="Ninguna"/>
    <s v="Nada gracias"/>
    <n v="0"/>
    <x v="1"/>
    <n v="2"/>
    <n v="7"/>
    <n v="5"/>
    <n v="0"/>
    <x v="1"/>
    <n v="2"/>
    <n v="12"/>
    <n v="0"/>
  </r>
  <r>
    <n v="632"/>
    <n v="34"/>
    <e v="#NULL!"/>
    <s v="Maria Teresa Cortes Rojano"/>
    <x v="1"/>
    <x v="1"/>
    <x v="12"/>
    <e v="#NULL!"/>
    <x v="1"/>
    <x v="1"/>
    <x v="1"/>
    <x v="0"/>
    <x v="4"/>
    <x v="3"/>
    <x v="2"/>
    <x v="0"/>
    <x v="0"/>
    <x v="0"/>
    <x v="0"/>
    <x v="0"/>
    <x v="4"/>
    <x v="5"/>
    <s v="Objetivo"/>
    <s v="Abierto"/>
    <s v="Ninguna"/>
    <s v="No se concidera otros aspectos como liderazgo, toma de decisiones, capacidad de negociacion etc."/>
    <s v="Ninguna"/>
    <s v="Ninguna"/>
    <s v="Ninguna"/>
    <n v="0"/>
    <x v="1"/>
    <n v="0"/>
    <n v="1"/>
    <n v="13"/>
    <n v="0"/>
    <x v="1"/>
    <n v="0"/>
    <n v="14"/>
    <n v="0"/>
  </r>
  <r>
    <n v="633"/>
    <n v="35"/>
    <e v="#NULL!"/>
    <s v="Maria Teresa Cortes Rojano"/>
    <x v="1"/>
    <x v="1"/>
    <x v="12"/>
    <e v="#NULL!"/>
    <x v="2"/>
    <x v="2"/>
    <x v="2"/>
    <x v="2"/>
    <x v="4"/>
    <x v="3"/>
    <x v="2"/>
    <x v="0"/>
    <x v="1"/>
    <x v="1"/>
    <x v="0"/>
    <x v="3"/>
    <x v="4"/>
    <x v="5"/>
    <s v="Que el sustentante se autoevalue"/>
    <s v="Los saberes de todo lo indispensable en la EMS"/>
    <s v="El fortalecimiento constante de capacitaciones"/>
    <s v="La falta de organizacion"/>
    <s v="A veces no respetar los tiempos"/>
    <s v="A veces los aplicadores no estan capacitados al 100%"/>
    <s v="La elaboracion del examen estuvo muy bien enfocado a las competencias de los sustentantes. felicidades a los encargados del mismo"/>
    <n v="0"/>
    <x v="1"/>
    <n v="0"/>
    <n v="8"/>
    <n v="6"/>
    <n v="0"/>
    <x v="1"/>
    <n v="0"/>
    <n v="14"/>
    <n v="0"/>
  </r>
  <r>
    <n v="634"/>
    <n v="36"/>
    <e v="#NULL!"/>
    <s v="Maria Teresa Cortes Rojano"/>
    <x v="1"/>
    <x v="1"/>
    <x v="12"/>
    <e v="#NULL!"/>
    <x v="2"/>
    <x v="1"/>
    <x v="1"/>
    <x v="1"/>
    <x v="4"/>
    <x v="1"/>
    <x v="2"/>
    <x v="0"/>
    <x v="0"/>
    <x v="2"/>
    <x v="0"/>
    <x v="2"/>
    <x v="2"/>
    <x v="1"/>
    <s v="Evaluacion"/>
    <s v="Transparencia"/>
    <s v="Imparcialidad q"/>
    <s v="Difusion"/>
    <s v="Informacion"/>
    <s v="Procesos"/>
    <s v="Ninguna"/>
    <n v="0"/>
    <x v="0"/>
    <n v="2"/>
    <n v="5"/>
    <n v="6"/>
    <n v="0"/>
    <x v="6"/>
    <n v="2"/>
    <n v="11"/>
    <n v="0"/>
  </r>
  <r>
    <n v="635"/>
    <n v="37"/>
    <e v="#NULL!"/>
    <s v="Maria Teresa Cortes Rojano"/>
    <x v="1"/>
    <x v="1"/>
    <x v="12"/>
    <e v="#NULL!"/>
    <x v="1"/>
    <x v="1"/>
    <x v="1"/>
    <x v="2"/>
    <x v="4"/>
    <x v="3"/>
    <x v="3"/>
    <x v="0"/>
    <x v="0"/>
    <x v="0"/>
    <x v="1"/>
    <x v="4"/>
    <x v="2"/>
    <x v="5"/>
    <s v="El acceso publico"/>
    <s v="El personal de apoyo"/>
    <s v="Clima de orden"/>
    <s v="La distancia que hay que recorrer para llegar a la sede"/>
    <s v="La poca frecuencia"/>
    <s v="La poca transparencia sobre las plazas"/>
    <s v="No, solo darle las gracias"/>
    <n v="0"/>
    <x v="1"/>
    <n v="1"/>
    <n v="3"/>
    <n v="9"/>
    <n v="1"/>
    <x v="1"/>
    <n v="1"/>
    <n v="12"/>
    <n v="1"/>
  </r>
  <r>
    <n v="636"/>
    <n v="38"/>
    <e v="#NULL!"/>
    <s v="Maria Teresa Cortes Rojano"/>
    <x v="1"/>
    <x v="1"/>
    <x v="12"/>
    <e v="#NULL!"/>
    <x v="1"/>
    <x v="1"/>
    <x v="1"/>
    <x v="0"/>
    <x v="4"/>
    <x v="3"/>
    <x v="2"/>
    <x v="0"/>
    <x v="0"/>
    <x v="0"/>
    <x v="0"/>
    <x v="0"/>
    <x v="4"/>
    <x v="5"/>
    <s v="Transparencia"/>
    <s v="Equidad"/>
    <s v="Pluralidad"/>
    <s v="Acotacion al tipo de plaza"/>
    <s v="Ninguna"/>
    <s v="Ninguna"/>
    <s v="Ninguna"/>
    <n v="0"/>
    <x v="1"/>
    <n v="0"/>
    <n v="1"/>
    <n v="13"/>
    <n v="0"/>
    <x v="1"/>
    <n v="0"/>
    <n v="14"/>
    <n v="0"/>
  </r>
  <r>
    <n v="637"/>
    <n v="39"/>
    <e v="#NULL!"/>
    <s v="Maria Teresa Cortes Rojano"/>
    <x v="1"/>
    <x v="1"/>
    <x v="12"/>
    <e v="#NULL!"/>
    <x v="2"/>
    <x v="1"/>
    <x v="1"/>
    <x v="0"/>
    <x v="4"/>
    <x v="1"/>
    <x v="1"/>
    <x v="0"/>
    <x v="0"/>
    <x v="0"/>
    <x v="0"/>
    <x v="3"/>
    <x v="4"/>
    <x v="5"/>
    <s v="Claridad"/>
    <s v="Transparencia"/>
    <s v="Oportunidad"/>
    <s v="Revision Institucional"/>
    <s v="Falta de informacion"/>
    <s v="Ninguna"/>
    <s v="Ninguna"/>
    <n v="0"/>
    <x v="1"/>
    <n v="0"/>
    <n v="3"/>
    <n v="11"/>
    <n v="0"/>
    <x v="1"/>
    <n v="0"/>
    <n v="14"/>
    <n v="0"/>
  </r>
  <r>
    <n v="638"/>
    <n v="40"/>
    <e v="#NULL!"/>
    <s v="Maria Teresa Cortes Rojano"/>
    <x v="1"/>
    <x v="1"/>
    <x v="12"/>
    <e v="#NULL!"/>
    <x v="3"/>
    <x v="1"/>
    <x v="1"/>
    <x v="1"/>
    <x v="4"/>
    <x v="1"/>
    <x v="2"/>
    <x v="0"/>
    <x v="0"/>
    <x v="0"/>
    <x v="0"/>
    <x v="0"/>
    <x v="2"/>
    <x v="1"/>
    <s v="Etica, profesionalismo, claridad"/>
    <s v="Ninguna"/>
    <s v="Ninguna"/>
    <s v="Tiempo, equipo"/>
    <s v="Ninguna"/>
    <s v="Ninguna"/>
    <s v="No"/>
    <n v="1"/>
    <x v="1"/>
    <n v="1"/>
    <n v="4"/>
    <n v="8"/>
    <n v="0"/>
    <x v="6"/>
    <n v="1"/>
    <n v="12"/>
    <n v="0"/>
  </r>
  <r>
    <n v="639"/>
    <n v="41"/>
    <e v="#NULL!"/>
    <s v="Maria Teresa Cortes Rojano"/>
    <x v="1"/>
    <x v="1"/>
    <x v="12"/>
    <e v="#NULL!"/>
    <x v="3"/>
    <x v="3"/>
    <x v="2"/>
    <x v="5"/>
    <x v="0"/>
    <x v="1"/>
    <x v="1"/>
    <x v="2"/>
    <x v="2"/>
    <x v="1"/>
    <x v="3"/>
    <x v="4"/>
    <x v="2"/>
    <x v="1"/>
    <s v="La evaluacion"/>
    <s v="La promocion de empleo"/>
    <s v="Mejores oportunidades de empleo"/>
    <s v="No existe una clara difusion de estos"/>
    <s v="La informacion no es la edecuada"/>
    <s v="La organizacion en cuanto a las sedes de aplicacion son irracionales"/>
    <s v="Si, ¿Porque no se analisan a los concursantes sus lugares de recidencia y facilitar su aplicacion en la sede que le corresponde a su localidad? ¿ porque no se da mas informacion sobre el proceso de seleccion, que pasa con los que no obtuvieron plaza aun pasando el examen? ¿ porque no se facilita un solo sistema para concursar a todas las escuelas de media superior, es decir establecer una red de docentes idoneos para cubrir plazas vacantes. gracias"/>
    <n v="2"/>
    <x v="0"/>
    <n v="2"/>
    <n v="6"/>
    <n v="1"/>
    <n v="2"/>
    <x v="2"/>
    <n v="2"/>
    <n v="7"/>
    <n v="2"/>
  </r>
  <r>
    <n v="640"/>
    <n v="42"/>
    <e v="#NULL!"/>
    <s v="Maria Teresa Cortes Rojano"/>
    <x v="1"/>
    <x v="1"/>
    <x v="12"/>
    <e v="#NULL!"/>
    <x v="0"/>
    <x v="1"/>
    <x v="1"/>
    <x v="4"/>
    <x v="4"/>
    <x v="3"/>
    <x v="1"/>
    <x v="0"/>
    <x v="0"/>
    <x v="0"/>
    <x v="0"/>
    <x v="0"/>
    <x v="2"/>
    <x v="1"/>
    <s v="Actualizar a docentes comprometidosen la educacion"/>
    <s v="Filtrar al personal idoneo y capas para elaborar"/>
    <s v="Unificar el MCC en el pais"/>
    <s v="La falta de informacion de las autoridades de Michoacan"/>
    <s v="La falta de comunicacion de coordinadores y directores"/>
    <s v="La pena que da en lo personal en no a ver sido debidamente retroalimentado"/>
    <s v="Mis espectativas se cumplieron, fueron dias de intenso trabajo pero regreso a Michoacan con la satisfaccion del deber cumplido"/>
    <n v="1"/>
    <x v="1"/>
    <n v="1"/>
    <n v="2"/>
    <n v="10"/>
    <n v="0"/>
    <x v="6"/>
    <n v="1"/>
    <n v="12"/>
    <n v="0"/>
  </r>
  <r>
    <n v="641"/>
    <n v="43"/>
    <e v="#NULL!"/>
    <s v="Maria Teresa Cortes Rojano"/>
    <x v="1"/>
    <x v="1"/>
    <x v="12"/>
    <e v="#NULL!"/>
    <x v="2"/>
    <x v="4"/>
    <x v="4"/>
    <x v="3"/>
    <x v="2"/>
    <x v="4"/>
    <x v="3"/>
    <x v="2"/>
    <x v="1"/>
    <x v="1"/>
    <x v="1"/>
    <x v="1"/>
    <x v="3"/>
    <x v="0"/>
    <s v="Abiertas"/>
    <s v="Convocatorias con caracteristicas bien marcadas"/>
    <s v="Ninguna"/>
    <s v="Tiempo"/>
    <s v="Preguntas sin respuestas correctas"/>
    <s v="Ninguna"/>
    <s v="Ninguna"/>
    <n v="2"/>
    <x v="4"/>
    <n v="2"/>
    <n v="5"/>
    <n v="0"/>
    <n v="0"/>
    <x v="4"/>
    <n v="2"/>
    <n v="5"/>
    <n v="0"/>
  </r>
  <r>
    <n v="642"/>
    <n v="44"/>
    <e v="#NULL!"/>
    <s v="Maria Teresa Cortes Rojano"/>
    <x v="1"/>
    <x v="1"/>
    <x v="12"/>
    <e v="#NULL!"/>
    <x v="0"/>
    <x v="2"/>
    <x v="1"/>
    <x v="2"/>
    <x v="4"/>
    <x v="0"/>
    <x v="1"/>
    <x v="0"/>
    <x v="0"/>
    <x v="0"/>
    <x v="0"/>
    <x v="1"/>
    <x v="2"/>
    <x v="1"/>
    <s v="Preregistro"/>
    <s v="Registro"/>
    <s v="Las sedes de aplicacion"/>
    <s v="Examenes largos-muchas preguntas"/>
    <s v="examenes duplicados en preguntas"/>
    <s v="Examenes muy seguidos, ya ni los alumnos se aplica esta manera"/>
    <s v="¿Caul es tu experiencia docente?¿Estas trabajando actualmente en la docencia?¿porque?"/>
    <n v="1"/>
    <x v="1"/>
    <n v="2"/>
    <n v="4"/>
    <n v="7"/>
    <n v="0"/>
    <x v="6"/>
    <n v="2"/>
    <n v="11"/>
    <n v="0"/>
  </r>
  <r>
    <n v="643"/>
    <n v="45"/>
    <e v="#NULL!"/>
    <s v="Maria Teresa Cortes Rojano"/>
    <x v="1"/>
    <x v="1"/>
    <x v="12"/>
    <e v="#NULL!"/>
    <x v="4"/>
    <x v="3"/>
    <x v="3"/>
    <x v="1"/>
    <x v="4"/>
    <x v="1"/>
    <x v="4"/>
    <x v="0"/>
    <x v="0"/>
    <x v="0"/>
    <x v="1"/>
    <x v="0"/>
    <x v="0"/>
    <x v="2"/>
    <s v="detectar las fortalezas y debilidades tanto de las instituciones como de los participantes"/>
    <s v="Ninguna"/>
    <s v="Ninguna"/>
    <s v="El nivel de preparacion de los reactivos desde el punto de vista pedagogico"/>
    <s v="Ninguna"/>
    <s v="Ninguna"/>
    <s v="Abundando  sobre la redaccion de los reactivos de los reactivos se plantean sin considerar que estamos debajo del paradigma del constructivismo y nos llevan al conductismo total exigiendo memorizacion al pie de la letra de los contenidos"/>
    <n v="1"/>
    <x v="3"/>
    <n v="1"/>
    <n v="2"/>
    <n v="5"/>
    <n v="1"/>
    <x v="0"/>
    <n v="1"/>
    <n v="7"/>
    <n v="1"/>
  </r>
  <r>
    <n v="644"/>
    <n v="46"/>
    <e v="#NULL!"/>
    <s v="Maria Teresa Cortes Rojano"/>
    <x v="1"/>
    <x v="1"/>
    <x v="12"/>
    <e v="#NULL!"/>
    <x v="0"/>
    <x v="3"/>
    <x v="2"/>
    <x v="3"/>
    <x v="4"/>
    <x v="1"/>
    <x v="2"/>
    <x v="0"/>
    <x v="0"/>
    <x v="0"/>
    <x v="0"/>
    <x v="0"/>
    <x v="1"/>
    <x v="0"/>
    <s v="Que los cursos son de calidad y su desarrollo"/>
    <s v="La seriedad de las evaluaciones"/>
    <s v="La disponibilidad y conocimiento de observadores y supervisores para resolver problemas"/>
    <s v="Comunicacion deficiente"/>
    <s v="No se utilizan los canales adecuados para que llegue la informacion."/>
    <s v="Dejar clara toda la informacion y establecer tiempos que no se modifiquen, manejar desde el inicio la misma organizacion y fechas"/>
    <s v="¿como me senti en la evaluacion? en general bien, pero la primera y segunda fase de hoy muy pesada porque habia muchas preguntas repetidas se podria reducir el numero de reactivos para hacerce mas corto y dinamico o alternar uno teorico y uno practico"/>
    <n v="0"/>
    <x v="2"/>
    <n v="2"/>
    <n v="3"/>
    <n v="6"/>
    <n v="0"/>
    <x v="2"/>
    <n v="2"/>
    <n v="9"/>
    <n v="0"/>
  </r>
  <r>
    <n v="645"/>
    <n v="47"/>
    <e v="#NULL!"/>
    <s v="Maria Teresa Cortes Rojano"/>
    <x v="1"/>
    <x v="1"/>
    <x v="12"/>
    <e v="#NULL!"/>
    <x v="1"/>
    <x v="1"/>
    <x v="1"/>
    <x v="2"/>
    <x v="4"/>
    <x v="3"/>
    <x v="1"/>
    <x v="0"/>
    <x v="0"/>
    <x v="0"/>
    <x v="0"/>
    <x v="0"/>
    <x v="4"/>
    <x v="5"/>
    <s v="Contribuir a las instituciones publicas con docentes preparados"/>
    <s v="Calificar de acuerdo a los conocimientos y habilidades"/>
    <s v="Oportunidad de empleo en el area de cada docente"/>
    <s v="Que no existen plazas suficientes"/>
    <s v="No contar con una duracion vigente de mas de un año y seguir concursando con el mismo resultado obtenido en la evaluacion"/>
    <s v="Ninguna"/>
    <s v="Ninguna"/>
    <n v="0"/>
    <x v="1"/>
    <n v="0"/>
    <n v="1"/>
    <n v="13"/>
    <n v="0"/>
    <x v="1"/>
    <n v="0"/>
    <n v="14"/>
    <n v="0"/>
  </r>
  <r>
    <n v="646"/>
    <n v="48"/>
    <e v="#NULL!"/>
    <s v="Maria Teresa Cortes Rojano"/>
    <x v="1"/>
    <x v="1"/>
    <x v="12"/>
    <e v="#NULL!"/>
    <x v="1"/>
    <x v="1"/>
    <x v="2"/>
    <x v="2"/>
    <x v="1"/>
    <x v="1"/>
    <x v="3"/>
    <x v="2"/>
    <x v="1"/>
    <x v="1"/>
    <x v="1"/>
    <x v="3"/>
    <x v="2"/>
    <x v="1"/>
    <s v="Transparencia"/>
    <s v="Orden"/>
    <s v="Ninguna"/>
    <s v="Fallas del sistema"/>
    <s v="Ninguna"/>
    <s v="Ninguna"/>
    <s v="Ninguna"/>
    <n v="0"/>
    <x v="1"/>
    <n v="1"/>
    <n v="11"/>
    <n v="2"/>
    <n v="0"/>
    <x v="1"/>
    <n v="1"/>
    <n v="13"/>
    <n v="0"/>
  </r>
  <r>
    <n v="647"/>
    <n v="49"/>
    <e v="#NULL!"/>
    <s v="Maria Teresa Cortes Rojano"/>
    <x v="1"/>
    <x v="1"/>
    <x v="12"/>
    <e v="#NULL!"/>
    <x v="0"/>
    <x v="2"/>
    <x v="2"/>
    <x v="1"/>
    <x v="1"/>
    <x v="4"/>
    <x v="4"/>
    <x v="2"/>
    <x v="0"/>
    <x v="0"/>
    <x v="0"/>
    <x v="3"/>
    <x v="1"/>
    <x v="3"/>
    <s v="Mayor participacion"/>
    <s v="Mayor preparacion de los participantes"/>
    <s v="Continua mejora en la forma de la evaluacion"/>
    <s v="No se especifica toda la informacion necesaria para los temas"/>
    <s v="En ocasiones los procesos son muy largos"/>
    <s v="Pocas oportunidades de ingreso a los concursos"/>
    <s v="Ninguna"/>
    <n v="0"/>
    <x v="5"/>
    <n v="4"/>
    <n v="5"/>
    <n v="3"/>
    <n v="0"/>
    <x v="8"/>
    <n v="4"/>
    <n v="8"/>
    <n v="0"/>
  </r>
  <r>
    <n v="648"/>
    <n v="50"/>
    <e v="#NULL!"/>
    <s v="Maria Teresa Cortes Rojano"/>
    <x v="1"/>
    <x v="1"/>
    <x v="12"/>
    <e v="#NULL!"/>
    <x v="2"/>
    <x v="2"/>
    <x v="2"/>
    <x v="0"/>
    <x v="4"/>
    <x v="1"/>
    <x v="2"/>
    <x v="0"/>
    <x v="0"/>
    <x v="0"/>
    <x v="0"/>
    <x v="3"/>
    <x v="2"/>
    <x v="1"/>
    <s v="Que la participacion es libre"/>
    <s v="Que no se pierde tiempo de trabajo"/>
    <s v="Que hay igualdad e imparcialidad"/>
    <s v="Que son lentas"/>
    <s v="Que hay errores en la comunicacion"/>
    <s v="Que se siente algo de desorganizacion"/>
    <s v="Que no se resuelven dudas"/>
    <n v="0"/>
    <x v="1"/>
    <n v="0"/>
    <n v="8"/>
    <n v="6"/>
    <n v="0"/>
    <x v="1"/>
    <n v="0"/>
    <n v="14"/>
    <n v="0"/>
  </r>
  <r>
    <n v="649"/>
    <n v="1"/>
    <e v="#NULL!"/>
    <s v="Sandra Gisel Flores Gonzalez"/>
    <x v="1"/>
    <x v="1"/>
    <x v="13"/>
    <e v="#NULL!"/>
    <x v="1"/>
    <x v="1"/>
    <x v="3"/>
    <x v="0"/>
    <x v="4"/>
    <x v="5"/>
    <x v="3"/>
    <x v="0"/>
    <x v="0"/>
    <x v="0"/>
    <x v="0"/>
    <x v="5"/>
    <x v="4"/>
    <x v="5"/>
    <s v="La apertura de oportunidades de forma equitativa"/>
    <s v="El acceso de oportunidades para quienes participan"/>
    <s v="La imparcialidad de los concursos"/>
    <s v="Diseño de pruebas en linea es diferente a los modelos que de manera escrita se concideran para la elaboracion de algunas actividades"/>
    <s v="Ninguna"/>
    <s v="Ninguna"/>
    <s v="Ninguna"/>
    <n v="1"/>
    <x v="0"/>
    <n v="1"/>
    <n v="0"/>
    <n v="10"/>
    <n v="1"/>
    <x v="8"/>
    <n v="1"/>
    <n v="10"/>
    <n v="1"/>
  </r>
  <r>
    <n v="650"/>
    <n v="2"/>
    <e v="#NULL!"/>
    <s v="Sandra Gisel Flores Gonzalez"/>
    <x v="1"/>
    <x v="1"/>
    <x v="13"/>
    <e v="#NULL!"/>
    <x v="2"/>
    <x v="1"/>
    <x v="1"/>
    <x v="0"/>
    <x v="1"/>
    <x v="3"/>
    <x v="1"/>
    <x v="0"/>
    <x v="0"/>
    <x v="0"/>
    <x v="0"/>
    <x v="0"/>
    <x v="2"/>
    <x v="5"/>
    <s v="Conocimientos y actualizaciones de las RIEMS"/>
    <s v="Desarrollo de conocimientos"/>
    <s v="Ninguna"/>
    <s v="La falta de preparacion"/>
    <s v="La falta de capacitacion"/>
    <s v="Ninguna"/>
    <s v="No"/>
    <n v="0"/>
    <x v="1"/>
    <n v="0"/>
    <n v="3"/>
    <n v="11"/>
    <n v="0"/>
    <x v="1"/>
    <n v="0"/>
    <n v="14"/>
    <n v="0"/>
  </r>
  <r>
    <n v="651"/>
    <n v="3"/>
    <e v="#NULL!"/>
    <s v="Sandra Gisel Flores Gonzalez"/>
    <x v="1"/>
    <x v="1"/>
    <x v="13"/>
    <e v="#NULL!"/>
    <x v="0"/>
    <x v="2"/>
    <x v="1"/>
    <x v="1"/>
    <x v="4"/>
    <x v="3"/>
    <x v="1"/>
    <x v="0"/>
    <x v="0"/>
    <x v="0"/>
    <x v="0"/>
    <x v="0"/>
    <x v="4"/>
    <x v="1"/>
    <s v="Los tiempos de comida"/>
    <s v="Ninguna"/>
    <s v="Ninguna"/>
    <s v="El poco material de consulta"/>
    <s v="Poco tiempo de preparacion"/>
    <s v="Ninguna"/>
    <s v="Ninguna"/>
    <n v="0"/>
    <x v="1"/>
    <n v="2"/>
    <n v="2"/>
    <n v="10"/>
    <n v="0"/>
    <x v="1"/>
    <n v="2"/>
    <n v="12"/>
    <n v="0"/>
  </r>
  <r>
    <n v="652"/>
    <n v="4"/>
    <e v="#NULL!"/>
    <s v="Sandra Gisel Flores Gonzalez"/>
    <x v="1"/>
    <x v="1"/>
    <x v="13"/>
    <e v="#NULL!"/>
    <x v="4"/>
    <x v="0"/>
    <x v="0"/>
    <x v="2"/>
    <x v="4"/>
    <x v="2"/>
    <x v="1"/>
    <x v="0"/>
    <x v="1"/>
    <x v="1"/>
    <x v="1"/>
    <x v="1"/>
    <x v="3"/>
    <x v="0"/>
    <s v="Te hace prepararte"/>
    <s v="Accederan a los puetos los mas aptos"/>
    <s v="Ninguna"/>
    <s v="Muy poco tiempo de preparacion"/>
    <s v="No estan alineados con las convocatorias (incongruentes)"/>
    <s v="Demaciada profundidad de leyes y articulos"/>
    <s v="Me parece que deberian implementar los formatos para la elaboracion del PMC en forma electronica y dejarnos meter los indicadores del mismo"/>
    <n v="0"/>
    <x v="2"/>
    <n v="4"/>
    <n v="4"/>
    <n v="3"/>
    <n v="0"/>
    <x v="2"/>
    <n v="4"/>
    <n v="7"/>
    <n v="0"/>
  </r>
  <r>
    <n v="653"/>
    <n v="5"/>
    <e v="#NULL!"/>
    <s v="Sandra Gisel Flores Gonzalez"/>
    <x v="1"/>
    <x v="1"/>
    <x v="13"/>
    <e v="#NULL!"/>
    <x v="2"/>
    <x v="2"/>
    <x v="2"/>
    <x v="2"/>
    <x v="4"/>
    <x v="1"/>
    <x v="3"/>
    <x v="2"/>
    <x v="2"/>
    <x v="2"/>
    <x v="1"/>
    <x v="3"/>
    <x v="2"/>
    <x v="1"/>
    <s v="Transparencia de los resultados"/>
    <s v="Seleccion de personal idoneo"/>
    <s v="Ninguna"/>
    <s v="Se evaluan muy amplias y algunos con mucho detalle, se debe tener conocimiento a nivel articulo y parrafo"/>
    <s v="Ninguna"/>
    <s v="Ninguna"/>
    <s v="Dos reactivos inconclusos"/>
    <n v="0"/>
    <x v="1"/>
    <n v="3"/>
    <n v="10"/>
    <n v="1"/>
    <n v="0"/>
    <x v="1"/>
    <n v="3"/>
    <n v="11"/>
    <n v="0"/>
  </r>
  <r>
    <n v="654"/>
    <n v="6"/>
    <e v="#NULL!"/>
    <s v="Sandra Gisel Flores Gonzalez"/>
    <x v="1"/>
    <x v="1"/>
    <x v="13"/>
    <e v="#NULL!"/>
    <x v="1"/>
    <x v="1"/>
    <x v="1"/>
    <x v="0"/>
    <x v="4"/>
    <x v="1"/>
    <x v="1"/>
    <x v="0"/>
    <x v="0"/>
    <x v="0"/>
    <x v="0"/>
    <x v="0"/>
    <x v="3"/>
    <x v="3"/>
    <s v="La imparcialidad"/>
    <s v="La calidad en la educacion"/>
    <s v="La transparencia"/>
    <s v="Que no hay una evaluacion sumativa"/>
    <s v="Ninguna"/>
    <s v="Ninguna"/>
    <s v="Comentario: demaciado memoristico el examen el cual se contradice con lo que se refiere a la RIEMS ya que hay que aprenderse"/>
    <n v="0"/>
    <x v="0"/>
    <n v="1"/>
    <n v="1"/>
    <n v="11"/>
    <n v="0"/>
    <x v="6"/>
    <n v="1"/>
    <n v="12"/>
    <n v="0"/>
  </r>
  <r>
    <n v="655"/>
    <n v="7"/>
    <e v="#NULL!"/>
    <s v="Sandra Gisel Flores Gonzalez"/>
    <x v="1"/>
    <x v="1"/>
    <x v="13"/>
    <e v="#NULL!"/>
    <x v="2"/>
    <x v="2"/>
    <x v="2"/>
    <x v="2"/>
    <x v="1"/>
    <x v="1"/>
    <x v="1"/>
    <x v="0"/>
    <x v="1"/>
    <x v="0"/>
    <x v="0"/>
    <x v="3"/>
    <x v="2"/>
    <x v="1"/>
    <s v="Imparcialidad"/>
    <s v="Conocimiento"/>
    <s v="Habilidad"/>
    <s v="El tiempo de ejecucion"/>
    <s v="Ninguna"/>
    <s v="Ninguna"/>
    <s v="No"/>
    <n v="0"/>
    <x v="1"/>
    <n v="0"/>
    <n v="10"/>
    <n v="4"/>
    <n v="0"/>
    <x v="1"/>
    <n v="0"/>
    <n v="14"/>
    <n v="0"/>
  </r>
  <r>
    <n v="656"/>
    <n v="8"/>
    <e v="#NULL!"/>
    <s v="Sandra Gisel Flores Gonzalez"/>
    <x v="1"/>
    <x v="1"/>
    <x v="13"/>
    <e v="#NULL!"/>
    <x v="0"/>
    <x v="1"/>
    <x v="1"/>
    <x v="0"/>
    <x v="4"/>
    <x v="3"/>
    <x v="1"/>
    <x v="0"/>
    <x v="2"/>
    <x v="2"/>
    <x v="1"/>
    <x v="3"/>
    <x v="1"/>
    <x v="5"/>
    <s v="Mayor demanda"/>
    <s v="Transparencia"/>
    <s v="Mejor evaluacion del conocimiento educacional"/>
    <s v="Persite la idea que hay arreglos de indole"/>
    <s v="Preguntas mal formuladas"/>
    <s v="Parten de la idea que los actuales directivos ya estan capacitados"/>
    <s v="Feliz inicio INEE, roma no se constroyo en un dia"/>
    <n v="0"/>
    <x v="1"/>
    <n v="4"/>
    <n v="2"/>
    <n v="8"/>
    <n v="0"/>
    <x v="1"/>
    <n v="4"/>
    <n v="10"/>
    <n v="0"/>
  </r>
  <r>
    <n v="657"/>
    <n v="9"/>
    <e v="#NULL!"/>
    <s v="Sandra Gisel Flores Gonzalez"/>
    <x v="1"/>
    <x v="1"/>
    <x v="13"/>
    <e v="#NULL!"/>
    <x v="1"/>
    <x v="1"/>
    <x v="1"/>
    <x v="0"/>
    <x v="4"/>
    <x v="3"/>
    <x v="1"/>
    <x v="0"/>
    <x v="0"/>
    <x v="0"/>
    <x v="0"/>
    <x v="0"/>
    <x v="2"/>
    <x v="5"/>
    <s v="La imparcialidad"/>
    <s v="La certeza"/>
    <s v="La experiencia"/>
    <s v="No encontre ninguna debilidad"/>
    <s v="Ninguna"/>
    <s v="Ninguna"/>
    <s v="No"/>
    <n v="0"/>
    <x v="1"/>
    <n v="0"/>
    <n v="1"/>
    <n v="13"/>
    <n v="0"/>
    <x v="1"/>
    <n v="0"/>
    <n v="14"/>
    <n v="0"/>
  </r>
  <r>
    <n v="658"/>
    <n v="10"/>
    <e v="#NULL!"/>
    <s v="Sandra Gisel Flores Gonzalez"/>
    <x v="1"/>
    <x v="1"/>
    <x v="13"/>
    <e v="#NULL!"/>
    <x v="1"/>
    <x v="1"/>
    <x v="1"/>
    <x v="0"/>
    <x v="4"/>
    <x v="3"/>
    <x v="1"/>
    <x v="0"/>
    <x v="0"/>
    <x v="0"/>
    <x v="0"/>
    <x v="0"/>
    <x v="4"/>
    <x v="5"/>
    <s v="Parcialidad"/>
    <s v="Equidad de genero"/>
    <s v="Ninguna"/>
    <s v="Nerviosismo"/>
    <s v="Estres"/>
    <s v="Agotamiento"/>
    <s v="Todo bien"/>
    <n v="0"/>
    <x v="1"/>
    <n v="0"/>
    <n v="0"/>
    <n v="14"/>
    <n v="0"/>
    <x v="1"/>
    <n v="0"/>
    <n v="14"/>
    <n v="0"/>
  </r>
  <r>
    <n v="659"/>
    <n v="11"/>
    <e v="#NULL!"/>
    <s v="Sandra Gisel Flores Gonzalez"/>
    <x v="1"/>
    <x v="1"/>
    <x v="13"/>
    <e v="#NULL!"/>
    <x v="2"/>
    <x v="2"/>
    <x v="2"/>
    <x v="2"/>
    <x v="1"/>
    <x v="1"/>
    <x v="2"/>
    <x v="0"/>
    <x v="0"/>
    <x v="0"/>
    <x v="0"/>
    <x v="0"/>
    <x v="2"/>
    <x v="1"/>
    <s v="Equidad"/>
    <s v="Difusion"/>
    <s v="Participacion"/>
    <s v="Tiempo para preparacion"/>
    <s v="Mas preguntas sobre el liderazgo del director"/>
    <s v="Mas problematicas sobre la funsion del director"/>
    <s v="Sobre si hay alguien padecia de una enfermedad si necesitaba tomar algun medicamento, como nos sentimos, y animarnos, que de por si veniamos animados"/>
    <n v="0"/>
    <x v="1"/>
    <n v="0"/>
    <n v="9"/>
    <n v="5"/>
    <n v="0"/>
    <x v="1"/>
    <n v="0"/>
    <n v="14"/>
    <n v="0"/>
  </r>
  <r>
    <n v="660"/>
    <n v="12"/>
    <e v="#NULL!"/>
    <s v="Sandra Gisel Flores Gonzalez"/>
    <x v="1"/>
    <x v="1"/>
    <x v="13"/>
    <e v="#NULL!"/>
    <x v="1"/>
    <x v="1"/>
    <x v="1"/>
    <x v="2"/>
    <x v="1"/>
    <x v="3"/>
    <x v="2"/>
    <x v="0"/>
    <x v="0"/>
    <x v="0"/>
    <x v="1"/>
    <x v="0"/>
    <x v="2"/>
    <x v="1"/>
    <s v="Que son parciales"/>
    <s v="Informacion concreta"/>
    <s v="Evaluaciones adecuadas"/>
    <s v="Requisitos rigidos"/>
    <s v="Los periodos o tiempos"/>
    <s v="Informacion"/>
    <s v="Ninguna"/>
    <n v="0"/>
    <x v="1"/>
    <n v="0"/>
    <n v="6"/>
    <n v="8"/>
    <n v="0"/>
    <x v="1"/>
    <n v="0"/>
    <n v="14"/>
    <n v="0"/>
  </r>
  <r>
    <n v="661"/>
    <n v="13"/>
    <e v="#NULL!"/>
    <s v="Sandra Gisel Flores Gonzalez"/>
    <x v="1"/>
    <x v="1"/>
    <x v="13"/>
    <e v="#NULL!"/>
    <x v="2"/>
    <x v="1"/>
    <x v="1"/>
    <x v="2"/>
    <x v="4"/>
    <x v="1"/>
    <x v="1"/>
    <x v="0"/>
    <x v="0"/>
    <x v="0"/>
    <x v="0"/>
    <x v="0"/>
    <x v="2"/>
    <x v="1"/>
    <s v="Objetividad"/>
    <s v="Confiabilidad"/>
    <s v="Transparencia"/>
    <s v="La demanda"/>
    <s v="Los vacantes"/>
    <s v="Lod medios no en todo los lugares hay internet"/>
    <s v="Ninguna"/>
    <n v="0"/>
    <x v="1"/>
    <n v="0"/>
    <n v="5"/>
    <n v="9"/>
    <n v="0"/>
    <x v="1"/>
    <n v="0"/>
    <n v="14"/>
    <n v="0"/>
  </r>
  <r>
    <n v="662"/>
    <n v="14"/>
    <e v="#NULL!"/>
    <s v="Sandra Gisel Flores Gonzalez"/>
    <x v="1"/>
    <x v="1"/>
    <x v="13"/>
    <e v="#NULL!"/>
    <x v="1"/>
    <x v="1"/>
    <x v="1"/>
    <x v="0"/>
    <x v="4"/>
    <x v="2"/>
    <x v="1"/>
    <x v="0"/>
    <x v="0"/>
    <x v="0"/>
    <x v="0"/>
    <x v="0"/>
    <x v="1"/>
    <x v="3"/>
    <s v="Imparcialidad"/>
    <s v="Objetividad"/>
    <s v="Transparencia"/>
    <s v="Competencia"/>
    <s v="Tension, nervios"/>
    <s v="Ninguna"/>
    <s v="Ninguna"/>
    <n v="0"/>
    <x v="1"/>
    <n v="3"/>
    <n v="0"/>
    <n v="11"/>
    <n v="0"/>
    <x v="1"/>
    <n v="3"/>
    <n v="11"/>
    <n v="0"/>
  </r>
  <r>
    <n v="663"/>
    <n v="15"/>
    <e v="#NULL!"/>
    <s v="Sandra Gisel Flores Gonzalez"/>
    <x v="1"/>
    <x v="1"/>
    <x v="13"/>
    <e v="#NULL!"/>
    <x v="1"/>
    <x v="1"/>
    <x v="1"/>
    <x v="0"/>
    <x v="4"/>
    <x v="3"/>
    <x v="1"/>
    <x v="0"/>
    <x v="0"/>
    <x v="0"/>
    <x v="0"/>
    <x v="0"/>
    <x v="4"/>
    <x v="5"/>
    <s v="Transparencia"/>
    <s v="Equidad"/>
    <s v="Oportunidades para todos"/>
    <s v="UMM primero cursos"/>
    <s v="Baterias de reactivos pesados"/>
    <s v="Equipos en ocaciones fallaron"/>
    <s v="En este tipo de concursos y en evaluaciones siempre preguntas y dudas pero bueno, lo importante es mejorar dia a dia. &quot;Exito&quot; gracias"/>
    <n v="0"/>
    <x v="1"/>
    <n v="0"/>
    <n v="0"/>
    <n v="14"/>
    <n v="0"/>
    <x v="1"/>
    <n v="0"/>
    <n v="14"/>
    <n v="0"/>
  </r>
  <r>
    <n v="664"/>
    <n v="16"/>
    <e v="#NULL!"/>
    <s v="Sandra Gisel Flores Gonzalez"/>
    <x v="1"/>
    <x v="1"/>
    <x v="13"/>
    <e v="#NULL!"/>
    <x v="2"/>
    <x v="2"/>
    <x v="2"/>
    <x v="0"/>
    <x v="4"/>
    <x v="1"/>
    <x v="2"/>
    <x v="0"/>
    <x v="1"/>
    <x v="1"/>
    <x v="0"/>
    <x v="3"/>
    <x v="2"/>
    <x v="1"/>
    <s v="Mejorar la calidad educativa"/>
    <s v="Verificar la calidad de desempeño"/>
    <s v="Mejorar el proceso de asignacion de plazas"/>
    <s v="Preguntas muy confusas"/>
    <s v="No proporcionar guias de estudio"/>
    <s v="Buenos resultados"/>
    <s v="Ninguna"/>
    <n v="0"/>
    <x v="1"/>
    <n v="0"/>
    <n v="10"/>
    <n v="4"/>
    <n v="0"/>
    <x v="1"/>
    <n v="0"/>
    <n v="14"/>
    <n v="0"/>
  </r>
  <r>
    <n v="665"/>
    <n v="17"/>
    <e v="#NULL!"/>
    <s v="Sandra Gisel Flores Gonzalez"/>
    <x v="1"/>
    <x v="1"/>
    <x v="13"/>
    <e v="#NULL!"/>
    <x v="1"/>
    <x v="1"/>
    <x v="1"/>
    <x v="0"/>
    <x v="4"/>
    <x v="3"/>
    <x v="1"/>
    <x v="0"/>
    <x v="0"/>
    <x v="0"/>
    <x v="0"/>
    <x v="0"/>
    <x v="4"/>
    <x v="5"/>
    <s v="Identificar las diferencias de los evaluados"/>
    <s v="Con los resultados es retroalimentar los contenidos"/>
    <s v="Mejorar el servicio profesional docente"/>
    <s v="Desconoce que personas realizan los reactivos"/>
    <s v="Incertidumbre en la forma de evaluar"/>
    <s v="No hubo una rubrica bien definida"/>
    <s v="Que en proximos concursos se establesca los temas delimitados a estudiar y a evaluar ( temario bien definido ) Nota: Estoy en lo genral bien satisfecho con la forma del examen"/>
    <n v="0"/>
    <x v="1"/>
    <n v="0"/>
    <n v="0"/>
    <n v="14"/>
    <n v="0"/>
    <x v="1"/>
    <n v="0"/>
    <n v="14"/>
    <n v="0"/>
  </r>
  <r>
    <n v="666"/>
    <n v="18"/>
    <e v="#NULL!"/>
    <s v="Sandra Gisel Flores Gonzalez"/>
    <x v="1"/>
    <x v="1"/>
    <x v="13"/>
    <e v="#NULL!"/>
    <x v="2"/>
    <x v="2"/>
    <x v="1"/>
    <x v="0"/>
    <x v="4"/>
    <x v="1"/>
    <x v="1"/>
    <x v="0"/>
    <x v="0"/>
    <x v="0"/>
    <x v="0"/>
    <x v="0"/>
    <x v="2"/>
    <x v="1"/>
    <s v="Transparencia"/>
    <s v="Equidad"/>
    <s v="Confiabilidad"/>
    <s v="Las fallas del programa al inicio"/>
    <s v="La convocatoria la publicaron dos dias antes del pre registro"/>
    <s v="La difusion oportuna por la autoridades educativas locales"/>
    <s v="No concidero que todo se llevo a cabo correctamente"/>
    <n v="0"/>
    <x v="1"/>
    <n v="0"/>
    <n v="5"/>
    <n v="9"/>
    <n v="0"/>
    <x v="1"/>
    <n v="0"/>
    <n v="14"/>
    <n v="0"/>
  </r>
  <r>
    <n v="667"/>
    <n v="19"/>
    <e v="#NULL!"/>
    <s v="Sandra Gisel Flores Gonzalez"/>
    <x v="1"/>
    <x v="1"/>
    <x v="13"/>
    <e v="#NULL!"/>
    <x v="1"/>
    <x v="1"/>
    <x v="1"/>
    <x v="0"/>
    <x v="4"/>
    <x v="3"/>
    <x v="1"/>
    <x v="0"/>
    <x v="2"/>
    <x v="2"/>
    <x v="1"/>
    <x v="0"/>
    <x v="4"/>
    <x v="5"/>
    <s v="El uso de equipo tecnologico"/>
    <s v="Control de los sutentantes &quot; registro&quot;"/>
    <s v="Pluridad en las indicaciones"/>
    <s v="La guia de la convocatoria no cubre algunos temas del examen"/>
    <s v="Ninguna"/>
    <s v="Ninguna"/>
    <s v="Todo bien  felicidades por la forma tan discreta de conducir la evaluacion"/>
    <n v="0"/>
    <x v="1"/>
    <n v="2"/>
    <n v="1"/>
    <n v="11"/>
    <n v="0"/>
    <x v="1"/>
    <n v="2"/>
    <n v="12"/>
    <n v="0"/>
  </r>
  <r>
    <n v="668"/>
    <n v="20"/>
    <e v="#NULL!"/>
    <s v="Sandra Gisel Flores Gonzalez"/>
    <x v="1"/>
    <x v="1"/>
    <x v="13"/>
    <e v="#NULL!"/>
    <x v="2"/>
    <x v="2"/>
    <x v="1"/>
    <x v="2"/>
    <x v="1"/>
    <x v="4"/>
    <x v="2"/>
    <x v="2"/>
    <x v="1"/>
    <x v="1"/>
    <x v="1"/>
    <x v="2"/>
    <x v="1"/>
    <x v="3"/>
    <s v="No existe preferencia por algun candidato"/>
    <s v="Otorga la oportunidad a cualquier docente, no importando su area de conocimiento"/>
    <s v="Ninguna"/>
    <s v="Contenido del examen"/>
    <s v="Conplejidad en el planteamiento de las preguntas"/>
    <s v="Numero excesivo de preguntas"/>
    <s v="Mas que nada es inconformidad en la etapa del plan de mejora, ya que el manual nos hacia referencia a que se nos propocionaria formatos para su correspondiente llenado, pero al momento de entrar a esta etapa nunca aparecieron lo que causo un poco de complejidad el desarrollo del plan"/>
    <n v="0"/>
    <x v="5"/>
    <n v="2"/>
    <n v="9"/>
    <n v="1"/>
    <n v="0"/>
    <x v="8"/>
    <n v="2"/>
    <n v="10"/>
    <n v="0"/>
  </r>
  <r>
    <n v="669"/>
    <n v="21"/>
    <e v="#NULL!"/>
    <s v="Sandra Gisel Flores Gonzalez"/>
    <x v="1"/>
    <x v="1"/>
    <x v="13"/>
    <e v="#NULL!"/>
    <x v="1"/>
    <x v="1"/>
    <x v="1"/>
    <x v="0"/>
    <x v="4"/>
    <x v="3"/>
    <x v="2"/>
    <x v="0"/>
    <x v="0"/>
    <x v="0"/>
    <x v="0"/>
    <x v="0"/>
    <x v="4"/>
    <x v="5"/>
    <s v="Totos pueden participar"/>
    <s v="Que el proceso es transparente"/>
    <s v="Que se selecciona  al mejor condidato"/>
    <s v="Que se requiere de una guia para estudiar"/>
    <s v="Requiere de mas tiempo para el examen"/>
    <s v="Que el examen tiene muchos reactivos"/>
    <s v="Ninguna"/>
    <n v="0"/>
    <x v="1"/>
    <n v="0"/>
    <n v="1"/>
    <n v="13"/>
    <n v="0"/>
    <x v="1"/>
    <n v="0"/>
    <n v="14"/>
    <n v="0"/>
  </r>
  <r>
    <n v="670"/>
    <n v="22"/>
    <e v="#NULL!"/>
    <s v="Sandra Gisel Flores Gonzalez"/>
    <x v="1"/>
    <x v="1"/>
    <x v="13"/>
    <e v="#NULL!"/>
    <x v="1"/>
    <x v="1"/>
    <x v="2"/>
    <x v="2"/>
    <x v="1"/>
    <x v="1"/>
    <x v="2"/>
    <x v="2"/>
    <x v="1"/>
    <x v="1"/>
    <x v="1"/>
    <x v="3"/>
    <x v="2"/>
    <x v="1"/>
    <s v="Equidad"/>
    <s v="Mayor competencia"/>
    <s v="Mayor responsabilidad"/>
    <s v="Tedioso"/>
    <s v="Falta de tiempo de preparacion"/>
    <s v="Falta de informacion de la forma de evaluacion"/>
    <s v="Si, tal vez la rubrica  seria de como mejora tu escuela desde tu p´ropia perspectiva no de las planteadas"/>
    <n v="0"/>
    <x v="1"/>
    <n v="0"/>
    <n v="12"/>
    <n v="2"/>
    <n v="0"/>
    <x v="1"/>
    <n v="0"/>
    <n v="14"/>
    <n v="0"/>
  </r>
  <r>
    <n v="671"/>
    <n v="23"/>
    <e v="#NULL!"/>
    <s v="Sandra Gisel Flores Gonzalez"/>
    <x v="1"/>
    <x v="1"/>
    <x v="13"/>
    <e v="#NULL!"/>
    <x v="1"/>
    <x v="1"/>
    <x v="1"/>
    <x v="0"/>
    <x v="4"/>
    <x v="3"/>
    <x v="1"/>
    <x v="0"/>
    <x v="0"/>
    <x v="0"/>
    <x v="0"/>
    <x v="0"/>
    <x v="4"/>
    <x v="5"/>
    <s v="SNB"/>
    <s v="CCM"/>
    <s v="REMS"/>
    <s v="Las gestiones administrativas"/>
    <s v="Ninguna"/>
    <s v="Ninguna"/>
    <s v="Que para hacer un plan de mejora continua nos tienen que capacitar y sobre todo que los docentes llevamos desventaja con los que ya son docentes y han sido directores"/>
    <n v="0"/>
    <x v="1"/>
    <n v="0"/>
    <n v="0"/>
    <n v="14"/>
    <n v="0"/>
    <x v="1"/>
    <n v="0"/>
    <n v="14"/>
    <n v="0"/>
  </r>
  <r>
    <n v="672"/>
    <n v="24"/>
    <e v="#NULL!"/>
    <s v="Sandra Gisel Flores Gonzalez"/>
    <x v="1"/>
    <x v="1"/>
    <x v="13"/>
    <e v="#NULL!"/>
    <x v="1"/>
    <x v="1"/>
    <x v="1"/>
    <x v="0"/>
    <x v="4"/>
    <x v="3"/>
    <x v="1"/>
    <x v="0"/>
    <x v="0"/>
    <x v="0"/>
    <x v="0"/>
    <x v="3"/>
    <x v="2"/>
    <x v="1"/>
    <s v="Conocimientos de la RIEMS"/>
    <s v="Normatividad ( hay que estudiar)"/>
    <s v="Liderazgo directivo"/>
    <s v="Ponerse nervioso"/>
    <s v="Que somos muchos los aspirantes y pocas plazas"/>
    <s v="Esperar los resultados"/>
    <s v="Estuvo basado en los acuerdos de la RIEMS y son demasiados, concidero que falle en algunos porque cada acuerdo es extenso"/>
    <n v="0"/>
    <x v="1"/>
    <n v="0"/>
    <n v="3"/>
    <n v="11"/>
    <n v="0"/>
    <x v="1"/>
    <n v="0"/>
    <n v="14"/>
    <n v="0"/>
  </r>
  <r>
    <n v="673"/>
    <n v="25"/>
    <e v="#NULL!"/>
    <s v="Sandra Gisel Flores Gonzalez"/>
    <x v="1"/>
    <x v="1"/>
    <x v="13"/>
    <e v="#NULL!"/>
    <x v="0"/>
    <x v="0"/>
    <x v="0"/>
    <x v="2"/>
    <x v="2"/>
    <x v="4"/>
    <x v="3"/>
    <x v="2"/>
    <x v="1"/>
    <x v="1"/>
    <x v="3"/>
    <x v="2"/>
    <x v="4"/>
    <x v="5"/>
    <s v="Podemos participar todos"/>
    <s v="Los resultados deben ser transparentes"/>
    <s v="Lo que se va a elevar conocerlo con las guias"/>
    <s v="Transparencia"/>
    <s v="Tiempo de solucion del cuestionario"/>
    <s v="Demasiada bibliografia"/>
    <s v="Respecto a la bibliografia es demasiada y abarcan muchos conceptos, las guias deben ser quizas  no muy especificas , pero en verdad viene en la evaluacion."/>
    <n v="0"/>
    <x v="2"/>
    <n v="5"/>
    <n v="4"/>
    <n v="2"/>
    <n v="0"/>
    <x v="2"/>
    <n v="5"/>
    <n v="6"/>
    <n v="0"/>
  </r>
  <r>
    <n v="674"/>
    <n v="26"/>
    <e v="#NULL!"/>
    <s v="Sandra Gisel Flores Gonzalez"/>
    <x v="1"/>
    <x v="1"/>
    <x v="13"/>
    <e v="#NULL!"/>
    <x v="2"/>
    <x v="2"/>
    <x v="2"/>
    <x v="2"/>
    <x v="1"/>
    <x v="1"/>
    <x v="1"/>
    <x v="2"/>
    <x v="1"/>
    <x v="1"/>
    <x v="1"/>
    <x v="3"/>
    <x v="2"/>
    <x v="1"/>
    <s v="No ayudar a detectar debilidades"/>
    <s v="Fomentan la competencia sana"/>
    <s v="Determinan la idoneidad"/>
    <s v="La cantidad de informacion que se maneja"/>
    <s v="Tiempo destinado"/>
    <s v="pueden ser los instrumentos de evaluacion sean confusos"/>
    <s v="Ninguna"/>
    <n v="0"/>
    <x v="1"/>
    <n v="0"/>
    <n v="13"/>
    <n v="1"/>
    <n v="0"/>
    <x v="1"/>
    <n v="0"/>
    <n v="14"/>
    <n v="0"/>
  </r>
  <r>
    <n v="675"/>
    <n v="27"/>
    <e v="#NULL!"/>
    <s v="Sandra Gisel Flores Gonzalez"/>
    <x v="1"/>
    <x v="1"/>
    <x v="13"/>
    <e v="#NULL!"/>
    <x v="2"/>
    <x v="1"/>
    <x v="1"/>
    <x v="0"/>
    <x v="1"/>
    <x v="3"/>
    <x v="2"/>
    <x v="0"/>
    <x v="1"/>
    <x v="1"/>
    <x v="0"/>
    <x v="0"/>
    <x v="4"/>
    <x v="1"/>
    <s v="Los aspectos que se evaluan en el examen"/>
    <s v="las formas para participar"/>
    <s v="La oportunidad de desarrollo"/>
    <s v="El programa debe dar mas opciones para el llenado"/>
    <s v="Las instalaciones y omputadoras fallan"/>
    <s v="La duracion de las aplicaciones"/>
    <s v="Todo bien"/>
    <n v="0"/>
    <x v="1"/>
    <n v="0"/>
    <n v="6"/>
    <n v="8"/>
    <n v="0"/>
    <x v="1"/>
    <n v="0"/>
    <n v="14"/>
    <n v="0"/>
  </r>
  <r>
    <n v="676"/>
    <n v="28"/>
    <e v="#NULL!"/>
    <s v="Sandra Gisel Flores Gonzalez"/>
    <x v="1"/>
    <x v="1"/>
    <x v="13"/>
    <e v="#NULL!"/>
    <x v="3"/>
    <x v="3"/>
    <x v="3"/>
    <x v="4"/>
    <x v="0"/>
    <x v="4"/>
    <x v="4"/>
    <x v="4"/>
    <x v="5"/>
    <x v="5"/>
    <x v="5"/>
    <x v="2"/>
    <x v="3"/>
    <x v="0"/>
    <s v="La imparcialidad"/>
    <s v="La aplicacion normativa"/>
    <s v="La igualdad de oportunidades"/>
    <s v="Los recursos materiales"/>
    <s v="Los tiempos de publicacion"/>
    <s v="Los requerimentos"/>
    <s v="Ninguna"/>
    <n v="6"/>
    <x v="8"/>
    <n v="0"/>
    <n v="0"/>
    <n v="0"/>
    <n v="0"/>
    <x v="11"/>
    <n v="0"/>
    <n v="0"/>
    <n v="0"/>
  </r>
  <r>
    <n v="677"/>
    <n v="29"/>
    <e v="#NULL!"/>
    <s v="Sandra Gisel Flores Gonzalez"/>
    <x v="1"/>
    <x v="1"/>
    <x v="13"/>
    <e v="#NULL!"/>
    <x v="2"/>
    <x v="1"/>
    <x v="2"/>
    <x v="1"/>
    <x v="1"/>
    <x v="1"/>
    <x v="2"/>
    <x v="0"/>
    <x v="1"/>
    <x v="1"/>
    <x v="1"/>
    <x v="3"/>
    <x v="2"/>
    <x v="1"/>
    <s v="Conocimiento de la herramienta n(estructura)"/>
    <s v="Desarrollo de la habilidad y conocimiento directivo"/>
    <s v="Oportunidad de estar al frente de una direccion EMS"/>
    <s v="Pudo haberse dado un previo curso"/>
    <s v="Reunion previa por autoridades del COBATAB"/>
    <s v="no hubo"/>
    <s v="Se comenta qye hubo curso para algunos suspicantes a director porque? a unos si y a otros no."/>
    <n v="0"/>
    <x v="1"/>
    <n v="1"/>
    <n v="11"/>
    <n v="2"/>
    <n v="0"/>
    <x v="1"/>
    <n v="1"/>
    <n v="13"/>
    <n v="0"/>
  </r>
  <r>
    <n v="678"/>
    <n v="30"/>
    <e v="#NULL!"/>
    <s v="Sandra Gisel Flores Gonzalez"/>
    <x v="1"/>
    <x v="1"/>
    <x v="13"/>
    <e v="#NULL!"/>
    <x v="1"/>
    <x v="1"/>
    <x v="1"/>
    <x v="0"/>
    <x v="4"/>
    <x v="3"/>
    <x v="1"/>
    <x v="0"/>
    <x v="0"/>
    <x v="0"/>
    <x v="0"/>
    <x v="0"/>
    <x v="4"/>
    <x v="5"/>
    <s v="La confianza de que la evaluacion en linea no sera manipulada por la institucion educativa"/>
    <s v="Apego a las areas de conocimiento y nivel de dominio de los sustentantes"/>
    <s v="Satisfaccion del servicio ofrecido"/>
    <s v="Ninguna"/>
    <s v="Ninguna"/>
    <s v="Ninguna"/>
    <s v="Ninguna"/>
    <n v="0"/>
    <x v="1"/>
    <n v="0"/>
    <n v="0"/>
    <n v="14"/>
    <n v="0"/>
    <x v="1"/>
    <n v="0"/>
    <n v="14"/>
    <n v="0"/>
  </r>
  <r>
    <n v="679"/>
    <n v="31"/>
    <e v="#NULL!"/>
    <s v="Sandra Gisel Flores Gonzalez"/>
    <x v="1"/>
    <x v="1"/>
    <x v="13"/>
    <e v="#NULL!"/>
    <x v="2"/>
    <x v="1"/>
    <x v="1"/>
    <x v="0"/>
    <x v="1"/>
    <x v="1"/>
    <x v="1"/>
    <x v="0"/>
    <x v="0"/>
    <x v="0"/>
    <x v="0"/>
    <x v="0"/>
    <x v="4"/>
    <x v="5"/>
    <s v="En linea"/>
    <s v="Evaluar conocimientos y habilidades"/>
    <s v="Transparencia"/>
    <s v="Ninguna"/>
    <s v="Ninguna"/>
    <s v="Ninguna"/>
    <s v="Ninguna"/>
    <n v="0"/>
    <x v="1"/>
    <n v="0"/>
    <n v="3"/>
    <n v="11"/>
    <n v="0"/>
    <x v="1"/>
    <n v="0"/>
    <n v="14"/>
    <n v="0"/>
  </r>
  <r>
    <n v="680"/>
    <n v="32"/>
    <e v="#NULL!"/>
    <s v="Sandra Gisel Flores Gonzalez"/>
    <x v="1"/>
    <x v="1"/>
    <x v="13"/>
    <e v="#NULL!"/>
    <x v="3"/>
    <x v="4"/>
    <x v="4"/>
    <x v="4"/>
    <x v="0"/>
    <x v="0"/>
    <x v="0"/>
    <x v="4"/>
    <x v="5"/>
    <x v="5"/>
    <x v="4"/>
    <x v="5"/>
    <x v="0"/>
    <x v="4"/>
    <s v="aprenden mas sobre la reforma"/>
    <s v="Ser mejor cada dia"/>
    <s v="Si puedo llegar a cumplir mis metas"/>
    <s v="Ninguna"/>
    <s v="Ninguna"/>
    <s v="Ninguna"/>
    <s v="No"/>
    <n v="14"/>
    <x v="1"/>
    <n v="0"/>
    <n v="0"/>
    <n v="0"/>
    <n v="0"/>
    <x v="11"/>
    <n v="0"/>
    <n v="0"/>
    <n v="0"/>
  </r>
  <r>
    <n v="681"/>
    <n v="33"/>
    <e v="#NULL!"/>
    <s v="Sandra Gisel Flores Gonzalez"/>
    <x v="1"/>
    <x v="1"/>
    <x v="13"/>
    <e v="#NULL!"/>
    <x v="2"/>
    <x v="1"/>
    <x v="1"/>
    <x v="0"/>
    <x v="4"/>
    <x v="3"/>
    <x v="1"/>
    <x v="0"/>
    <x v="1"/>
    <x v="1"/>
    <x v="0"/>
    <x v="3"/>
    <x v="4"/>
    <x v="5"/>
    <s v="Puntualidad"/>
    <s v="Normatividad"/>
    <s v="Informacion"/>
    <s v="Ninguna"/>
    <s v="Ninguna"/>
    <s v="Ninguna"/>
    <s v="No"/>
    <n v="0"/>
    <x v="1"/>
    <n v="0"/>
    <n v="4"/>
    <n v="10"/>
    <n v="0"/>
    <x v="1"/>
    <n v="0"/>
    <n v="14"/>
    <n v="0"/>
  </r>
  <r>
    <n v="682"/>
    <n v="34"/>
    <e v="#NULL!"/>
    <s v="Sandra Gisel Flores Gonzalez"/>
    <x v="1"/>
    <x v="1"/>
    <x v="13"/>
    <e v="#NULL!"/>
    <x v="1"/>
    <x v="1"/>
    <x v="2"/>
    <x v="0"/>
    <x v="4"/>
    <x v="3"/>
    <x v="1"/>
    <x v="0"/>
    <x v="0"/>
    <x v="0"/>
    <x v="0"/>
    <x v="0"/>
    <x v="4"/>
    <x v="5"/>
    <s v="Transparencia"/>
    <s v="Justicia"/>
    <s v="Legalidad"/>
    <s v="Que no haya Transparencia"/>
    <s v="Que no haya imparcialidad"/>
    <s v="Ninguna"/>
    <s v="Todo agradable gracias por su apoyo y comprension"/>
    <n v="0"/>
    <x v="1"/>
    <n v="0"/>
    <n v="1"/>
    <n v="13"/>
    <n v="0"/>
    <x v="1"/>
    <n v="0"/>
    <n v="14"/>
    <n v="0"/>
  </r>
  <r>
    <n v="683"/>
    <n v="35"/>
    <e v="#NULL!"/>
    <s v="Sandra Gisel Flores Gonzalez"/>
    <x v="1"/>
    <x v="1"/>
    <x v="13"/>
    <e v="#NULL!"/>
    <x v="3"/>
    <x v="4"/>
    <x v="4"/>
    <x v="3"/>
    <x v="1"/>
    <x v="1"/>
    <x v="2"/>
    <x v="0"/>
    <x v="2"/>
    <x v="2"/>
    <x v="0"/>
    <x v="3"/>
    <x v="2"/>
    <x v="3"/>
    <s v="La transparencia"/>
    <s v="La Informacion"/>
    <s v="La aplicacion del examen"/>
    <s v="No dan la informaciona todo el personal"/>
    <s v="Convocatorias las emiten con poco tiempo"/>
    <s v="Ninguna"/>
    <s v="Ninguna"/>
    <n v="3"/>
    <x v="0"/>
    <n v="3"/>
    <n v="5"/>
    <n v="2"/>
    <n v="0"/>
    <x v="3"/>
    <n v="3"/>
    <n v="7"/>
    <n v="0"/>
  </r>
  <r>
    <n v="684"/>
    <n v="36"/>
    <e v="#NULL!"/>
    <s v="Sandra Gisel Flores Gonzalez"/>
    <x v="1"/>
    <x v="1"/>
    <x v="13"/>
    <e v="#NULL!"/>
    <x v="2"/>
    <x v="2"/>
    <x v="2"/>
    <x v="0"/>
    <x v="1"/>
    <x v="1"/>
    <x v="2"/>
    <x v="0"/>
    <x v="0"/>
    <x v="0"/>
    <x v="1"/>
    <x v="3"/>
    <x v="2"/>
    <x v="1"/>
    <s v="Continuidad"/>
    <s v="Capacidad"/>
    <s v="Idoneidad"/>
    <s v="La experiencia"/>
    <s v="Los lineamientos"/>
    <s v="Estructura"/>
    <s v="No"/>
    <n v="0"/>
    <x v="1"/>
    <n v="0"/>
    <n v="10"/>
    <n v="4"/>
    <n v="0"/>
    <x v="1"/>
    <n v="0"/>
    <n v="14"/>
    <n v="0"/>
  </r>
  <r>
    <n v="685"/>
    <n v="37"/>
    <e v="#NULL!"/>
    <s v="Sandra Gisel Flores Gonzalez"/>
    <x v="1"/>
    <x v="1"/>
    <x v="13"/>
    <e v="#NULL!"/>
    <x v="1"/>
    <x v="0"/>
    <x v="2"/>
    <x v="0"/>
    <x v="1"/>
    <x v="3"/>
    <x v="1"/>
    <x v="0"/>
    <x v="0"/>
    <x v="0"/>
    <x v="0"/>
    <x v="3"/>
    <x v="4"/>
    <x v="5"/>
    <s v="Ninguna"/>
    <s v="Ninguna"/>
    <s v="Ninguna"/>
    <s v="Ninguna"/>
    <s v="Ninguna"/>
    <s v="Ninguna"/>
    <s v="Falto el formato del PMI con columnas  y flas"/>
    <n v="0"/>
    <x v="1"/>
    <n v="1"/>
    <n v="3"/>
    <n v="10"/>
    <n v="0"/>
    <x v="1"/>
    <n v="1"/>
    <n v="13"/>
    <n v="0"/>
  </r>
  <r>
    <n v="686"/>
    <n v="38"/>
    <e v="#NULL!"/>
    <s v="Sandra Gisel Flores Gonzalez"/>
    <x v="1"/>
    <x v="1"/>
    <x v="13"/>
    <e v="#NULL!"/>
    <x v="1"/>
    <x v="1"/>
    <x v="1"/>
    <x v="0"/>
    <x v="4"/>
    <x v="3"/>
    <x v="1"/>
    <x v="0"/>
    <x v="0"/>
    <x v="0"/>
    <x v="0"/>
    <x v="0"/>
    <x v="4"/>
    <x v="5"/>
    <s v="Los valores, los acuerdos, la mejora"/>
    <s v="Ninguna"/>
    <s v="Ninguna"/>
    <s v="Conocimiento, la destresa y valores"/>
    <s v="Ninguna"/>
    <s v="Ninguna"/>
    <s v="No"/>
    <n v="0"/>
    <x v="1"/>
    <n v="0"/>
    <n v="0"/>
    <n v="14"/>
    <n v="0"/>
    <x v="1"/>
    <n v="0"/>
    <n v="14"/>
    <n v="0"/>
  </r>
  <r>
    <n v="687"/>
    <n v="1"/>
    <e v="#NULL!"/>
    <s v="Rene Rodriguez Robles"/>
    <x v="1"/>
    <x v="1"/>
    <x v="14"/>
    <e v="#NULL!"/>
    <x v="4"/>
    <x v="2"/>
    <x v="2"/>
    <x v="2"/>
    <x v="4"/>
    <x v="0"/>
    <x v="2"/>
    <x v="2"/>
    <x v="1"/>
    <x v="1"/>
    <x v="1"/>
    <x v="3"/>
    <x v="3"/>
    <x v="0"/>
    <s v="La necesidad de trabajo"/>
    <s v="Busqueda de oportunidades"/>
    <s v="Miedo a la perdida del trabajo"/>
    <s v="Tiempo"/>
    <s v="Desgaste psicologico"/>
    <s v="Saturacion de informacion"/>
    <s v="Nada"/>
    <n v="1"/>
    <x v="2"/>
    <n v="0"/>
    <n v="9"/>
    <n v="1"/>
    <n v="0"/>
    <x v="3"/>
    <n v="0"/>
    <n v="10"/>
    <n v="0"/>
  </r>
  <r>
    <n v="688"/>
    <n v="2"/>
    <e v="#NULL!"/>
    <s v="Rene Rodriguez Robles"/>
    <x v="1"/>
    <x v="1"/>
    <x v="14"/>
    <e v="#NULL!"/>
    <x v="0"/>
    <x v="2"/>
    <x v="1"/>
    <x v="5"/>
    <x v="1"/>
    <x v="2"/>
    <x v="3"/>
    <x v="0"/>
    <x v="0"/>
    <x v="0"/>
    <x v="1"/>
    <x v="3"/>
    <x v="2"/>
    <x v="1"/>
    <s v="Ver el metodo quue se utiliza para enseñar"/>
    <s v="saber como se expresan los docentes"/>
    <s v="conocer el area que manejan"/>
    <s v="Que los docentes se les olvidan sus conocimientos"/>
    <s v="subdirector docentes"/>
    <s v="Ninguna"/>
    <s v="Ninguna"/>
    <n v="0"/>
    <x v="1"/>
    <n v="3"/>
    <n v="6"/>
    <n v="4"/>
    <n v="1"/>
    <x v="1"/>
    <n v="3"/>
    <n v="10"/>
    <n v="1"/>
  </r>
  <r>
    <n v="689"/>
    <n v="3"/>
    <e v="#NULL!"/>
    <s v="Rene Rodriguez Robles"/>
    <x v="1"/>
    <x v="1"/>
    <x v="14"/>
    <e v="#NULL!"/>
    <x v="2"/>
    <x v="0"/>
    <x v="0"/>
    <x v="1"/>
    <x v="4"/>
    <x v="1"/>
    <x v="3"/>
    <x v="0"/>
    <x v="0"/>
    <x v="0"/>
    <x v="0"/>
    <x v="0"/>
    <x v="3"/>
    <x v="3"/>
    <s v="Transparencia"/>
    <s v="Igualdad"/>
    <s v="Etica profesional"/>
    <s v="El tiempo en dar resultados"/>
    <s v="No inician a la hora Acordada"/>
    <s v="No brindan algun tipo de alimento o bebida"/>
    <s v="Todo bien gracias"/>
    <n v="0"/>
    <x v="0"/>
    <n v="5"/>
    <n v="2"/>
    <n v="6"/>
    <n v="0"/>
    <x v="6"/>
    <n v="5"/>
    <n v="8"/>
    <n v="0"/>
  </r>
  <r>
    <n v="690"/>
    <n v="4"/>
    <e v="#NULL!"/>
    <s v="Rene Rodriguez Robles"/>
    <x v="1"/>
    <x v="1"/>
    <x v="14"/>
    <e v="#NULL!"/>
    <x v="1"/>
    <x v="1"/>
    <x v="1"/>
    <x v="0"/>
    <x v="4"/>
    <x v="2"/>
    <x v="3"/>
    <x v="2"/>
    <x v="0"/>
    <x v="0"/>
    <x v="0"/>
    <x v="0"/>
    <x v="2"/>
    <x v="1"/>
    <s v="Equidad"/>
    <s v="Acceso oportuno y claro"/>
    <s v="Son objetivos a todos los que cumplen con los requisitos minimos"/>
    <s v="Duracion"/>
    <s v="Extension de los examenes"/>
    <s v="Contenido de los examenes"/>
    <s v="Ninguna"/>
    <n v="0"/>
    <x v="1"/>
    <n v="2"/>
    <n v="3"/>
    <n v="9"/>
    <n v="0"/>
    <x v="1"/>
    <n v="2"/>
    <n v="12"/>
    <n v="0"/>
  </r>
  <r>
    <n v="691"/>
    <n v="5"/>
    <e v="#NULL!"/>
    <s v="Rene Rodriguez Robles"/>
    <x v="1"/>
    <x v="1"/>
    <x v="14"/>
    <e v="#NULL!"/>
    <x v="0"/>
    <x v="2"/>
    <x v="1"/>
    <x v="2"/>
    <x v="4"/>
    <x v="1"/>
    <x v="2"/>
    <x v="0"/>
    <x v="1"/>
    <x v="1"/>
    <x v="0"/>
    <x v="0"/>
    <x v="1"/>
    <x v="3"/>
    <s v="Transparencia del concurso"/>
    <s v="Es publico y abierta"/>
    <s v="Facilidad de uso de instalaciones"/>
    <s v="Conexion de internet"/>
    <s v="Divulgacion de las convocatorias"/>
    <s v="Evaluacion de habilidades docentes es muy especifica"/>
    <s v="Ninguna"/>
    <n v="0"/>
    <x v="1"/>
    <n v="3"/>
    <n v="6"/>
    <n v="5"/>
    <n v="0"/>
    <x v="1"/>
    <n v="3"/>
    <n v="11"/>
    <n v="0"/>
  </r>
  <r>
    <n v="692"/>
    <n v="6"/>
    <e v="#NULL!"/>
    <s v="Rene Rodriguez Robles"/>
    <x v="1"/>
    <x v="1"/>
    <x v="14"/>
    <e v="#NULL!"/>
    <x v="0"/>
    <x v="2"/>
    <x v="2"/>
    <x v="1"/>
    <x v="4"/>
    <x v="3"/>
    <x v="2"/>
    <x v="1"/>
    <x v="2"/>
    <x v="1"/>
    <x v="0"/>
    <x v="3"/>
    <x v="3"/>
    <x v="4"/>
    <s v="De ser cierto esto es bueno porque se gana la plaza"/>
    <s v="Ninguna"/>
    <s v="Ninguna"/>
    <s v="Existe poca credibilidad sobre los resultados"/>
    <s v="Existen personas haciendo el examen y no existe plaza"/>
    <s v="Ninguna"/>
    <s v="Aplicas para una materia en lo particular y meten conocimiento de otras"/>
    <n v="1"/>
    <x v="0"/>
    <n v="4"/>
    <n v="5"/>
    <n v="3"/>
    <n v="0"/>
    <x v="8"/>
    <n v="4"/>
    <n v="8"/>
    <n v="0"/>
  </r>
  <r>
    <n v="693"/>
    <n v="7"/>
    <e v="#NULL!"/>
    <s v="Rene Rodriguez Robles"/>
    <x v="1"/>
    <x v="1"/>
    <x v="14"/>
    <e v="#NULL!"/>
    <x v="2"/>
    <x v="1"/>
    <x v="1"/>
    <x v="0"/>
    <x v="4"/>
    <x v="0"/>
    <x v="2"/>
    <x v="2"/>
    <x v="0"/>
    <x v="0"/>
    <x v="0"/>
    <x v="0"/>
    <x v="4"/>
    <x v="1"/>
    <s v="Conocer el nivel optimo de los aprendizajes por el docente"/>
    <s v="Evaluar el nivel de aprendizaje-conocimiento"/>
    <s v="Darle oportunidad a los nuevos docentes"/>
    <s v="Tiempo"/>
    <s v="Tiempo- incomodidad"/>
    <s v="Lugar- jornada"/>
    <s v="Nota: Yo tuve un problema en la cuestion de la maquina  numero 3 se trabo y el problema persistio por mas de 15 min y no hubo poder de regresar asi que me fue imposible terminar el primer examen (habilidades docentes) = por el tiempo de la maquina no es justo"/>
    <n v="1"/>
    <x v="1"/>
    <n v="0"/>
    <n v="4"/>
    <n v="9"/>
    <n v="0"/>
    <x v="6"/>
    <n v="0"/>
    <n v="13"/>
    <n v="0"/>
  </r>
  <r>
    <n v="694"/>
    <n v="8"/>
    <e v="#NULL!"/>
    <s v="Rene Rodriguez Robles"/>
    <x v="1"/>
    <x v="1"/>
    <x v="14"/>
    <e v="#NULL!"/>
    <x v="1"/>
    <x v="1"/>
    <x v="1"/>
    <x v="0"/>
    <x v="4"/>
    <x v="3"/>
    <x v="1"/>
    <x v="0"/>
    <x v="0"/>
    <x v="0"/>
    <x v="0"/>
    <x v="0"/>
    <x v="4"/>
    <x v="5"/>
    <s v="Igualdad de oportunidad"/>
    <s v="Igualdad en circunstancias de presentar la evaluacion"/>
    <s v="Ninguna"/>
    <s v="Las distancias de la sede de aplicacion"/>
    <s v="Ninguna"/>
    <s v="Ninguna"/>
    <s v="Me parece muy excelente y oportuno en metodo y la forma del concurso, muy agradable ambiente calida y no permitio entrada tension en ningun momento felicidades"/>
    <n v="0"/>
    <x v="1"/>
    <n v="0"/>
    <n v="0"/>
    <n v="14"/>
    <n v="0"/>
    <x v="1"/>
    <n v="0"/>
    <n v="14"/>
    <n v="0"/>
  </r>
  <r>
    <n v="695"/>
    <n v="9"/>
    <e v="#NULL!"/>
    <s v="Rene Rodriguez Robles"/>
    <x v="1"/>
    <x v="1"/>
    <x v="14"/>
    <e v="#NULL!"/>
    <x v="1"/>
    <x v="1"/>
    <x v="3"/>
    <x v="2"/>
    <x v="4"/>
    <x v="5"/>
    <x v="4"/>
    <x v="2"/>
    <x v="5"/>
    <x v="2"/>
    <x v="4"/>
    <x v="3"/>
    <x v="5"/>
    <x v="2"/>
    <s v="Que conoces tus fortalezas"/>
    <s v="Conocer mas docentes"/>
    <s v="Medir tu conocimiento"/>
    <s v="La limitante del tiempo"/>
    <s v="El leer directamente de la computadora"/>
    <s v="Y el internet o la red es muy lenta"/>
    <s v="Ninguna"/>
    <n v="2"/>
    <x v="5"/>
    <n v="1"/>
    <n v="3"/>
    <n v="3"/>
    <n v="3"/>
    <x v="3"/>
    <n v="1"/>
    <n v="6"/>
    <n v="3"/>
  </r>
  <r>
    <n v="696"/>
    <n v="10"/>
    <e v="#NULL!"/>
    <s v="Rene Rodriguez Robles"/>
    <x v="1"/>
    <x v="1"/>
    <x v="14"/>
    <e v="#NULL!"/>
    <x v="2"/>
    <x v="1"/>
    <x v="1"/>
    <x v="2"/>
    <x v="4"/>
    <x v="3"/>
    <x v="1"/>
    <x v="0"/>
    <x v="0"/>
    <x v="0"/>
    <x v="0"/>
    <x v="0"/>
    <x v="4"/>
    <x v="5"/>
    <s v="La oportunidad laboral"/>
    <s v="Actualizacion profesional"/>
    <s v="Ninguna"/>
    <s v="Los tiempos extremantes de la aplicacion"/>
    <s v="La poca oferta laboral"/>
    <s v="Ninguna"/>
    <s v="Ninguna"/>
    <n v="0"/>
    <x v="1"/>
    <n v="0"/>
    <n v="2"/>
    <n v="12"/>
    <n v="0"/>
    <x v="1"/>
    <n v="0"/>
    <n v="14"/>
    <n v="0"/>
  </r>
  <r>
    <n v="697"/>
    <n v="11"/>
    <e v="#NULL!"/>
    <s v="Rene Rodriguez Robles"/>
    <x v="1"/>
    <x v="1"/>
    <x v="14"/>
    <e v="#NULL!"/>
    <x v="2"/>
    <x v="1"/>
    <x v="2"/>
    <x v="2"/>
    <x v="4"/>
    <x v="4"/>
    <x v="1"/>
    <x v="0"/>
    <x v="0"/>
    <x v="0"/>
    <x v="0"/>
    <x v="0"/>
    <x v="3"/>
    <x v="0"/>
    <s v="Docente con perfil"/>
    <s v="Seleccion imparcial"/>
    <s v="Calidad educativa"/>
    <s v="Exceso de material y horario"/>
    <s v="Fracaso en la idoneidad porque  la mayor parte no son docentes"/>
    <s v="Contenidos muy generalizados falta diversidad de cultura en regiones"/>
    <s v="Evaluaciones mas concretas y especificas y porque a los docentes de talleres porque no los aplican examenes de habilidades disciplinares"/>
    <n v="0"/>
    <x v="2"/>
    <n v="0"/>
    <n v="3"/>
    <n v="8"/>
    <n v="0"/>
    <x v="2"/>
    <n v="0"/>
    <n v="11"/>
    <n v="0"/>
  </r>
  <r>
    <n v="698"/>
    <n v="12"/>
    <e v="#NULL!"/>
    <s v="Rene Rodriguez Robles"/>
    <x v="1"/>
    <x v="1"/>
    <x v="14"/>
    <e v="#NULL!"/>
    <x v="2"/>
    <x v="2"/>
    <x v="1"/>
    <x v="0"/>
    <x v="4"/>
    <x v="1"/>
    <x v="1"/>
    <x v="2"/>
    <x v="1"/>
    <x v="1"/>
    <x v="0"/>
    <x v="0"/>
    <x v="4"/>
    <x v="3"/>
    <s v="Confiabilidad"/>
    <s v="Transparencia"/>
    <s v="El examen tiene que ver con la practica docente"/>
    <s v="Horarios"/>
    <s v="Falta de instalaciones mas confortables"/>
    <s v="Ninguna"/>
    <s v="Ninguna"/>
    <n v="0"/>
    <x v="1"/>
    <n v="1"/>
    <n v="6"/>
    <n v="7"/>
    <n v="0"/>
    <x v="1"/>
    <n v="1"/>
    <n v="13"/>
    <n v="0"/>
  </r>
  <r>
    <n v="699"/>
    <n v="13"/>
    <e v="#NULL!"/>
    <s v="Rene Rodriguez Robles"/>
    <x v="1"/>
    <x v="1"/>
    <x v="14"/>
    <e v="#NULL!"/>
    <x v="1"/>
    <x v="1"/>
    <x v="1"/>
    <x v="0"/>
    <x v="4"/>
    <x v="3"/>
    <x v="1"/>
    <x v="0"/>
    <x v="0"/>
    <x v="0"/>
    <x v="0"/>
    <x v="0"/>
    <x v="4"/>
    <x v="5"/>
    <s v="Ninguna"/>
    <s v="Ninguna"/>
    <s v="Ninguna"/>
    <s v="Ninguna"/>
    <s v="Ninguna"/>
    <s v="Ninguna"/>
    <s v="Ninguna"/>
    <n v="0"/>
    <x v="1"/>
    <n v="0"/>
    <n v="0"/>
    <n v="14"/>
    <n v="0"/>
    <x v="1"/>
    <n v="0"/>
    <n v="14"/>
    <n v="0"/>
  </r>
  <r>
    <n v="700"/>
    <n v="14"/>
    <e v="#NULL!"/>
    <s v="Rene Rodriguez Robles"/>
    <x v="1"/>
    <x v="1"/>
    <x v="14"/>
    <e v="#NULL!"/>
    <x v="1"/>
    <x v="1"/>
    <x v="1"/>
    <x v="0"/>
    <x v="4"/>
    <x v="3"/>
    <x v="1"/>
    <x v="0"/>
    <x v="0"/>
    <x v="0"/>
    <x v="0"/>
    <x v="0"/>
    <x v="4"/>
    <x v="5"/>
    <s v="Transparencia"/>
    <s v="Procesos faciles"/>
    <s v="Accesibilidad"/>
    <s v="Difusion"/>
    <s v="Sedes"/>
    <s v="Puntualidad"/>
    <s v="No, gracias"/>
    <n v="0"/>
    <x v="1"/>
    <n v="0"/>
    <n v="0"/>
    <n v="14"/>
    <n v="0"/>
    <x v="1"/>
    <n v="0"/>
    <n v="14"/>
    <n v="0"/>
  </r>
  <r>
    <n v="701"/>
    <n v="15"/>
    <e v="#NULL!"/>
    <s v="Rene Rodriguez Robles"/>
    <x v="1"/>
    <x v="1"/>
    <x v="14"/>
    <e v="#NULL!"/>
    <x v="1"/>
    <x v="1"/>
    <x v="1"/>
    <x v="2"/>
    <x v="4"/>
    <x v="4"/>
    <x v="2"/>
    <x v="0"/>
    <x v="0"/>
    <x v="0"/>
    <x v="0"/>
    <x v="0"/>
    <x v="1"/>
    <x v="3"/>
    <s v="La transparencia"/>
    <s v="La apertura"/>
    <s v="La evaluacion misma para la mejora continua"/>
    <s v="La duracion de la aplicacion"/>
    <s v="Quizas la difusion"/>
    <s v="La implementacion de la evaluacion docente de forma fugaz"/>
    <s v="No"/>
    <n v="0"/>
    <x v="0"/>
    <n v="2"/>
    <n v="2"/>
    <n v="9"/>
    <n v="0"/>
    <x v="6"/>
    <n v="2"/>
    <n v="11"/>
    <n v="0"/>
  </r>
  <r>
    <n v="702"/>
    <n v="16"/>
    <e v="#NULL!"/>
    <s v="Rene Rodriguez Robles"/>
    <x v="1"/>
    <x v="1"/>
    <x v="14"/>
    <e v="#NULL!"/>
    <x v="2"/>
    <x v="1"/>
    <x v="1"/>
    <x v="0"/>
    <x v="4"/>
    <x v="1"/>
    <x v="1"/>
    <x v="0"/>
    <x v="0"/>
    <x v="0"/>
    <x v="0"/>
    <x v="0"/>
    <x v="4"/>
    <x v="5"/>
    <s v="Transparencia"/>
    <s v="El tipo de examen"/>
    <s v="La tencion"/>
    <s v="En habilidades docente, el examen de habilidades profesional, ha dado muy poco tiempo para tantas preguntas."/>
    <s v="Mejor seria bajar el numero de preguntas, para contestarlo con mayor certeza."/>
    <s v="Hice el de matematicas y lo mismo paso con el de computo que aprove la ocacion anterior"/>
    <s v="El examen de habilidades respecto a la RIEMS es muy cansado tambien. Son muy largas las preguntas y las posibles respuestas."/>
    <n v="0"/>
    <x v="1"/>
    <n v="0"/>
    <n v="2"/>
    <n v="12"/>
    <n v="0"/>
    <x v="1"/>
    <n v="0"/>
    <n v="14"/>
    <n v="0"/>
  </r>
  <r>
    <n v="703"/>
    <n v="17"/>
    <e v="#NULL!"/>
    <s v="Rene Rodriguez Robles"/>
    <x v="1"/>
    <x v="1"/>
    <x v="14"/>
    <e v="#NULL!"/>
    <x v="2"/>
    <x v="2"/>
    <x v="1"/>
    <x v="2"/>
    <x v="1"/>
    <x v="2"/>
    <x v="3"/>
    <x v="0"/>
    <x v="0"/>
    <x v="2"/>
    <x v="3"/>
    <x v="5"/>
    <x v="3"/>
    <x v="3"/>
    <s v="Ninguna"/>
    <s v="Ninguna"/>
    <s v="Ninguna"/>
    <s v="Tal vez falto revisar la redaccion y diseño del examen, pues carecia de calidad en ciertas respuestas y preguntas en imagen no corrigieron los errores"/>
    <s v="Ninguna"/>
    <s v="Ninguna"/>
    <s v="El proceso de evaluacion y acreditacion, no es claro en el examen de exprese y planeacion didactica."/>
    <n v="1"/>
    <x v="0"/>
    <n v="5"/>
    <n v="4"/>
    <n v="3"/>
    <n v="0"/>
    <x v="8"/>
    <n v="5"/>
    <n v="7"/>
    <n v="0"/>
  </r>
  <r>
    <n v="704"/>
    <n v="18"/>
    <e v="#NULL!"/>
    <s v="Rene Rodriguez Robles"/>
    <x v="1"/>
    <x v="1"/>
    <x v="14"/>
    <e v="#NULL!"/>
    <x v="2"/>
    <x v="0"/>
    <x v="0"/>
    <x v="1"/>
    <x v="3"/>
    <x v="4"/>
    <x v="1"/>
    <x v="0"/>
    <x v="5"/>
    <x v="5"/>
    <x v="3"/>
    <x v="1"/>
    <x v="3"/>
    <x v="0"/>
    <s v="Una oportunidad de superacion"/>
    <s v="Docentes comprometidos con la educacion"/>
    <s v="Evaluacion educativa"/>
    <s v="No mide las verdaderas capacidades"/>
    <s v="No toma en cuenta El contexto social"/>
    <s v="No con un examen se mide la capacidad educativa"/>
    <s v="Por que nos limita el procesador de textos"/>
    <n v="2"/>
    <x v="2"/>
    <n v="6"/>
    <n v="1"/>
    <n v="2"/>
    <n v="0"/>
    <x v="0"/>
    <n v="6"/>
    <n v="3"/>
    <n v="0"/>
  </r>
  <r>
    <n v="705"/>
    <n v="19"/>
    <e v="#NULL!"/>
    <s v="Rene Rodriguez Robles"/>
    <x v="1"/>
    <x v="1"/>
    <x v="14"/>
    <e v="#NULL!"/>
    <x v="4"/>
    <x v="2"/>
    <x v="1"/>
    <x v="1"/>
    <x v="4"/>
    <x v="1"/>
    <x v="2"/>
    <x v="1"/>
    <x v="3"/>
    <x v="2"/>
    <x v="1"/>
    <x v="5"/>
    <x v="3"/>
    <x v="3"/>
    <s v="Ninguna"/>
    <s v="Ninguna"/>
    <s v="Ninguna"/>
    <s v="No existe la retroalimentacion"/>
    <s v="El envio de maestros de un estado a otro"/>
    <s v="Falta de transparencia al presentar resultados y las preguntas tienen errores"/>
    <s v="Cuando envien el resultado no envien un machote envien la verdad con exactitud en donde nos equivocamos"/>
    <n v="1"/>
    <x v="2"/>
    <n v="4"/>
    <n v="4"/>
    <n v="2"/>
    <n v="0"/>
    <x v="3"/>
    <n v="4"/>
    <n v="6"/>
    <n v="0"/>
  </r>
  <r>
    <n v="706"/>
    <n v="20"/>
    <e v="#NULL!"/>
    <s v="Rene Rodriguez Robles"/>
    <x v="1"/>
    <x v="1"/>
    <x v="14"/>
    <e v="#NULL!"/>
    <x v="0"/>
    <x v="2"/>
    <x v="2"/>
    <x v="0"/>
    <x v="4"/>
    <x v="2"/>
    <x v="2"/>
    <x v="2"/>
    <x v="1"/>
    <x v="1"/>
    <x v="1"/>
    <x v="3"/>
    <x v="2"/>
    <x v="1"/>
    <s v="La transparencia"/>
    <s v="La buena disponibilidad de los aplicadores"/>
    <s v="Ninguna"/>
    <s v="El tiempo de aplicacion"/>
    <s v="Demasiada informacion para un dia"/>
    <s v="NInguna"/>
    <s v="Ninguna"/>
    <n v="0"/>
    <x v="1"/>
    <n v="2"/>
    <n v="10"/>
    <n v="2"/>
    <n v="0"/>
    <x v="1"/>
    <n v="2"/>
    <n v="12"/>
    <n v="0"/>
  </r>
  <r>
    <n v="707"/>
    <n v="21"/>
    <e v="#NULL!"/>
    <s v="Rene Rodriguez Robles"/>
    <x v="1"/>
    <x v="1"/>
    <x v="14"/>
    <e v="#NULL!"/>
    <x v="4"/>
    <x v="2"/>
    <x v="1"/>
    <x v="1"/>
    <x v="1"/>
    <x v="0"/>
    <x v="3"/>
    <x v="2"/>
    <x v="1"/>
    <x v="1"/>
    <x v="1"/>
    <x v="5"/>
    <x v="2"/>
    <x v="3"/>
    <s v="Homogeneidad"/>
    <s v="Ninguna"/>
    <s v="Ninguna"/>
    <s v="Falta de transparencia"/>
    <s v="Examenes deficientes (falta de opciones en los reactivos, con muchos errores)"/>
    <s v="Falta la aplicacion real del examen de campos disciplinares"/>
    <s v="Los horarios de los examenes son muy pesados para hacerse en un solo dia"/>
    <n v="2"/>
    <x v="0"/>
    <n v="3"/>
    <n v="7"/>
    <n v="1"/>
    <n v="0"/>
    <x v="2"/>
    <n v="3"/>
    <n v="8"/>
    <n v="0"/>
  </r>
  <r>
    <n v="708"/>
    <n v="22"/>
    <e v="#NULL!"/>
    <s v="Rene Rodriguez Robles"/>
    <x v="1"/>
    <x v="1"/>
    <x v="14"/>
    <e v="#NULL!"/>
    <x v="1"/>
    <x v="1"/>
    <x v="1"/>
    <x v="0"/>
    <x v="4"/>
    <x v="1"/>
    <x v="2"/>
    <x v="0"/>
    <x v="0"/>
    <x v="0"/>
    <x v="0"/>
    <x v="0"/>
    <x v="4"/>
    <x v="5"/>
    <s v="Transparencia del proceso"/>
    <s v="La apertura a los que no son docentes normalistas"/>
    <s v="Ninguna"/>
    <s v="La generalidad de las guias de estudios"/>
    <s v="Ninguna"/>
    <s v="Ninguna"/>
    <s v="Ninguna"/>
    <n v="0"/>
    <x v="1"/>
    <n v="0"/>
    <n v="2"/>
    <n v="12"/>
    <n v="0"/>
    <x v="1"/>
    <n v="0"/>
    <n v="14"/>
    <n v="0"/>
  </r>
  <r>
    <n v="709"/>
    <n v="23"/>
    <e v="#NULL!"/>
    <s v="Rene Rodriguez Robles"/>
    <x v="1"/>
    <x v="1"/>
    <x v="14"/>
    <e v="#NULL!"/>
    <x v="2"/>
    <x v="2"/>
    <x v="2"/>
    <x v="2"/>
    <x v="4"/>
    <x v="0"/>
    <x v="1"/>
    <x v="0"/>
    <x v="0"/>
    <x v="0"/>
    <x v="1"/>
    <x v="1"/>
    <x v="2"/>
    <x v="4"/>
    <s v="Hay transparencia"/>
    <s v="Se evaluan todos los aspectos docentes"/>
    <s v="Ninguna"/>
    <s v="El tiempo"/>
    <s v="Que no se suman los resultados y tardan mucho en entregar los resultados"/>
    <s v="Ninguna"/>
    <s v="Ninguna"/>
    <n v="2"/>
    <x v="1"/>
    <n v="1"/>
    <n v="6"/>
    <n v="5"/>
    <n v="0"/>
    <x v="8"/>
    <n v="1"/>
    <n v="11"/>
    <n v="0"/>
  </r>
  <r>
    <n v="710"/>
    <n v="24"/>
    <e v="#NULL!"/>
    <s v="Rene Rodriguez Robles"/>
    <x v="1"/>
    <x v="1"/>
    <x v="14"/>
    <e v="#NULL!"/>
    <x v="2"/>
    <x v="2"/>
    <x v="2"/>
    <x v="2"/>
    <x v="3"/>
    <x v="0"/>
    <x v="3"/>
    <x v="2"/>
    <x v="5"/>
    <x v="5"/>
    <x v="3"/>
    <x v="5"/>
    <x v="1"/>
    <x v="3"/>
    <s v="Ninguna"/>
    <s v="Ninguna"/>
    <s v="Ninguna"/>
    <s v="Tiempo de aplicacion"/>
    <s v="La forma de evaluar"/>
    <s v="Ninguna"/>
    <s v="Ninguna"/>
    <n v="4"/>
    <x v="1"/>
    <n v="5"/>
    <n v="5"/>
    <n v="0"/>
    <n v="0"/>
    <x v="3"/>
    <n v="5"/>
    <n v="5"/>
    <n v="0"/>
  </r>
  <r>
    <n v="711"/>
    <n v="25"/>
    <e v="#NULL!"/>
    <s v="Rene Rodriguez Robles"/>
    <x v="1"/>
    <x v="1"/>
    <x v="14"/>
    <e v="#NULL!"/>
    <x v="2"/>
    <x v="1"/>
    <x v="1"/>
    <x v="0"/>
    <x v="4"/>
    <x v="2"/>
    <x v="2"/>
    <x v="0"/>
    <x v="0"/>
    <x v="0"/>
    <x v="0"/>
    <x v="0"/>
    <x v="2"/>
    <x v="1"/>
    <s v="La igualdad de oportunidades"/>
    <s v="Motivan al estudio"/>
    <s v="Te dan fuerzas para enfrentar otros retos"/>
    <s v="Son estresantes"/>
    <s v="Evaluan todo en un solo dia"/>
    <s v="Los equipos pueden fallar"/>
    <s v="No gracias"/>
    <n v="0"/>
    <x v="1"/>
    <n v="1"/>
    <n v="4"/>
    <n v="9"/>
    <n v="0"/>
    <x v="1"/>
    <n v="1"/>
    <n v="13"/>
    <n v="0"/>
  </r>
  <r>
    <n v="712"/>
    <n v="26"/>
    <e v="#NULL!"/>
    <s v="Rene Rodriguez Robles"/>
    <x v="1"/>
    <x v="1"/>
    <x v="14"/>
    <e v="#NULL!"/>
    <x v="2"/>
    <x v="1"/>
    <x v="1"/>
    <x v="1"/>
    <x v="4"/>
    <x v="1"/>
    <x v="1"/>
    <x v="0"/>
    <x v="0"/>
    <x v="0"/>
    <x v="0"/>
    <x v="5"/>
    <x v="4"/>
    <x v="1"/>
    <s v="Bien planeados"/>
    <s v="Buena logistica"/>
    <s v="Aceptable academicamente"/>
    <s v="Receso"/>
    <s v="Tiempo de examen"/>
    <s v="Ninguna"/>
    <s v="Ninguna"/>
    <n v="1"/>
    <x v="1"/>
    <n v="1"/>
    <n v="3"/>
    <n v="9"/>
    <n v="0"/>
    <x v="6"/>
    <n v="1"/>
    <n v="12"/>
    <n v="0"/>
  </r>
  <r>
    <n v="713"/>
    <n v="27"/>
    <e v="#NULL!"/>
    <s v="Rene Rodriguez Robles"/>
    <x v="1"/>
    <x v="1"/>
    <x v="14"/>
    <e v="#NULL!"/>
    <x v="0"/>
    <x v="1"/>
    <x v="1"/>
    <x v="2"/>
    <x v="4"/>
    <x v="3"/>
    <x v="2"/>
    <x v="0"/>
    <x v="0"/>
    <x v="0"/>
    <x v="0"/>
    <x v="0"/>
    <x v="1"/>
    <x v="1"/>
    <s v="Equidad"/>
    <s v="Ninguna"/>
    <s v="Ninguna"/>
    <s v="Muy cansados"/>
    <s v="Mejor organizacion"/>
    <s v="Ninguna"/>
    <s v="Todo bien"/>
    <n v="0"/>
    <x v="1"/>
    <n v="2"/>
    <n v="3"/>
    <n v="9"/>
    <n v="0"/>
    <x v="1"/>
    <n v="2"/>
    <n v="12"/>
    <n v="0"/>
  </r>
  <r>
    <n v="714"/>
    <n v="1"/>
    <e v="#NULL!"/>
    <s v="Sara Muñoz Mejía"/>
    <x v="1"/>
    <x v="1"/>
    <x v="15"/>
    <e v="#NULL!"/>
    <x v="2"/>
    <x v="1"/>
    <x v="1"/>
    <x v="0"/>
    <x v="4"/>
    <x v="2"/>
    <x v="2"/>
    <x v="2"/>
    <x v="1"/>
    <x v="1"/>
    <x v="1"/>
    <x v="3"/>
    <x v="4"/>
    <x v="5"/>
    <s v="Claridad"/>
    <s v="Profesionalismo"/>
    <s v="Otros"/>
    <s v="Tiempo"/>
    <s v="No"/>
    <s v="No"/>
    <s v="Todo bien"/>
    <n v="0"/>
    <x v="1"/>
    <n v="1"/>
    <n v="7"/>
    <n v="6"/>
    <n v="0"/>
    <x v="1"/>
    <n v="1"/>
    <n v="13"/>
    <n v="0"/>
  </r>
  <r>
    <n v="715"/>
    <n v="2"/>
    <e v="#NULL!"/>
    <s v="Sara Muñoz Mejía"/>
    <x v="1"/>
    <x v="1"/>
    <x v="15"/>
    <e v="#NULL!"/>
    <x v="2"/>
    <x v="2"/>
    <x v="2"/>
    <x v="2"/>
    <x v="1"/>
    <x v="1"/>
    <x v="3"/>
    <x v="0"/>
    <x v="0"/>
    <x v="0"/>
    <x v="1"/>
    <x v="2"/>
    <x v="2"/>
    <x v="1"/>
    <s v="Habilidades"/>
    <s v="Ninguna"/>
    <s v="Ninguna"/>
    <s v="Guias"/>
    <s v="Ninguna"/>
    <s v="Ninguna"/>
    <s v="Ninguna"/>
    <n v="0"/>
    <x v="0"/>
    <n v="1"/>
    <n v="9"/>
    <n v="3"/>
    <n v="0"/>
    <x v="6"/>
    <n v="1"/>
    <n v="12"/>
    <n v="0"/>
  </r>
  <r>
    <n v="716"/>
    <n v="3"/>
    <e v="#NULL!"/>
    <s v="Sara Muñoz Mejía"/>
    <x v="1"/>
    <x v="1"/>
    <x v="15"/>
    <e v="#NULL!"/>
    <x v="2"/>
    <x v="3"/>
    <x v="3"/>
    <x v="0"/>
    <x v="1"/>
    <x v="1"/>
    <x v="3"/>
    <x v="2"/>
    <x v="0"/>
    <x v="0"/>
    <x v="0"/>
    <x v="0"/>
    <x v="4"/>
    <x v="5"/>
    <s v="Equidad"/>
    <s v="Cobertura"/>
    <s v="Objetividad"/>
    <s v="Tedioso, translados, poco tiempo de las convocatorias"/>
    <s v="Ninguna"/>
    <s v="Ninguna"/>
    <s v="Nada"/>
    <n v="0"/>
    <x v="5"/>
    <n v="1"/>
    <n v="4"/>
    <n v="7"/>
    <n v="0"/>
    <x v="8"/>
    <n v="1"/>
    <n v="11"/>
    <n v="0"/>
  </r>
  <r>
    <n v="717"/>
    <n v="4"/>
    <e v="#NULL!"/>
    <s v="Sara Muñoz Mejía"/>
    <x v="1"/>
    <x v="1"/>
    <x v="15"/>
    <e v="#NULL!"/>
    <x v="3"/>
    <x v="0"/>
    <x v="3"/>
    <x v="4"/>
    <x v="3"/>
    <x v="1"/>
    <x v="1"/>
    <x v="0"/>
    <x v="2"/>
    <x v="2"/>
    <x v="1"/>
    <x v="1"/>
    <x v="4"/>
    <x v="5"/>
    <s v="Los equipos de computo"/>
    <s v="El entorno"/>
    <s v="Ninguna"/>
    <s v="Las sedes del registro estan lejos"/>
    <s v="La publicacion de las convocatorias"/>
    <s v="Su difusion"/>
    <s v="No"/>
    <n v="2"/>
    <x v="0"/>
    <n v="5"/>
    <n v="2"/>
    <n v="4"/>
    <n v="0"/>
    <x v="2"/>
    <n v="5"/>
    <n v="6"/>
    <n v="0"/>
  </r>
  <r>
    <n v="718"/>
    <n v="5"/>
    <e v="#NULL!"/>
    <s v="Sara Muñoz Mejía"/>
    <x v="1"/>
    <x v="1"/>
    <x v="15"/>
    <e v="#NULL!"/>
    <x v="2"/>
    <x v="2"/>
    <x v="2"/>
    <x v="2"/>
    <x v="4"/>
    <x v="4"/>
    <x v="3"/>
    <x v="0"/>
    <x v="1"/>
    <x v="1"/>
    <x v="0"/>
    <x v="0"/>
    <x v="2"/>
    <x v="5"/>
    <s v="Credibilidad"/>
    <s v="Justicia"/>
    <s v="Imparcialidad"/>
    <s v="Tiempo en la elaboracion de una pregunta, es muy larga"/>
    <s v="La pregunta y compleja la respuesta"/>
    <s v="NInguna"/>
    <s v="No"/>
    <n v="0"/>
    <x v="0"/>
    <n v="1"/>
    <n v="7"/>
    <n v="5"/>
    <n v="0"/>
    <x v="6"/>
    <n v="1"/>
    <n v="12"/>
    <n v="0"/>
  </r>
  <r>
    <n v="719"/>
    <n v="6"/>
    <e v="#NULL!"/>
    <s v="Sara Muñoz Mejía"/>
    <x v="1"/>
    <x v="1"/>
    <x v="15"/>
    <e v="#NULL!"/>
    <x v="1"/>
    <x v="1"/>
    <x v="1"/>
    <x v="0"/>
    <x v="3"/>
    <x v="1"/>
    <x v="2"/>
    <x v="0"/>
    <x v="1"/>
    <x v="1"/>
    <x v="1"/>
    <x v="3"/>
    <x v="4"/>
    <x v="5"/>
    <s v="Conocimientos"/>
    <s v="Practica"/>
    <s v="Desarrollo"/>
    <s v="Competencias"/>
    <s v="Imparcialidad"/>
    <s v="Transparencia"/>
    <s v="Derechos humanos!!! No discriminacion"/>
    <n v="0"/>
    <x v="1"/>
    <n v="1"/>
    <n v="6"/>
    <n v="7"/>
    <n v="0"/>
    <x v="1"/>
    <n v="1"/>
    <n v="13"/>
    <n v="0"/>
  </r>
  <r>
    <n v="720"/>
    <n v="7"/>
    <e v="#NULL!"/>
    <s v="Sara Muñoz Mejía"/>
    <x v="1"/>
    <x v="1"/>
    <x v="15"/>
    <e v="#NULL!"/>
    <x v="2"/>
    <x v="1"/>
    <x v="2"/>
    <x v="2"/>
    <x v="1"/>
    <x v="3"/>
    <x v="1"/>
    <x v="0"/>
    <x v="1"/>
    <x v="1"/>
    <x v="1"/>
    <x v="3"/>
    <x v="2"/>
    <x v="1"/>
    <s v="Organizacion"/>
    <s v="Puntualidad"/>
    <s v="Buen trato"/>
    <s v="Ninguno"/>
    <s v="Ninguna"/>
    <s v="Ninguna"/>
    <s v="No"/>
    <n v="0"/>
    <x v="1"/>
    <n v="0"/>
    <n v="10"/>
    <n v="4"/>
    <n v="0"/>
    <x v="1"/>
    <n v="0"/>
    <n v="14"/>
    <n v="0"/>
  </r>
  <r>
    <n v="721"/>
    <n v="8"/>
    <e v="#NULL!"/>
    <s v="Sara Muñoz Mejía"/>
    <x v="1"/>
    <x v="1"/>
    <x v="15"/>
    <e v="#NULL!"/>
    <x v="1"/>
    <x v="1"/>
    <x v="1"/>
    <x v="0"/>
    <x v="4"/>
    <x v="3"/>
    <x v="1"/>
    <x v="0"/>
    <x v="0"/>
    <x v="0"/>
    <x v="0"/>
    <x v="0"/>
    <x v="4"/>
    <x v="5"/>
    <s v="Acceso al examen"/>
    <s v="Ninguno"/>
    <s v="Ninguno"/>
    <s v="Asignacion de plazas"/>
    <s v="Ninguno"/>
    <s v="Ninguno"/>
    <s v="Ninguno"/>
    <n v="0"/>
    <x v="1"/>
    <n v="0"/>
    <n v="0"/>
    <n v="14"/>
    <n v="0"/>
    <x v="1"/>
    <n v="0"/>
    <n v="14"/>
    <n v="0"/>
  </r>
  <r>
    <n v="722"/>
    <n v="9"/>
    <e v="#NULL!"/>
    <s v="Sara Muñoz Mejía"/>
    <x v="1"/>
    <x v="1"/>
    <x v="15"/>
    <e v="#NULL!"/>
    <x v="4"/>
    <x v="3"/>
    <x v="0"/>
    <x v="3"/>
    <x v="2"/>
    <x v="4"/>
    <x v="0"/>
    <x v="1"/>
    <x v="2"/>
    <x v="1"/>
    <x v="2"/>
    <x v="5"/>
    <x v="0"/>
    <x v="4"/>
    <s v="Evaluar el conocimiento general de los aspirantes"/>
    <s v="Asignar areas de trabajo en base a los conocimientos"/>
    <s v="Reforzar conocimiento previamente aprendidos"/>
    <s v="Que no siempre se evalua de forma transparente y legal y muchos se quedan sin plaza por este motivo"/>
    <s v="La mala coordinacion y mantenimiento de los equipos donde se realiza la evaluacion y se pide tiempo"/>
    <s v="Considero que si es bueno evaluar pero no tantos requisitos necesario"/>
    <s v="Ojala tomen en serio esta encuesta; pero yo estoy en desacuerdo la forma de evaluar, son muchos examenes en los cuales se pide tiempo, estoy totalmente de acuerdo en la evaluacion del conocimiento de la disciplina, en la que se puede desarrollar pero considero, inecesario el monto de examen, ademas la difusion de la restante. gracias"/>
    <n v="4"/>
    <x v="4"/>
    <n v="3"/>
    <n v="1"/>
    <n v="0"/>
    <n v="1"/>
    <x v="9"/>
    <n v="3"/>
    <n v="1"/>
    <n v="1"/>
  </r>
  <r>
    <n v="723"/>
    <n v="10"/>
    <e v="#NULL!"/>
    <s v="Sara Muñoz Mejía"/>
    <x v="1"/>
    <x v="1"/>
    <x v="15"/>
    <e v="#NULL!"/>
    <x v="4"/>
    <x v="2"/>
    <x v="1"/>
    <x v="2"/>
    <x v="1"/>
    <x v="1"/>
    <x v="2"/>
    <x v="2"/>
    <x v="1"/>
    <x v="1"/>
    <x v="0"/>
    <x v="3"/>
    <x v="2"/>
    <x v="1"/>
    <s v="Opotunidad"/>
    <s v="Igualdad"/>
    <s v="Evaluacion"/>
    <s v="Transparencia"/>
    <s v="Corrupcion"/>
    <s v="Injusticia"/>
    <s v="Ninguna"/>
    <n v="0"/>
    <x v="0"/>
    <n v="0"/>
    <n v="11"/>
    <n v="2"/>
    <n v="0"/>
    <x v="6"/>
    <n v="0"/>
    <n v="13"/>
    <n v="0"/>
  </r>
  <r>
    <n v="724"/>
    <n v="11"/>
    <e v="#NULL!"/>
    <s v="Sara Muñoz Mejía"/>
    <x v="1"/>
    <x v="1"/>
    <x v="15"/>
    <e v="#NULL!"/>
    <x v="2"/>
    <x v="1"/>
    <x v="0"/>
    <x v="0"/>
    <x v="1"/>
    <x v="1"/>
    <x v="2"/>
    <x v="2"/>
    <x v="1"/>
    <x v="1"/>
    <x v="0"/>
    <x v="5"/>
    <x v="4"/>
    <x v="5"/>
    <s v="Examenes buenos"/>
    <s v="Examenes claros"/>
    <s v="Excelente aplicacion (sofware)"/>
    <s v="Muy cansado para un dia"/>
    <s v="Ninguna"/>
    <s v="Ninguna"/>
    <s v="Considero que existimos docentes con experiencia profesional comprobada, experiencia docente comprobada y especialidad docente; y que por solo un parametro nos quita de nuestro interinato y no nos den la oportunidad de capacitarnos, como sucede con los sindicalizados que no los quitan y casi la mayoria no tiene ni idea de lo que realizan en su practica docente o no tienen etica. &quot;revisar los procesos para mejorar&quot;"/>
    <n v="1"/>
    <x v="1"/>
    <n v="1"/>
    <n v="7"/>
    <n v="5"/>
    <n v="0"/>
    <x v="6"/>
    <n v="1"/>
    <n v="12"/>
    <n v="0"/>
  </r>
  <r>
    <n v="725"/>
    <n v="12"/>
    <e v="#NULL!"/>
    <s v="Sara Muñoz Mejía"/>
    <x v="1"/>
    <x v="1"/>
    <x v="15"/>
    <e v="#NULL!"/>
    <x v="2"/>
    <x v="1"/>
    <x v="2"/>
    <x v="2"/>
    <x v="1"/>
    <x v="1"/>
    <x v="2"/>
    <x v="2"/>
    <x v="2"/>
    <x v="2"/>
    <x v="1"/>
    <x v="3"/>
    <x v="1"/>
    <x v="3"/>
    <s v="La tecnologia apropiada"/>
    <s v="Buena organizacion"/>
    <s v="Buenos planteamientos"/>
    <s v="Creo que podria ser unas preguntas mas concretas"/>
    <s v="Un poco mas de tiempo unas 15 min o menos preguntas"/>
    <s v="Pero todo bien"/>
    <s v="Yo opino que para algunas materias tales como fisica, matematicas, debemos considerar que las preguntas sean acorde a una fisica o matematicas especifica porque son para mi 3 ficas y estudian todas es muy dificil solo especificar cual viene para poder definir mis conocimientos"/>
    <n v="0"/>
    <x v="1"/>
    <n v="4"/>
    <n v="9"/>
    <n v="1"/>
    <n v="0"/>
    <x v="1"/>
    <n v="4"/>
    <n v="10"/>
    <n v="0"/>
  </r>
  <r>
    <n v="726"/>
    <n v="13"/>
    <e v="#NULL!"/>
    <s v="Sara Muñoz Mejía"/>
    <x v="1"/>
    <x v="1"/>
    <x v="15"/>
    <e v="#NULL!"/>
    <x v="2"/>
    <x v="1"/>
    <x v="1"/>
    <x v="1"/>
    <x v="1"/>
    <x v="1"/>
    <x v="2"/>
    <x v="0"/>
    <x v="1"/>
    <x v="0"/>
    <x v="3"/>
    <x v="3"/>
    <x v="2"/>
    <x v="1"/>
    <s v="Que es facil ingresar a registrarse"/>
    <s v="El personal es accesible"/>
    <s v="La forma de aplicacion es clara"/>
    <s v="Que la bibliografia es mucha y en ocasiones repetitiva"/>
    <s v="Ninguna"/>
    <s v="Ninguna"/>
    <s v="No"/>
    <n v="0"/>
    <x v="1"/>
    <n v="2"/>
    <n v="8"/>
    <n v="4"/>
    <n v="0"/>
    <x v="1"/>
    <n v="2"/>
    <n v="12"/>
    <n v="0"/>
  </r>
  <r>
    <n v="727"/>
    <n v="14"/>
    <e v="#NULL!"/>
    <s v="Sara Muñoz Mejía"/>
    <x v="1"/>
    <x v="1"/>
    <x v="15"/>
    <e v="#NULL!"/>
    <x v="0"/>
    <x v="2"/>
    <x v="2"/>
    <x v="2"/>
    <x v="5"/>
    <x v="1"/>
    <x v="3"/>
    <x v="2"/>
    <x v="1"/>
    <x v="4"/>
    <x v="1"/>
    <x v="1"/>
    <x v="0"/>
    <x v="2"/>
    <s v="Buena"/>
    <s v="Ninguna"/>
    <s v="Ninguna"/>
    <s v="La oportunidad"/>
    <s v="Ninguna"/>
    <s v="Ninguna"/>
    <s v="Ninguna"/>
    <n v="1"/>
    <x v="1"/>
    <n v="3"/>
    <n v="7"/>
    <n v="0"/>
    <n v="3"/>
    <x v="6"/>
    <n v="3"/>
    <n v="7"/>
    <n v="3"/>
  </r>
  <r>
    <n v="728"/>
    <n v="15"/>
    <e v="#NULL!"/>
    <s v="Sara Muñoz Mejía"/>
    <x v="1"/>
    <x v="1"/>
    <x v="15"/>
    <e v="#NULL!"/>
    <x v="2"/>
    <x v="1"/>
    <x v="1"/>
    <x v="0"/>
    <x v="1"/>
    <x v="3"/>
    <x v="1"/>
    <x v="0"/>
    <x v="1"/>
    <x v="1"/>
    <x v="1"/>
    <x v="0"/>
    <x v="4"/>
    <x v="5"/>
    <s v="Ninguna"/>
    <s v="Ninguna"/>
    <s v="Ninguna"/>
    <s v="Ninguna"/>
    <s v="Ninguna"/>
    <s v="Ninguna"/>
    <s v="Todo fue explicado sin ninguna duda"/>
    <n v="0"/>
    <x v="1"/>
    <n v="0"/>
    <n v="5"/>
    <n v="9"/>
    <n v="0"/>
    <x v="1"/>
    <n v="0"/>
    <n v="14"/>
    <n v="0"/>
  </r>
  <r>
    <n v="729"/>
    <n v="16"/>
    <e v="#NULL!"/>
    <s v="Sara Muñoz Mejía"/>
    <x v="1"/>
    <x v="1"/>
    <x v="15"/>
    <e v="#NULL!"/>
    <x v="2"/>
    <x v="2"/>
    <x v="2"/>
    <x v="0"/>
    <x v="4"/>
    <x v="1"/>
    <x v="1"/>
    <x v="0"/>
    <x v="0"/>
    <x v="0"/>
    <x v="1"/>
    <x v="1"/>
    <x v="2"/>
    <x v="1"/>
    <s v="Preguntas enredadas"/>
    <s v="Dificiles"/>
    <s v="Huy extenso"/>
    <s v="Repiten algunas preguntas"/>
    <s v="Aveces no hay transparencia"/>
    <s v="No se cumple el horario"/>
    <s v="No nada, gracias"/>
    <n v="0"/>
    <x v="1"/>
    <n v="1"/>
    <n v="7"/>
    <n v="6"/>
    <n v="0"/>
    <x v="1"/>
    <n v="1"/>
    <n v="13"/>
    <n v="0"/>
  </r>
  <r>
    <n v="730"/>
    <n v="17"/>
    <e v="#NULL!"/>
    <s v="Sara Muñoz Mejía"/>
    <x v="1"/>
    <x v="1"/>
    <x v="15"/>
    <e v="#NULL!"/>
    <x v="4"/>
    <x v="3"/>
    <x v="3"/>
    <x v="1"/>
    <x v="2"/>
    <x v="4"/>
    <x v="4"/>
    <x v="3"/>
    <x v="3"/>
    <x v="3"/>
    <x v="5"/>
    <x v="1"/>
    <x v="1"/>
    <x v="3"/>
    <s v="La organizacion"/>
    <s v="La discrecion"/>
    <s v="Espero que la transparencia en los resultados"/>
    <s v="La poca claridad en el area de informatica"/>
    <s v="El aspecto concretamente lineamientos"/>
    <s v="Los aspectos no contemplados en la conv."/>
    <s v="No"/>
    <n v="0"/>
    <x v="10"/>
    <n v="4"/>
    <n v="0"/>
    <n v="0"/>
    <n v="0"/>
    <x v="5"/>
    <n v="4"/>
    <n v="0"/>
    <n v="0"/>
  </r>
  <r>
    <n v="731"/>
    <n v="18"/>
    <e v="#NULL!"/>
    <s v="Sara Muñoz Mejía"/>
    <x v="1"/>
    <x v="1"/>
    <x v="15"/>
    <e v="#NULL!"/>
    <x v="1"/>
    <x v="1"/>
    <x v="1"/>
    <x v="0"/>
    <x v="3"/>
    <x v="1"/>
    <x v="3"/>
    <x v="2"/>
    <x v="0"/>
    <x v="0"/>
    <x v="1"/>
    <x v="3"/>
    <x v="2"/>
    <x v="1"/>
    <s v="Genera competencia"/>
    <s v="Resalta las areas de oportunidad"/>
    <s v="Buscar al mejor"/>
    <s v="Incertidumbre en la imparcialidad"/>
    <s v="Ninguna"/>
    <s v="Ninguna"/>
    <s v="La programacion de los examenes ya que me hicieron esperar 4 horas sin poder slair"/>
    <n v="0"/>
    <x v="1"/>
    <n v="2"/>
    <n v="6"/>
    <n v="6"/>
    <n v="0"/>
    <x v="1"/>
    <n v="2"/>
    <n v="12"/>
    <n v="0"/>
  </r>
  <r>
    <n v="732"/>
    <n v="19"/>
    <e v="#NULL!"/>
    <s v="Sara Muñoz Mejía"/>
    <x v="1"/>
    <x v="1"/>
    <x v="15"/>
    <e v="#NULL!"/>
    <x v="1"/>
    <x v="1"/>
    <x v="1"/>
    <x v="2"/>
    <x v="1"/>
    <x v="3"/>
    <x v="2"/>
    <x v="0"/>
    <x v="0"/>
    <x v="0"/>
    <x v="0"/>
    <x v="0"/>
    <x v="4"/>
    <x v="5"/>
    <s v="Transparencia"/>
    <s v="Igualdad"/>
    <s v="Equidad"/>
    <s v="Las sedes"/>
    <s v="Ninguna"/>
    <s v="Ninguna"/>
    <s v="Ninguna"/>
    <n v="0"/>
    <x v="1"/>
    <n v="0"/>
    <n v="3"/>
    <n v="11"/>
    <n v="0"/>
    <x v="1"/>
    <n v="0"/>
    <n v="14"/>
    <n v="0"/>
  </r>
  <r>
    <n v="733"/>
    <n v="20"/>
    <e v="#NULL!"/>
    <s v="Sara Muñoz Mejía"/>
    <x v="1"/>
    <x v="1"/>
    <x v="15"/>
    <e v="#NULL!"/>
    <x v="2"/>
    <x v="2"/>
    <x v="1"/>
    <x v="3"/>
    <x v="4"/>
    <x v="1"/>
    <x v="1"/>
    <x v="0"/>
    <x v="0"/>
    <x v="1"/>
    <x v="1"/>
    <x v="3"/>
    <x v="2"/>
    <x v="1"/>
    <s v="Un buen funcionamiento del equipo"/>
    <s v="Examenes bien diseñados"/>
    <s v="Mas oportunidades de empleo"/>
    <s v="Que no haya sedes de eaplicacion cercanas"/>
    <s v="El tiempo a veces no alcanza"/>
    <s v="Las preguntas tienen demasida lectura"/>
    <s v="Ninguna"/>
    <n v="0"/>
    <x v="0"/>
    <n v="0"/>
    <n v="8"/>
    <n v="5"/>
    <n v="0"/>
    <x v="6"/>
    <n v="0"/>
    <n v="13"/>
    <n v="0"/>
  </r>
  <r>
    <n v="734"/>
    <n v="21"/>
    <e v="#NULL!"/>
    <s v="Sara Muñoz Mejía"/>
    <x v="1"/>
    <x v="1"/>
    <x v="15"/>
    <e v="#NULL!"/>
    <x v="0"/>
    <x v="2"/>
    <x v="2"/>
    <x v="3"/>
    <x v="1"/>
    <x v="1"/>
    <x v="2"/>
    <x v="0"/>
    <x v="0"/>
    <x v="0"/>
    <x v="1"/>
    <x v="0"/>
    <x v="4"/>
    <x v="5"/>
    <s v="Examen online"/>
    <s v="Separar por materias"/>
    <s v="Conocer el grado de aprendizaje  de los sustentantes"/>
    <s v="Deficiencia en los observadores"/>
    <s v="Corrupcion"/>
    <s v="Favoritismo"/>
    <s v="No"/>
    <n v="0"/>
    <x v="0"/>
    <n v="1"/>
    <n v="6"/>
    <n v="6"/>
    <n v="0"/>
    <x v="6"/>
    <n v="1"/>
    <n v="12"/>
    <n v="0"/>
  </r>
  <r>
    <n v="735"/>
    <n v="22"/>
    <e v="#NULL!"/>
    <s v="Sara Muñoz Mejía"/>
    <x v="1"/>
    <x v="1"/>
    <x v="15"/>
    <e v="#NULL!"/>
    <x v="1"/>
    <x v="1"/>
    <x v="1"/>
    <x v="0"/>
    <x v="4"/>
    <x v="3"/>
    <x v="2"/>
    <x v="0"/>
    <x v="0"/>
    <x v="0"/>
    <x v="0"/>
    <x v="0"/>
    <x v="2"/>
    <x v="1"/>
    <s v="Oportunidades para el ingreso al servicio profesional docente"/>
    <s v="Oportunidades para todos los sustentantes"/>
    <s v="Se realiza con transparencia"/>
    <s v="Las pocas vacantes que se ofrecen"/>
    <s v="Pocas horas ofertadas"/>
    <s v="Ninguna"/>
    <s v="Ninguna"/>
    <n v="0"/>
    <x v="1"/>
    <n v="0"/>
    <n v="3"/>
    <n v="11"/>
    <n v="0"/>
    <x v="1"/>
    <n v="0"/>
    <n v="14"/>
    <n v="0"/>
  </r>
  <r>
    <n v="736"/>
    <n v="23"/>
    <e v="#NULL!"/>
    <s v="Sara Muñoz Mejía"/>
    <x v="1"/>
    <x v="1"/>
    <x v="15"/>
    <e v="#NULL!"/>
    <x v="1"/>
    <x v="1"/>
    <x v="1"/>
    <x v="0"/>
    <x v="4"/>
    <x v="3"/>
    <x v="1"/>
    <x v="0"/>
    <x v="0"/>
    <x v="0"/>
    <x v="0"/>
    <x v="0"/>
    <x v="4"/>
    <x v="5"/>
    <s v="Tener maestros de calidad"/>
    <s v="Medir habilidades y conocimientos del sustentante"/>
    <s v="Mejor preparacion para el campo laboral"/>
    <s v="Con las nuevas reformas estas debilidades, han desaparecido, pues espero que exista la transparencia en los resultados y que el mas apto sea el que ocupe la plaza"/>
    <s v="Ninguna"/>
    <s v="Ninguna"/>
    <s v="No, estoy satisfecho con la aplicacion del examen"/>
    <n v="0"/>
    <x v="1"/>
    <n v="0"/>
    <n v="0"/>
    <n v="14"/>
    <n v="0"/>
    <x v="1"/>
    <n v="0"/>
    <n v="14"/>
    <n v="0"/>
  </r>
  <r>
    <n v="737"/>
    <n v="24"/>
    <e v="#NULL!"/>
    <s v="Sara Muñoz Mejía"/>
    <x v="1"/>
    <x v="1"/>
    <x v="15"/>
    <e v="#NULL!"/>
    <x v="4"/>
    <x v="0"/>
    <x v="2"/>
    <x v="1"/>
    <x v="1"/>
    <x v="1"/>
    <x v="2"/>
    <x v="2"/>
    <x v="1"/>
    <x v="1"/>
    <x v="5"/>
    <x v="5"/>
    <x v="0"/>
    <x v="4"/>
    <s v="No"/>
    <s v="Ninguna"/>
    <s v="Ninguna"/>
    <s v="No"/>
    <s v="Ninguna"/>
    <s v="Ninguna"/>
    <s v="No"/>
    <n v="3"/>
    <x v="5"/>
    <n v="2"/>
    <n v="7"/>
    <n v="0"/>
    <n v="0"/>
    <x v="0"/>
    <n v="2"/>
    <n v="7"/>
    <n v="0"/>
  </r>
  <r>
    <n v="738"/>
    <n v="25"/>
    <e v="#NULL!"/>
    <s v="Sara Muñoz Mejía"/>
    <x v="1"/>
    <x v="1"/>
    <x v="15"/>
    <e v="#NULL!"/>
    <x v="1"/>
    <x v="1"/>
    <x v="1"/>
    <x v="2"/>
    <x v="4"/>
    <x v="1"/>
    <x v="1"/>
    <x v="0"/>
    <x v="0"/>
    <x v="0"/>
    <x v="0"/>
    <x v="0"/>
    <x v="2"/>
    <x v="1"/>
    <s v="Igualdad"/>
    <s v="Equidad"/>
    <s v="Competitividad"/>
    <s v="Discutir la cuestion sindical"/>
    <s v="Caer en un punto en que no se tenga confianza en el INEE"/>
    <s v="Esperarse mucho tiempo para concursar"/>
    <s v="Lo quer tienen como diseño esta bien manifiesto que deben manejar los examenes durante todo el año no solo esperarse los inicios de semestre."/>
    <n v="0"/>
    <x v="1"/>
    <n v="0"/>
    <n v="4"/>
    <n v="10"/>
    <n v="0"/>
    <x v="1"/>
    <n v="0"/>
    <n v="14"/>
    <n v="0"/>
  </r>
  <r>
    <n v="739"/>
    <n v="26"/>
    <e v="#NULL!"/>
    <s v="Sara Muñoz Mejía"/>
    <x v="1"/>
    <x v="1"/>
    <x v="15"/>
    <e v="#NULL!"/>
    <x v="0"/>
    <x v="2"/>
    <x v="0"/>
    <x v="2"/>
    <x v="1"/>
    <x v="3"/>
    <x v="1"/>
    <x v="0"/>
    <x v="0"/>
    <x v="0"/>
    <x v="0"/>
    <x v="0"/>
    <x v="4"/>
    <x v="5"/>
    <s v="Evaluar habilidades"/>
    <s v="Selecciomar al mejoir candidato"/>
    <s v="La imparcialidad"/>
    <s v="Un solo dia varios test"/>
    <s v="Lentitud en sistemas"/>
    <s v="Preguntas algunas veces confusas"/>
    <s v="Me parese muy bien todo el proceso"/>
    <n v="0"/>
    <x v="1"/>
    <n v="2"/>
    <n v="3"/>
    <n v="9"/>
    <n v="0"/>
    <x v="1"/>
    <n v="2"/>
    <n v="12"/>
    <n v="0"/>
  </r>
  <r>
    <n v="740"/>
    <n v="27"/>
    <e v="#NULL!"/>
    <s v="Sara Muñoz Mejía"/>
    <x v="1"/>
    <x v="1"/>
    <x v="15"/>
    <e v="#NULL!"/>
    <x v="2"/>
    <x v="2"/>
    <x v="0"/>
    <x v="2"/>
    <x v="1"/>
    <x v="1"/>
    <x v="2"/>
    <x v="0"/>
    <x v="1"/>
    <x v="1"/>
    <x v="1"/>
    <x v="3"/>
    <x v="2"/>
    <x v="1"/>
    <s v="Permitir de manera equitativa la oportunidad del examen"/>
    <s v="La frecuencia con la que se realiza"/>
    <s v="Ninguna"/>
    <s v="Falta de una guia completa"/>
    <s v="Ninguna"/>
    <s v="Ninguna"/>
    <s v="No"/>
    <n v="0"/>
    <x v="1"/>
    <n v="1"/>
    <n v="12"/>
    <n v="1"/>
    <n v="0"/>
    <x v="1"/>
    <n v="1"/>
    <n v="13"/>
    <n v="0"/>
  </r>
  <r>
    <n v="741"/>
    <n v="28"/>
    <e v="#NULL!"/>
    <s v="Sara Muñoz Mejía"/>
    <x v="1"/>
    <x v="1"/>
    <x v="15"/>
    <e v="#NULL!"/>
    <x v="4"/>
    <x v="2"/>
    <x v="2"/>
    <x v="1"/>
    <x v="1"/>
    <x v="1"/>
    <x v="1"/>
    <x v="0"/>
    <x v="1"/>
    <x v="2"/>
    <x v="0"/>
    <x v="0"/>
    <x v="3"/>
    <x v="3"/>
    <s v="Evaluar los conocimientos"/>
    <s v="Habilidades intelectuales"/>
    <s v="Responsabilidad"/>
    <s v="Publicacion"/>
    <s v="Difusion"/>
    <s v="Sedes de aplicacion"/>
    <s v="Propongo el proceso de publicacion y difusion de convocatorias sea , mas tiempo."/>
    <n v="0"/>
    <x v="5"/>
    <n v="3"/>
    <n v="5"/>
    <n v="4"/>
    <n v="0"/>
    <x v="8"/>
    <n v="3"/>
    <n v="9"/>
    <n v="0"/>
  </r>
  <r>
    <n v="742"/>
    <n v="29"/>
    <e v="#NULL!"/>
    <s v="Sara Muñoz Mejía"/>
    <x v="1"/>
    <x v="1"/>
    <x v="15"/>
    <e v="#NULL!"/>
    <x v="0"/>
    <x v="2"/>
    <x v="2"/>
    <x v="2"/>
    <x v="1"/>
    <x v="1"/>
    <x v="3"/>
    <x v="0"/>
    <x v="1"/>
    <x v="1"/>
    <x v="1"/>
    <x v="3"/>
    <x v="2"/>
    <x v="1"/>
    <s v="Pone a prueba tus conocimientos"/>
    <s v="Establece parametros fijos"/>
    <s v="Uso de tecnologia para la aplicacion"/>
    <s v="Poca difusion"/>
    <s v="No muy facil de encontrar materiales de apoyo en la pagina"/>
    <s v="Registro saturado"/>
    <s v="No"/>
    <n v="0"/>
    <x v="1"/>
    <n v="2"/>
    <n v="11"/>
    <n v="1"/>
    <n v="0"/>
    <x v="1"/>
    <n v="2"/>
    <n v="12"/>
    <n v="0"/>
  </r>
  <r>
    <n v="743"/>
    <n v="30"/>
    <e v="#NULL!"/>
    <s v="Sara Muñoz Mejía"/>
    <x v="1"/>
    <x v="1"/>
    <x v="15"/>
    <e v="#NULL!"/>
    <x v="3"/>
    <x v="4"/>
    <x v="4"/>
    <x v="4"/>
    <x v="4"/>
    <x v="3"/>
    <x v="1"/>
    <x v="0"/>
    <x v="0"/>
    <x v="0"/>
    <x v="0"/>
    <x v="1"/>
    <x v="0"/>
    <x v="4"/>
    <s v="Ninguna"/>
    <s v="Ninguna"/>
    <s v="Ninguna"/>
    <s v="El contenido a evaluar"/>
    <s v="Las actividades  para elaborar"/>
    <s v="No es una evaluacion integra"/>
    <s v="¿cree que la prueba cumple con los estandares para evaluar la calidad educativa? tengo 12 años como docente en escuela publica y privada y preocupa que institucion como el INEE no esta apegado a varias cosas en el ambito academico,formativo y calidad institucional."/>
    <n v="6"/>
    <x v="1"/>
    <n v="1"/>
    <n v="0"/>
    <n v="7"/>
    <n v="0"/>
    <x v="7"/>
    <n v="1"/>
    <n v="7"/>
    <n v="0"/>
  </r>
  <r>
    <n v="744"/>
    <n v="31"/>
    <e v="#NULL!"/>
    <s v="Sara Muñoz Mejía"/>
    <x v="1"/>
    <x v="1"/>
    <x v="15"/>
    <e v="#NULL!"/>
    <x v="1"/>
    <x v="1"/>
    <x v="0"/>
    <x v="2"/>
    <x v="4"/>
    <x v="2"/>
    <x v="1"/>
    <x v="0"/>
    <x v="0"/>
    <x v="0"/>
    <x v="0"/>
    <x v="0"/>
    <x v="4"/>
    <x v="5"/>
    <s v="Uso de la tecnologia"/>
    <s v="Ninguna"/>
    <s v="Pone aprueba nuestros conocimientos"/>
    <s v="Que al no tener contacto con la compu duele la cabeza"/>
    <s v="Que sean tan intensos los examenes"/>
    <s v="Ninguna"/>
    <s v="No, nada gracias muy amable de parte es todo."/>
    <n v="0"/>
    <x v="1"/>
    <n v="2"/>
    <n v="1"/>
    <n v="11"/>
    <n v="0"/>
    <x v="1"/>
    <n v="2"/>
    <n v="12"/>
    <n v="0"/>
  </r>
  <r>
    <n v="745"/>
    <n v="32"/>
    <e v="#NULL!"/>
    <s v="Sara Muñoz Mejía"/>
    <x v="1"/>
    <x v="1"/>
    <x v="15"/>
    <e v="#NULL!"/>
    <x v="0"/>
    <x v="2"/>
    <x v="1"/>
    <x v="2"/>
    <x v="4"/>
    <x v="1"/>
    <x v="1"/>
    <x v="0"/>
    <x v="1"/>
    <x v="1"/>
    <x v="0"/>
    <x v="3"/>
    <x v="2"/>
    <x v="0"/>
    <s v="La imparcialidad"/>
    <s v="La equidad"/>
    <s v="Elevar la calidad de los docente"/>
    <s v="Convocatorias limitadas"/>
    <s v="Publicacion de las convocatorias muy cercanas a la fecha de pre-registro"/>
    <s v="Los requisitos a veces son dificiles de completar en un periodocorto de tiempo"/>
    <s v="No"/>
    <n v="0"/>
    <x v="0"/>
    <n v="1"/>
    <n v="7"/>
    <n v="5"/>
    <n v="0"/>
    <x v="6"/>
    <n v="1"/>
    <n v="12"/>
    <n v="0"/>
  </r>
  <r>
    <n v="746"/>
    <n v="33"/>
    <e v="#NULL!"/>
    <s v="Sara Muñoz Mejía"/>
    <x v="1"/>
    <x v="1"/>
    <x v="15"/>
    <e v="#NULL!"/>
    <x v="0"/>
    <x v="1"/>
    <x v="2"/>
    <x v="2"/>
    <x v="4"/>
    <x v="3"/>
    <x v="2"/>
    <x v="0"/>
    <x v="2"/>
    <x v="1"/>
    <x v="0"/>
    <x v="3"/>
    <x v="2"/>
    <x v="1"/>
    <s v="Igualdad para todos"/>
    <s v="Instalaciones adecuadas"/>
    <s v="Amabilidad del personal"/>
    <s v="Desorganizacion"/>
    <s v="No presenta resultados en forma clara"/>
    <s v="La informacion no se envia con tiempo (sobre resultados y vacantes"/>
    <s v="Ninguna"/>
    <n v="0"/>
    <x v="1"/>
    <n v="2"/>
    <n v="7"/>
    <n v="5"/>
    <n v="0"/>
    <x v="1"/>
    <n v="2"/>
    <n v="12"/>
    <n v="0"/>
  </r>
  <r>
    <n v="747"/>
    <n v="34"/>
    <e v="#NULL!"/>
    <s v="Sara Muñoz Mejía"/>
    <x v="1"/>
    <x v="1"/>
    <x v="15"/>
    <e v="#NULL!"/>
    <x v="1"/>
    <x v="1"/>
    <x v="1"/>
    <x v="2"/>
    <x v="1"/>
    <x v="1"/>
    <x v="2"/>
    <x v="0"/>
    <x v="1"/>
    <x v="0"/>
    <x v="1"/>
    <x v="3"/>
    <x v="2"/>
    <x v="1"/>
    <s v="Ninguna"/>
    <s v="Ninguna"/>
    <s v="Ninguna"/>
    <s v="Ninguna"/>
    <s v="Ninguna"/>
    <s v="Ninguna"/>
    <s v="Ninguna"/>
    <n v="0"/>
    <x v="1"/>
    <n v="0"/>
    <n v="9"/>
    <n v="5"/>
    <n v="0"/>
    <x v="1"/>
    <n v="0"/>
    <n v="14"/>
    <n v="0"/>
  </r>
  <r>
    <n v="748"/>
    <n v="35"/>
    <e v="#NULL!"/>
    <s v="Sara Muñoz Mejía"/>
    <x v="1"/>
    <x v="1"/>
    <x v="15"/>
    <e v="#NULL!"/>
    <x v="2"/>
    <x v="2"/>
    <x v="1"/>
    <x v="2"/>
    <x v="1"/>
    <x v="2"/>
    <x v="4"/>
    <x v="0"/>
    <x v="0"/>
    <x v="0"/>
    <x v="1"/>
    <x v="0"/>
    <x v="1"/>
    <x v="3"/>
    <s v="Rapidez para evaluar"/>
    <s v="La mayotia puede tener acceso a concursar"/>
    <s v="Y que creo que se evalua de una manera justa, sin favoritismo alguno"/>
    <s v="La falla del internet provoca perdida de tiempos"/>
    <s v="Estar demasiado  en la computadora provoca cansancio"/>
    <s v="Ninguna"/>
    <s v="Ninguna"/>
    <n v="0"/>
    <x v="0"/>
    <n v="3"/>
    <n v="5"/>
    <n v="5"/>
    <n v="0"/>
    <x v="6"/>
    <n v="3"/>
    <n v="10"/>
    <n v="0"/>
  </r>
  <r>
    <n v="749"/>
    <n v="36"/>
    <e v="#NULL!"/>
    <s v="Sara Muñoz Mejía"/>
    <x v="1"/>
    <x v="1"/>
    <x v="15"/>
    <e v="#NULL!"/>
    <x v="1"/>
    <x v="1"/>
    <x v="1"/>
    <x v="0"/>
    <x v="4"/>
    <x v="3"/>
    <x v="1"/>
    <x v="0"/>
    <x v="0"/>
    <x v="0"/>
    <x v="0"/>
    <x v="0"/>
    <x v="4"/>
    <x v="5"/>
    <s v="Conocimientos"/>
    <s v="Confiabilidad"/>
    <s v="Ninguna"/>
    <s v="No concidero nunguna"/>
    <s v="Ninguna"/>
    <s v="Ninguna"/>
    <s v="Todo perfecto gracias"/>
    <n v="0"/>
    <x v="1"/>
    <n v="0"/>
    <n v="0"/>
    <n v="14"/>
    <n v="0"/>
    <x v="1"/>
    <n v="0"/>
    <n v="14"/>
    <n v="0"/>
  </r>
  <r>
    <n v="750"/>
    <n v="37"/>
    <e v="#NULL!"/>
    <s v="Sara Muñoz Mejía"/>
    <x v="1"/>
    <x v="1"/>
    <x v="15"/>
    <e v="#NULL!"/>
    <x v="2"/>
    <x v="2"/>
    <x v="2"/>
    <x v="2"/>
    <x v="3"/>
    <x v="1"/>
    <x v="2"/>
    <x v="2"/>
    <x v="1"/>
    <x v="1"/>
    <x v="1"/>
    <x v="3"/>
    <x v="1"/>
    <x v="1"/>
    <s v="Conocer el contenido del examen ceneval"/>
    <s v="Conocerme a mi mismo y demostrar las hanilidades que tengo para el examen"/>
    <s v="Es un reto para ir persona haber conocido  los compañeros asistentes"/>
    <s v="Conocer y haber leido poco con respecto a la RIEMS"/>
    <s v="Con la experiencia que tengo para enfrentarme a la gestion"/>
    <s v="Estoy conciente que mi acreditacion en el examen ceneval"/>
    <s v="Ninguna"/>
    <n v="0"/>
    <x v="1"/>
    <n v="2"/>
    <n v="12"/>
    <n v="0"/>
    <n v="0"/>
    <x v="1"/>
    <n v="2"/>
    <n v="12"/>
    <n v="0"/>
  </r>
  <r>
    <n v="751"/>
    <n v="38"/>
    <e v="#NULL!"/>
    <s v="Sara Muñoz Mejía"/>
    <x v="1"/>
    <x v="1"/>
    <x v="15"/>
    <e v="#NULL!"/>
    <x v="1"/>
    <x v="2"/>
    <x v="1"/>
    <x v="1"/>
    <x v="4"/>
    <x v="3"/>
    <x v="1"/>
    <x v="0"/>
    <x v="0"/>
    <x v="0"/>
    <x v="0"/>
    <x v="0"/>
    <x v="4"/>
    <x v="5"/>
    <s v="Los contenidos o aspectos a evaluar"/>
    <s v="Funcionamiento optimno del equipo"/>
    <s v="Transparencia"/>
    <s v="No veo debilidades hasta ahora"/>
    <s v="Ninguna"/>
    <s v="Ninguna"/>
    <s v="Si, me senti limitado en el plan de mejora ya que el programa que utilizamos no contenia tablas para hacer nuetro cuadro. gracias"/>
    <n v="0"/>
    <x v="1"/>
    <n v="1"/>
    <n v="1"/>
    <n v="12"/>
    <n v="0"/>
    <x v="1"/>
    <n v="1"/>
    <n v="13"/>
    <n v="0"/>
  </r>
  <r>
    <n v="752"/>
    <n v="39"/>
    <e v="#NULL!"/>
    <s v="Sara Muñoz Mejía"/>
    <x v="1"/>
    <x v="1"/>
    <x v="15"/>
    <e v="#NULL!"/>
    <x v="1"/>
    <x v="2"/>
    <x v="1"/>
    <x v="0"/>
    <x v="4"/>
    <x v="3"/>
    <x v="1"/>
    <x v="0"/>
    <x v="0"/>
    <x v="0"/>
    <x v="0"/>
    <x v="0"/>
    <x v="4"/>
    <x v="5"/>
    <s v="La participacion abierta para cada docente interesado"/>
    <s v="Obtener un puesto con la elaboracion de un examen de oposicion"/>
    <s v="Capacitar a los docentes en estrategias para desarrollar proyectos de mejora continua en un dia"/>
    <s v="Que todas las fases que consiste el examen se hacen"/>
    <s v="Disponibilidad para salir a estirarse y desestrezarce"/>
    <s v="Apuro de las directivas para prepararse mejor"/>
    <s v="Es necesario tomar en cuenta la formacion academica y el desarrollo continuo de sustentante"/>
    <n v="0"/>
    <x v="1"/>
    <n v="0"/>
    <n v="1"/>
    <n v="13"/>
    <n v="0"/>
    <x v="1"/>
    <n v="0"/>
    <n v="14"/>
    <n v="0"/>
  </r>
  <r>
    <n v="753"/>
    <n v="40"/>
    <e v="#NULL!"/>
    <s v="Sara Muñoz Mejía"/>
    <x v="1"/>
    <x v="1"/>
    <x v="15"/>
    <e v="#NULL!"/>
    <x v="1"/>
    <x v="1"/>
    <x v="1"/>
    <x v="0"/>
    <x v="4"/>
    <x v="3"/>
    <x v="1"/>
    <x v="0"/>
    <x v="0"/>
    <x v="0"/>
    <x v="0"/>
    <x v="0"/>
    <x v="2"/>
    <x v="1"/>
    <s v="El candidato se prepara y aprende"/>
    <s v="El nuevo director del plantel sera alguien capacitado"/>
    <s v="El plantel seguramente funcionara mejor"/>
    <s v="Es muy cansado"/>
    <s v="El examen me parecio repetitivo en algunas preguntas"/>
    <s v="Ninguna"/>
    <s v="No"/>
    <n v="0"/>
    <x v="1"/>
    <n v="0"/>
    <n v="2"/>
    <n v="12"/>
    <n v="0"/>
    <x v="1"/>
    <n v="0"/>
    <n v="14"/>
    <n v="0"/>
  </r>
  <r>
    <n v="754"/>
    <n v="41"/>
    <e v="#NULL!"/>
    <s v="Sara Muñoz Mejía"/>
    <x v="1"/>
    <x v="1"/>
    <x v="15"/>
    <e v="#NULL!"/>
    <x v="2"/>
    <x v="2"/>
    <x v="1"/>
    <x v="2"/>
    <x v="1"/>
    <x v="1"/>
    <x v="2"/>
    <x v="0"/>
    <x v="2"/>
    <x v="1"/>
    <x v="1"/>
    <x v="1"/>
    <x v="2"/>
    <x v="1"/>
    <s v="Procesos de publicacion"/>
    <s v="Difusion de convocatoria"/>
    <s v="Ninguna"/>
    <s v="Ninguna"/>
    <s v="Ninguna"/>
    <s v="Ninguna"/>
    <s v="Ninguna"/>
    <n v="0"/>
    <x v="1"/>
    <n v="2"/>
    <n v="10"/>
    <n v="2"/>
    <n v="0"/>
    <x v="1"/>
    <n v="2"/>
    <n v="12"/>
    <n v="0"/>
  </r>
  <r>
    <n v="755"/>
    <n v="42"/>
    <e v="#NULL!"/>
    <s v="Sara Muñoz Mejía"/>
    <x v="1"/>
    <x v="1"/>
    <x v="15"/>
    <e v="#NULL!"/>
    <x v="2"/>
    <x v="1"/>
    <x v="1"/>
    <x v="0"/>
    <x v="4"/>
    <x v="1"/>
    <x v="1"/>
    <x v="0"/>
    <x v="1"/>
    <x v="1"/>
    <x v="0"/>
    <x v="0"/>
    <x v="1"/>
    <x v="2"/>
    <s v="Dar oportunidad a los docentes de aspirar a concursos de director."/>
    <s v="La imparcialidad del proceso"/>
    <s v="Transparencia"/>
    <s v="Los programas para el desarrollo de habilidades directivas"/>
    <s v="Ninguna"/>
    <s v="Ninguna"/>
    <s v="Ninguna"/>
    <n v="0"/>
    <x v="1"/>
    <n v="1"/>
    <n v="4"/>
    <n v="8"/>
    <n v="1"/>
    <x v="1"/>
    <n v="1"/>
    <n v="12"/>
    <n v="1"/>
  </r>
  <r>
    <n v="756"/>
    <n v="43"/>
    <e v="#NULL!"/>
    <s v="Sara Muñoz Mejía"/>
    <x v="1"/>
    <x v="1"/>
    <x v="15"/>
    <e v="#NULL!"/>
    <x v="3"/>
    <x v="2"/>
    <x v="2"/>
    <x v="0"/>
    <x v="4"/>
    <x v="1"/>
    <x v="1"/>
    <x v="0"/>
    <x v="1"/>
    <x v="1"/>
    <x v="3"/>
    <x v="3"/>
    <x v="2"/>
    <x v="1"/>
    <s v="Oportunidad"/>
    <s v="Transparencia"/>
    <s v="Equidad"/>
    <s v="Insertidumbre"/>
    <s v="Ninguna"/>
    <s v="Ninguna"/>
    <s v="Considero que la jornada de aplicacion fue muy pesada ya que fue muy cansada y estresante"/>
    <n v="1"/>
    <x v="1"/>
    <n v="1"/>
    <n v="8"/>
    <n v="4"/>
    <n v="0"/>
    <x v="6"/>
    <n v="1"/>
    <n v="12"/>
    <n v="0"/>
  </r>
  <r>
    <n v="757"/>
    <n v="44"/>
    <e v="#NULL!"/>
    <s v="Sara Muñoz Mejía"/>
    <x v="1"/>
    <x v="1"/>
    <x v="15"/>
    <e v="#NULL!"/>
    <x v="1"/>
    <x v="1"/>
    <x v="1"/>
    <x v="0"/>
    <x v="4"/>
    <x v="3"/>
    <x v="1"/>
    <x v="0"/>
    <x v="1"/>
    <x v="0"/>
    <x v="0"/>
    <x v="0"/>
    <x v="4"/>
    <x v="5"/>
    <s v="El proceso de publicacion y difusion de convocatoria"/>
    <s v="La duracion de las aplicaciones"/>
    <s v="Los aspectos  que se le evaluan en el examen de conocimiento y habilidades para la practica docente"/>
    <s v="Ninguno"/>
    <s v="Ninguna"/>
    <s v="Ninguna"/>
    <s v="Concidero necesario la entrevista para docentes que concursaran un cargo directivo, con ella podemos elaborar y tener una mejor evaluacion cualitativa de las caracteristicas fortalezas y oportunidades de los sutentantes"/>
    <n v="0"/>
    <x v="1"/>
    <n v="0"/>
    <n v="1"/>
    <n v="13"/>
    <n v="0"/>
    <x v="1"/>
    <n v="0"/>
    <n v="14"/>
    <n v="0"/>
  </r>
  <r>
    <n v="758"/>
    <n v="45"/>
    <e v="#NULL!"/>
    <s v="Sara Muñoz Mejía"/>
    <x v="1"/>
    <x v="1"/>
    <x v="15"/>
    <e v="#NULL!"/>
    <x v="0"/>
    <x v="0"/>
    <x v="0"/>
    <x v="1"/>
    <x v="1"/>
    <x v="1"/>
    <x v="2"/>
    <x v="2"/>
    <x v="1"/>
    <x v="1"/>
    <x v="1"/>
    <x v="3"/>
    <x v="1"/>
    <x v="3"/>
    <s v="Transparencia"/>
    <s v="Objetividad"/>
    <s v="Legalidad"/>
    <s v="Informacion a destiempo hacia los planteles"/>
    <s v="Ninguna"/>
    <s v="Ninguna"/>
    <s v="Ninguna"/>
    <n v="0"/>
    <x v="1"/>
    <n v="6"/>
    <n v="8"/>
    <n v="0"/>
    <n v="0"/>
    <x v="1"/>
    <n v="6"/>
    <n v="8"/>
    <n v="0"/>
  </r>
  <r>
    <n v="759"/>
    <n v="46"/>
    <e v="#NULL!"/>
    <s v="Sara Muñoz Mejía"/>
    <x v="1"/>
    <x v="1"/>
    <x v="15"/>
    <e v="#NULL!"/>
    <x v="1"/>
    <x v="1"/>
    <x v="1"/>
    <x v="0"/>
    <x v="4"/>
    <x v="3"/>
    <x v="1"/>
    <x v="0"/>
    <x v="0"/>
    <x v="0"/>
    <x v="0"/>
    <x v="0"/>
    <x v="4"/>
    <x v="5"/>
    <s v="Mejorar la calidad del servicio educativo"/>
    <s v="Seleccionen a los mas capacitados"/>
    <s v="Existe equidad en la participacion"/>
    <s v="Ninguna"/>
    <s v="Ninguna"/>
    <s v="Ninguna"/>
    <s v="Ninguna"/>
    <n v="0"/>
    <x v="1"/>
    <n v="0"/>
    <n v="0"/>
    <n v="14"/>
    <n v="0"/>
    <x v="1"/>
    <n v="0"/>
    <n v="14"/>
    <n v="0"/>
  </r>
  <r>
    <n v="760"/>
    <n v="47"/>
    <e v="#NULL!"/>
    <s v="Sara Muñoz Mejía"/>
    <x v="1"/>
    <x v="1"/>
    <x v="15"/>
    <e v="#NULL!"/>
    <x v="3"/>
    <x v="4"/>
    <x v="4"/>
    <x v="4"/>
    <x v="0"/>
    <x v="0"/>
    <x v="0"/>
    <x v="4"/>
    <x v="5"/>
    <x v="5"/>
    <x v="4"/>
    <x v="5"/>
    <x v="3"/>
    <x v="0"/>
    <s v="Imparcialidad"/>
    <s v="Ninguna"/>
    <s v="Ninguna"/>
    <s v="Ninguna"/>
    <s v="Ninguna"/>
    <s v="Ninguna"/>
    <s v="Ninguna"/>
    <n v="12"/>
    <x v="5"/>
    <n v="0"/>
    <n v="0"/>
    <n v="0"/>
    <n v="0"/>
    <x v="11"/>
    <n v="0"/>
    <n v="0"/>
    <n v="0"/>
  </r>
  <r>
    <n v="761"/>
    <n v="48"/>
    <e v="#NULL!"/>
    <s v="Sara Muñoz Mejía"/>
    <x v="1"/>
    <x v="1"/>
    <x v="15"/>
    <e v="#NULL!"/>
    <x v="2"/>
    <x v="2"/>
    <x v="2"/>
    <x v="2"/>
    <x v="1"/>
    <x v="1"/>
    <x v="2"/>
    <x v="2"/>
    <x v="2"/>
    <x v="2"/>
    <x v="1"/>
    <x v="3"/>
    <x v="2"/>
    <x v="1"/>
    <s v="Seleccion de recurso humano idoneo"/>
    <s v="Retroalimentacion de conocimientos de las evaluaciones"/>
    <s v="Garantizar oportunidad a todo postulante"/>
    <s v="Desconosco si haya veracidad"/>
    <s v="Limita la informacion que se permite accesar para elaborar el plan de mejora"/>
    <s v="Ninguna"/>
    <s v="Para elaborar el plan de mejora, es casi nula la posibilidad de contar con elementos para elaborarlo, pues no se permite casi en contraste a los que pugnen como directores se le proporcionara todo y en ciertas ocaciones no presentan, sus planes, que incongruencia."/>
    <n v="0"/>
    <x v="1"/>
    <n v="2"/>
    <n v="12"/>
    <n v="0"/>
    <n v="0"/>
    <x v="1"/>
    <n v="2"/>
    <n v="12"/>
    <n v="0"/>
  </r>
  <r>
    <n v="762"/>
    <n v="49"/>
    <e v="#NULL!"/>
    <s v="Sara Muñoz Mejía"/>
    <x v="1"/>
    <x v="1"/>
    <x v="15"/>
    <e v="#NULL!"/>
    <x v="2"/>
    <x v="1"/>
    <x v="1"/>
    <x v="2"/>
    <x v="4"/>
    <x v="1"/>
    <x v="1"/>
    <x v="0"/>
    <x v="1"/>
    <x v="1"/>
    <x v="1"/>
    <x v="1"/>
    <x v="2"/>
    <x v="5"/>
    <s v="La aplicacion de la ley"/>
    <s v="La difusion de los concursos"/>
    <s v="La asignacion de recursos"/>
    <s v="Examenes largos"/>
    <s v="Fechas de aplicacion"/>
    <s v="Los resultados tardados"/>
    <s v="No"/>
    <n v="0"/>
    <x v="1"/>
    <n v="1"/>
    <n v="7"/>
    <n v="6"/>
    <n v="0"/>
    <x v="1"/>
    <n v="1"/>
    <n v="13"/>
    <n v="0"/>
  </r>
  <r>
    <n v="763"/>
    <n v="50"/>
    <e v="#NULL!"/>
    <s v="Sara Muñoz Mejía"/>
    <x v="1"/>
    <x v="1"/>
    <x v="15"/>
    <e v="#NULL!"/>
    <x v="2"/>
    <x v="2"/>
    <x v="2"/>
    <x v="2"/>
    <x v="3"/>
    <x v="1"/>
    <x v="2"/>
    <x v="2"/>
    <x v="1"/>
    <x v="5"/>
    <x v="4"/>
    <x v="3"/>
    <x v="2"/>
    <x v="1"/>
    <s v="Felicidades es un concurso"/>
    <s v="Es su principal fortaleza y virtud"/>
    <s v="Ninguna"/>
    <s v="Que ninguna persona del INEE ha sido director"/>
    <s v="Es su principal debilidad"/>
    <s v="Tienen teoria p/ en la practica, en lo que aprenden hechan a perder"/>
    <s v="Ninguna"/>
    <n v="2"/>
    <x v="1"/>
    <n v="1"/>
    <n v="11"/>
    <n v="0"/>
    <n v="0"/>
    <x v="8"/>
    <n v="1"/>
    <n v="11"/>
    <n v="0"/>
  </r>
  <r>
    <n v="764"/>
    <n v="51"/>
    <e v="#NULL!"/>
    <s v="Sara Muñoz Mejía"/>
    <x v="1"/>
    <x v="1"/>
    <x v="15"/>
    <e v="#NULL!"/>
    <x v="2"/>
    <x v="2"/>
    <x v="1"/>
    <x v="1"/>
    <x v="1"/>
    <x v="1"/>
    <x v="2"/>
    <x v="2"/>
    <x v="1"/>
    <x v="1"/>
    <x v="1"/>
    <x v="3"/>
    <x v="2"/>
    <x v="1"/>
    <s v="Honestidad"/>
    <s v="Transparencia"/>
    <s v="Ninguna"/>
    <s v="No"/>
    <s v="No"/>
    <s v="No"/>
    <s v="Ninguna"/>
    <n v="0"/>
    <x v="1"/>
    <n v="1"/>
    <n v="12"/>
    <n v="1"/>
    <n v="0"/>
    <x v="1"/>
    <n v="1"/>
    <n v="13"/>
    <n v="0"/>
  </r>
  <r>
    <n v="765"/>
    <n v="52"/>
    <e v="#NULL!"/>
    <s v="Sara Muñoz Mejía"/>
    <x v="1"/>
    <x v="1"/>
    <x v="15"/>
    <e v="#NULL!"/>
    <x v="2"/>
    <x v="1"/>
    <x v="1"/>
    <x v="2"/>
    <x v="4"/>
    <x v="3"/>
    <x v="1"/>
    <x v="2"/>
    <x v="0"/>
    <x v="0"/>
    <x v="1"/>
    <x v="3"/>
    <x v="2"/>
    <x v="1"/>
    <s v="La puntualidad"/>
    <s v="Coordinacion"/>
    <s v="Publicacion"/>
    <s v="Detallar aspectos a evaluar"/>
    <s v="Algunas guias de estudio"/>
    <s v="Ninguna"/>
    <s v="Ninguna"/>
    <n v="0"/>
    <x v="1"/>
    <n v="0"/>
    <n v="7"/>
    <n v="7"/>
    <n v="0"/>
    <x v="1"/>
    <n v="0"/>
    <n v="14"/>
    <n v="0"/>
  </r>
  <r>
    <n v="766"/>
    <n v="53"/>
    <e v="#NULL!"/>
    <s v="Sara Muñoz Mejía"/>
    <x v="1"/>
    <x v="1"/>
    <x v="15"/>
    <e v="#NULL!"/>
    <x v="1"/>
    <x v="1"/>
    <x v="1"/>
    <x v="2"/>
    <x v="1"/>
    <x v="4"/>
    <x v="2"/>
    <x v="0"/>
    <x v="0"/>
    <x v="0"/>
    <x v="0"/>
    <x v="0"/>
    <x v="2"/>
    <x v="1"/>
    <s v="transparencia en el proceso de seleccion"/>
    <s v="Oportunidad a cada sustentante"/>
    <s v="Buscar el mejor  docente para las nuevas generaciones"/>
    <s v="El tiempo que se toman en la aplicacion de las sesiones"/>
    <s v="las tramites burocraticos"/>
    <s v="El clima de incertidumbre social que se dio este dia"/>
    <s v="Ninguna"/>
    <n v="0"/>
    <x v="0"/>
    <n v="0"/>
    <n v="5"/>
    <n v="8"/>
    <n v="0"/>
    <x v="6"/>
    <n v="0"/>
    <n v="13"/>
    <n v="0"/>
  </r>
  <r>
    <n v="767"/>
    <n v="54"/>
    <e v="#NULL!"/>
    <s v="Sara Muñoz Mejía"/>
    <x v="1"/>
    <x v="1"/>
    <x v="15"/>
    <e v="#NULL!"/>
    <x v="1"/>
    <x v="1"/>
    <x v="1"/>
    <x v="2"/>
    <x v="1"/>
    <x v="3"/>
    <x v="1"/>
    <x v="0"/>
    <x v="1"/>
    <x v="1"/>
    <x v="0"/>
    <x v="0"/>
    <x v="4"/>
    <x v="5"/>
    <s v="No existe distincion entre participantes"/>
    <s v="Que son en linea"/>
    <s v="Satisfaccion de una sana competencia"/>
    <s v="No veo ninguna"/>
    <s v="Ninguna"/>
    <s v="Ninguna"/>
    <s v="Simplemente felicitarlos y que los resultados sean claros y transparentes"/>
    <n v="0"/>
    <x v="1"/>
    <n v="0"/>
    <n v="4"/>
    <n v="10"/>
    <n v="0"/>
    <x v="1"/>
    <n v="0"/>
    <n v="14"/>
    <n v="0"/>
  </r>
  <r>
    <n v="768"/>
    <n v="55"/>
    <e v="#NULL!"/>
    <s v="Sara Muñoz Mejía"/>
    <x v="1"/>
    <x v="1"/>
    <x v="15"/>
    <e v="#NULL!"/>
    <x v="2"/>
    <x v="1"/>
    <x v="1"/>
    <x v="2"/>
    <x v="4"/>
    <x v="3"/>
    <x v="2"/>
    <x v="0"/>
    <x v="0"/>
    <x v="0"/>
    <x v="0"/>
    <x v="3"/>
    <x v="4"/>
    <x v="1"/>
    <s v="Que todos los mexicanos tengamos la oportunidad de participar"/>
    <s v="Que los profesionistas mejor capacitados estan frente a grupo"/>
    <s v="Que la reforma integral esta completa"/>
    <s v="La falta de difusion de convocatorias"/>
    <s v="Las guias de examen"/>
    <s v="Las horas por las que se concursa"/>
    <s v="Ninguna"/>
    <n v="0"/>
    <x v="1"/>
    <n v="0"/>
    <n v="5"/>
    <n v="9"/>
    <n v="0"/>
    <x v="1"/>
    <n v="0"/>
    <n v="14"/>
    <n v="0"/>
  </r>
  <r>
    <n v="769"/>
    <n v="56"/>
    <e v="#NULL!"/>
    <s v="Sara Muñoz Mejía"/>
    <x v="1"/>
    <x v="1"/>
    <x v="15"/>
    <e v="#NULL!"/>
    <x v="1"/>
    <x v="1"/>
    <x v="1"/>
    <x v="0"/>
    <x v="4"/>
    <x v="3"/>
    <x v="1"/>
    <x v="0"/>
    <x v="0"/>
    <x v="0"/>
    <x v="0"/>
    <x v="4"/>
    <x v="5"/>
    <x v="2"/>
    <s v="Brinda oportunidad a todos los docentes"/>
    <s v="Los tiempos para el desarrollo del proceso de seleccion"/>
    <s v="Ninguna"/>
    <s v="Poca participacion de los docentes"/>
    <s v="Ninguna"/>
    <s v="Ninguna"/>
    <s v="No"/>
    <n v="0"/>
    <x v="1"/>
    <n v="0"/>
    <n v="0"/>
    <n v="11"/>
    <n v="3"/>
    <x v="1"/>
    <n v="0"/>
    <n v="11"/>
    <n v="3"/>
  </r>
  <r>
    <n v="770"/>
    <n v="57"/>
    <e v="#NULL!"/>
    <s v="Sara Muñoz Mejía"/>
    <x v="1"/>
    <x v="1"/>
    <x v="15"/>
    <e v="#NULL!"/>
    <x v="2"/>
    <x v="2"/>
    <x v="2"/>
    <x v="1"/>
    <x v="3"/>
    <x v="4"/>
    <x v="0"/>
    <x v="2"/>
    <x v="2"/>
    <x v="2"/>
    <x v="5"/>
    <x v="2"/>
    <x v="3"/>
    <x v="0"/>
    <s v="Empleo"/>
    <s v="Mas oportunidad"/>
    <s v="Ninguna"/>
    <s v="Hacen falta mas plazas que otorgar"/>
    <s v="Siento que no hay transparencia"/>
    <s v="Ninguna"/>
    <s v="Ninguna"/>
    <n v="1"/>
    <x v="4"/>
    <n v="4"/>
    <n v="4"/>
    <n v="0"/>
    <n v="0"/>
    <x v="7"/>
    <n v="4"/>
    <n v="4"/>
    <n v="0"/>
  </r>
  <r>
    <n v="771"/>
    <n v="58"/>
    <e v="#NULL!"/>
    <s v="Sara Muñoz Mejía"/>
    <x v="1"/>
    <x v="1"/>
    <x v="15"/>
    <e v="#NULL!"/>
    <x v="4"/>
    <x v="1"/>
    <x v="1"/>
    <x v="0"/>
    <x v="4"/>
    <x v="3"/>
    <x v="1"/>
    <x v="0"/>
    <x v="0"/>
    <x v="0"/>
    <x v="0"/>
    <x v="3"/>
    <x v="2"/>
    <x v="1"/>
    <s v="Publicacion de bibliografia"/>
    <s v="Respuesta a redactar"/>
    <s v="Tiempo para cada aplicacion"/>
    <s v="Publicacion de convocatorias"/>
    <s v="Transparencia de resultados"/>
    <s v="Ninguna"/>
    <s v="Ninguna"/>
    <n v="0"/>
    <x v="0"/>
    <n v="0"/>
    <n v="3"/>
    <n v="10"/>
    <n v="0"/>
    <x v="6"/>
    <n v="0"/>
    <n v="13"/>
    <n v="0"/>
  </r>
  <r>
    <n v="772"/>
    <n v="59"/>
    <e v="#NULL!"/>
    <s v="Sara Muñoz Mejía"/>
    <x v="1"/>
    <x v="1"/>
    <x v="15"/>
    <e v="#NULL!"/>
    <x v="0"/>
    <x v="2"/>
    <x v="2"/>
    <x v="2"/>
    <x v="1"/>
    <x v="1"/>
    <x v="2"/>
    <x v="0"/>
    <x v="2"/>
    <x v="2"/>
    <x v="1"/>
    <x v="2"/>
    <x v="2"/>
    <x v="1"/>
    <s v="Captar buenos profesores"/>
    <s v="Mejorar la calidad academica"/>
    <s v="Ninguna"/>
    <s v="Sus representantes"/>
    <s v="La inseguridad"/>
    <s v="Ninguna"/>
    <s v="Ninguno"/>
    <n v="0"/>
    <x v="0"/>
    <n v="3"/>
    <n v="9"/>
    <n v="1"/>
    <n v="0"/>
    <x v="6"/>
    <n v="3"/>
    <n v="10"/>
    <n v="0"/>
  </r>
  <r>
    <n v="773"/>
    <n v="60"/>
    <e v="#NULL!"/>
    <s v="Sara Muñoz Mejía"/>
    <x v="1"/>
    <x v="1"/>
    <x v="15"/>
    <e v="#NULL!"/>
    <x v="1"/>
    <x v="1"/>
    <x v="1"/>
    <x v="0"/>
    <x v="4"/>
    <x v="3"/>
    <x v="1"/>
    <x v="0"/>
    <x v="0"/>
    <x v="0"/>
    <x v="0"/>
    <x v="0"/>
    <x v="4"/>
    <x v="5"/>
    <s v="Fomentar responsabilidad, compromiso y motivacion"/>
    <s v="Ninguna"/>
    <s v="Ninguna"/>
    <s v="Las condiciones de equidad, los gastos que conllevan"/>
    <s v="Ninguna"/>
    <s v="Ninguna"/>
    <s v="No"/>
    <n v="0"/>
    <x v="1"/>
    <n v="0"/>
    <n v="0"/>
    <n v="14"/>
    <n v="0"/>
    <x v="1"/>
    <n v="0"/>
    <n v="14"/>
    <n v="0"/>
  </r>
  <r>
    <n v="774"/>
    <n v="1"/>
    <e v="#NULL!"/>
    <s v="Maria del Refugio Guevara Vivero"/>
    <x v="1"/>
    <x v="1"/>
    <x v="16"/>
    <e v="#NULL!"/>
    <x v="4"/>
    <x v="2"/>
    <x v="2"/>
    <x v="1"/>
    <x v="4"/>
    <x v="1"/>
    <x v="2"/>
    <x v="0"/>
    <x v="2"/>
    <x v="2"/>
    <x v="1"/>
    <x v="3"/>
    <x v="2"/>
    <x v="1"/>
    <s v="Transparencia"/>
    <s v="Legalidad"/>
    <s v="Formalidad"/>
    <s v="Sedes de aplicacion"/>
    <s v="Desinformacion de las convocatorias"/>
    <s v="Papeleo que sale caro (Carta de no habilitacion y carta de A.P.)"/>
    <s v="No"/>
    <n v="0"/>
    <x v="0"/>
    <n v="3"/>
    <n v="8"/>
    <n v="2"/>
    <n v="0"/>
    <x v="6"/>
    <n v="3"/>
    <n v="10"/>
    <n v="0"/>
  </r>
  <r>
    <n v="775"/>
    <n v="2"/>
    <e v="#NULL!"/>
    <s v="Maria del Refugio Guevara Vivero"/>
    <x v="1"/>
    <x v="1"/>
    <x v="16"/>
    <e v="#NULL!"/>
    <x v="4"/>
    <x v="3"/>
    <x v="0"/>
    <x v="2"/>
    <x v="1"/>
    <x v="1"/>
    <x v="2"/>
    <x v="2"/>
    <x v="1"/>
    <x v="1"/>
    <x v="1"/>
    <x v="1"/>
    <x v="3"/>
    <x v="0"/>
    <s v="Oposicion"/>
    <s v="Organizacion"/>
    <s v="Ninguna"/>
    <s v="No publican el temario de habilidades docentes"/>
    <s v="El lugar esta retirado"/>
    <s v="El examen es repetitivo"/>
    <s v="Que porfavor publiquen guia de estudio de habilidades docentes"/>
    <n v="0"/>
    <x v="3"/>
    <n v="2"/>
    <n v="8"/>
    <n v="0"/>
    <n v="0"/>
    <x v="3"/>
    <n v="2"/>
    <n v="8"/>
    <n v="0"/>
  </r>
  <r>
    <n v="776"/>
    <n v="3"/>
    <e v="#NULL!"/>
    <s v="Maria del Refugio Guevara Vivero"/>
    <x v="1"/>
    <x v="1"/>
    <x v="16"/>
    <e v="#NULL!"/>
    <x v="4"/>
    <x v="0"/>
    <x v="0"/>
    <x v="1"/>
    <x v="3"/>
    <x v="4"/>
    <x v="4"/>
    <x v="1"/>
    <x v="2"/>
    <x v="2"/>
    <x v="5"/>
    <x v="4"/>
    <x v="2"/>
    <x v="1"/>
    <s v="Equidad"/>
    <s v="Oposicion"/>
    <s v="Puntualidad"/>
    <s v="Falta de difucion"/>
    <s v="Falta de planeacion"/>
    <s v="Falta de logistica"/>
    <s v="Ninguna"/>
    <n v="0"/>
    <x v="3"/>
    <n v="7"/>
    <n v="2"/>
    <n v="0"/>
    <n v="1"/>
    <x v="3"/>
    <n v="7"/>
    <n v="2"/>
    <n v="1"/>
  </r>
  <r>
    <n v="777"/>
    <n v="4"/>
    <e v="#NULL!"/>
    <s v="Maria del Refugio Guevara Vivero"/>
    <x v="1"/>
    <x v="1"/>
    <x v="16"/>
    <e v="#NULL!"/>
    <x v="2"/>
    <x v="2"/>
    <x v="2"/>
    <x v="2"/>
    <x v="4"/>
    <x v="3"/>
    <x v="1"/>
    <x v="0"/>
    <x v="0"/>
    <x v="0"/>
    <x v="1"/>
    <x v="3"/>
    <x v="2"/>
    <x v="1"/>
    <s v="Tener mejor conocimiento"/>
    <s v="Conseguir buena plaza docente"/>
    <s v="Desemepeñarse bien como docente"/>
    <s v="Mucho tiempo para la aplicacion de los examenes"/>
    <s v="No estructuran bien sus guias para el estudio"/>
    <s v="Mas sedes para la aplicacion del examen"/>
    <s v="No"/>
    <n v="0"/>
    <x v="1"/>
    <n v="0"/>
    <n v="8"/>
    <n v="6"/>
    <n v="0"/>
    <x v="1"/>
    <n v="0"/>
    <n v="14"/>
    <n v="0"/>
  </r>
  <r>
    <n v="778"/>
    <n v="5"/>
    <e v="#NULL!"/>
    <s v="Maria del Refugio Guevara Vivero"/>
    <x v="1"/>
    <x v="1"/>
    <x v="16"/>
    <e v="#NULL!"/>
    <x v="2"/>
    <x v="2"/>
    <x v="2"/>
    <x v="2"/>
    <x v="1"/>
    <x v="1"/>
    <x v="2"/>
    <x v="2"/>
    <x v="1"/>
    <x v="1"/>
    <x v="1"/>
    <x v="5"/>
    <x v="0"/>
    <x v="4"/>
    <s v="Control"/>
    <s v="Mejora"/>
    <s v="Desempeño"/>
    <s v="Parametros"/>
    <s v="Que evaluar"/>
    <s v="Porque evaluar"/>
    <s v="Quienes son los encargados de realizar el examen son docentes. Porque no se evaluan ustedes"/>
    <n v="3"/>
    <x v="1"/>
    <n v="0"/>
    <n v="11"/>
    <n v="0"/>
    <n v="0"/>
    <x v="2"/>
    <n v="0"/>
    <n v="11"/>
    <n v="0"/>
  </r>
  <r>
    <n v="779"/>
    <n v="6"/>
    <e v="#NULL!"/>
    <s v="Maria del Refugio Guevara Vivero"/>
    <x v="1"/>
    <x v="1"/>
    <x v="16"/>
    <e v="#NULL!"/>
    <x v="2"/>
    <x v="2"/>
    <x v="2"/>
    <x v="2"/>
    <x v="1"/>
    <x v="3"/>
    <x v="2"/>
    <x v="2"/>
    <x v="1"/>
    <x v="1"/>
    <x v="1"/>
    <x v="1"/>
    <x v="2"/>
    <x v="1"/>
    <s v="Competencia"/>
    <s v="Calidad"/>
    <s v="Ideales"/>
    <s v="Mucha demanda"/>
    <s v="Corrupcion"/>
    <s v="Recomendaciones sindicales"/>
    <s v="¿Porque siguen vendiendo plazas a escondidas? ¿porque hay tanta preferencia a hijos de maestros?"/>
    <n v="0"/>
    <x v="1"/>
    <n v="1"/>
    <n v="12"/>
    <n v="1"/>
    <n v="0"/>
    <x v="1"/>
    <n v="1"/>
    <n v="13"/>
    <n v="0"/>
  </r>
  <r>
    <n v="780"/>
    <n v="7"/>
    <e v="#NULL!"/>
    <s v="Maria del Refugio Guevara Vivero"/>
    <x v="1"/>
    <x v="1"/>
    <x v="16"/>
    <e v="#NULL!"/>
    <x v="0"/>
    <x v="0"/>
    <x v="0"/>
    <x v="1"/>
    <x v="3"/>
    <x v="2"/>
    <x v="3"/>
    <x v="2"/>
    <x v="1"/>
    <x v="1"/>
    <x v="1"/>
    <x v="1"/>
    <x v="1"/>
    <x v="3"/>
    <s v="Ninguna"/>
    <s v="Ninguna"/>
    <s v="Ninguna"/>
    <s v="Emitir convocatorias publicando plazas que al final son insuficientes para la demanda que el concurso tiene"/>
    <s v="Ninguna"/>
    <s v="Ninguna"/>
    <s v="Ninguna"/>
    <n v="0"/>
    <x v="1"/>
    <n v="10"/>
    <n v="4"/>
    <n v="0"/>
    <n v="0"/>
    <x v="1"/>
    <n v="10"/>
    <n v="4"/>
    <n v="0"/>
  </r>
  <r>
    <n v="781"/>
    <n v="8"/>
    <e v="#NULL!"/>
    <s v="Maria del Refugio Guevara Vivero"/>
    <x v="1"/>
    <x v="1"/>
    <x v="16"/>
    <e v="#NULL!"/>
    <x v="2"/>
    <x v="2"/>
    <x v="2"/>
    <x v="2"/>
    <x v="3"/>
    <x v="2"/>
    <x v="2"/>
    <x v="2"/>
    <x v="1"/>
    <x v="1"/>
    <x v="1"/>
    <x v="1"/>
    <x v="1"/>
    <x v="1"/>
    <s v="La oportunidad de tener una plaza"/>
    <s v="La difusion de resultados individuales"/>
    <s v="El mejoramiento y preparacion de los postulantes"/>
    <s v="Lo cargado de la informacion"/>
    <s v="la lejania para la aplicacion del examene"/>
    <s v="El tiempo de duracion de la aplicacion de examen"/>
    <s v="Que las publicaciones de resultados sean en el tiempo y forma que se mencionan"/>
    <n v="0"/>
    <x v="1"/>
    <n v="4"/>
    <n v="10"/>
    <n v="0"/>
    <n v="0"/>
    <x v="1"/>
    <n v="4"/>
    <n v="10"/>
    <n v="0"/>
  </r>
  <r>
    <n v="782"/>
    <n v="9"/>
    <e v="#NULL!"/>
    <s v="Maria del Refugio Guevara Vivero"/>
    <x v="1"/>
    <x v="1"/>
    <x v="16"/>
    <e v="#NULL!"/>
    <x v="1"/>
    <x v="1"/>
    <x v="1"/>
    <x v="4"/>
    <x v="1"/>
    <x v="2"/>
    <x v="2"/>
    <x v="2"/>
    <x v="2"/>
    <x v="1"/>
    <x v="1"/>
    <x v="3"/>
    <x v="1"/>
    <x v="3"/>
    <s v="Dar oportunidad a profesionales sin apoyo para ingresar al sistema educativo"/>
    <s v="Evaluar a los aspirantes"/>
    <s v="Ninguna"/>
    <s v="Las sedes de aplicacion demasiadas elajadas"/>
    <s v="Un dia completo de examen demasiado extenso"/>
    <s v="Ninguna"/>
    <s v="El diseño del examen de fisica se requiere mayor tiempo ya que hay que realizar bastante operaciones numericas"/>
    <n v="1"/>
    <x v="1"/>
    <n v="4"/>
    <n v="6"/>
    <n v="3"/>
    <n v="0"/>
    <x v="6"/>
    <n v="4"/>
    <n v="9"/>
    <n v="0"/>
  </r>
  <r>
    <n v="783"/>
    <n v="10"/>
    <e v="#NULL!"/>
    <s v="Maria del Refugio Guevara Vivero"/>
    <x v="1"/>
    <x v="1"/>
    <x v="16"/>
    <e v="#NULL!"/>
    <x v="4"/>
    <x v="0"/>
    <x v="2"/>
    <x v="4"/>
    <x v="4"/>
    <x v="0"/>
    <x v="3"/>
    <x v="2"/>
    <x v="2"/>
    <x v="2"/>
    <x v="3"/>
    <x v="4"/>
    <x v="1"/>
    <x v="3"/>
    <s v="Oportunidad de desarrollo"/>
    <s v="Proceso mas justo"/>
    <s v="Ninguna"/>
    <s v="Difusion"/>
    <s v="Capacitacion de personal que realiza el preregistro"/>
    <s v="Sedes de aplicacion por su distancia"/>
    <s v="Ninguna"/>
    <n v="2"/>
    <x v="0"/>
    <n v="7"/>
    <n v="2"/>
    <n v="1"/>
    <n v="1"/>
    <x v="2"/>
    <n v="7"/>
    <n v="3"/>
    <n v="1"/>
  </r>
  <r>
    <n v="784"/>
    <n v="11"/>
    <e v="#NULL!"/>
    <s v="Maria del Refugio Guevara Vivero"/>
    <x v="1"/>
    <x v="1"/>
    <x v="16"/>
    <e v="#NULL!"/>
    <x v="3"/>
    <x v="1"/>
    <x v="2"/>
    <x v="2"/>
    <x v="1"/>
    <x v="2"/>
    <x v="1"/>
    <x v="0"/>
    <x v="0"/>
    <x v="0"/>
    <x v="0"/>
    <x v="4"/>
    <x v="2"/>
    <x v="1"/>
    <s v="La oportunidad de desarrollo"/>
    <s v="Proceso mas justo"/>
    <s v="Ninguna"/>
    <s v="Difusion de convocatorias"/>
    <s v="Capacitacion de personal que realiza el registro"/>
    <s v="Sedes por la distancia"/>
    <s v="Ninguna"/>
    <n v="1"/>
    <x v="1"/>
    <n v="1"/>
    <n v="5"/>
    <n v="6"/>
    <n v="1"/>
    <x v="6"/>
    <n v="1"/>
    <n v="11"/>
    <n v="1"/>
  </r>
  <r>
    <n v="785"/>
    <n v="12"/>
    <e v="#NULL!"/>
    <s v="Maria del Refugio Guevara Vivero"/>
    <x v="1"/>
    <x v="1"/>
    <x v="16"/>
    <e v="#NULL!"/>
    <x v="3"/>
    <x v="4"/>
    <x v="4"/>
    <x v="3"/>
    <x v="3"/>
    <x v="0"/>
    <x v="3"/>
    <x v="1"/>
    <x v="5"/>
    <x v="5"/>
    <x v="5"/>
    <x v="5"/>
    <x v="3"/>
    <x v="0"/>
    <s v="Nivel convocatoria"/>
    <s v="Desempeño a evaluar"/>
    <s v="Ubicacion de sedes de aplicacion"/>
    <s v="Poca oferta de plazas"/>
    <s v="Tematica de evaluacion"/>
    <s v="Tiempo y criterios de evaluacion"/>
    <s v="Si, quisiera saber cuantas vacantes en si existen por nivel academico al que estoy concursando"/>
    <n v="7"/>
    <x v="3"/>
    <n v="3"/>
    <n v="0"/>
    <n v="0"/>
    <n v="0"/>
    <x v="12"/>
    <n v="3"/>
    <n v="0"/>
    <n v="0"/>
  </r>
  <r>
    <n v="786"/>
    <n v="13"/>
    <e v="#NULL!"/>
    <s v="Maria del Refugio Guevara Vivero"/>
    <x v="1"/>
    <x v="1"/>
    <x v="16"/>
    <e v="#NULL!"/>
    <x v="2"/>
    <x v="0"/>
    <x v="0"/>
    <x v="1"/>
    <x v="3"/>
    <x v="4"/>
    <x v="2"/>
    <x v="2"/>
    <x v="1"/>
    <x v="1"/>
    <x v="1"/>
    <x v="3"/>
    <x v="2"/>
    <x v="1"/>
    <s v="Oportunidad de ingresar de manera legal"/>
    <s v="Sin familiares de pormedio"/>
    <s v="Ninguna"/>
    <s v="Demasiado largos (tiempos)"/>
    <s v="Ninguna"/>
    <s v="Ninguna"/>
    <s v="La sede de aplicacion fuera del estado para el que aplica deberian ser en el mismo estado no fuera de el."/>
    <n v="0"/>
    <x v="0"/>
    <n v="4"/>
    <n v="9"/>
    <n v="0"/>
    <n v="0"/>
    <x v="6"/>
    <n v="4"/>
    <n v="9"/>
    <n v="0"/>
  </r>
  <r>
    <n v="787"/>
    <n v="14"/>
    <e v="#NULL!"/>
    <s v="Maria del Refugio Guevara Vivero"/>
    <x v="1"/>
    <x v="1"/>
    <x v="16"/>
    <e v="#NULL!"/>
    <x v="1"/>
    <x v="1"/>
    <x v="3"/>
    <x v="0"/>
    <x v="4"/>
    <x v="4"/>
    <x v="1"/>
    <x v="0"/>
    <x v="0"/>
    <x v="0"/>
    <x v="3"/>
    <x v="4"/>
    <x v="2"/>
    <x v="1"/>
    <s v="Objetivos"/>
    <s v="Serios"/>
    <s v="Ninguna"/>
    <s v="Tiempo"/>
    <s v="Ninguna"/>
    <s v="Ninguna"/>
    <s v="Deberian de tener mas"/>
    <n v="0"/>
    <x v="5"/>
    <n v="1"/>
    <n v="2"/>
    <n v="8"/>
    <n v="1"/>
    <x v="8"/>
    <n v="1"/>
    <n v="10"/>
    <n v="1"/>
  </r>
  <r>
    <n v="788"/>
    <n v="15"/>
    <e v="#NULL!"/>
    <s v="Maria del Refugio Guevara Vivero"/>
    <x v="1"/>
    <x v="1"/>
    <x v="16"/>
    <e v="#NULL!"/>
    <x v="2"/>
    <x v="2"/>
    <x v="2"/>
    <x v="2"/>
    <x v="1"/>
    <x v="1"/>
    <x v="1"/>
    <x v="2"/>
    <x v="1"/>
    <x v="1"/>
    <x v="1"/>
    <x v="3"/>
    <x v="2"/>
    <x v="1"/>
    <s v="El metodo de la aplicacion de examen (computadora)"/>
    <s v="Aspectos evaluados"/>
    <s v="Lugar o sede del examen"/>
    <s v="Pocos ayudantes a los aplicadores"/>
    <s v="La hora de inicio de cada examen"/>
    <s v="No separar  los examenes de mas duracion"/>
    <s v="Dividir los examenes fuertes porque se hace tedioso y muy largos."/>
    <n v="0"/>
    <x v="1"/>
    <n v="0"/>
    <n v="13"/>
    <n v="1"/>
    <n v="0"/>
    <x v="1"/>
    <n v="0"/>
    <n v="14"/>
    <n v="0"/>
  </r>
  <r>
    <n v="789"/>
    <n v="16"/>
    <e v="#NULL!"/>
    <s v="Maria del Refugio Guevara Vivero"/>
    <x v="1"/>
    <x v="1"/>
    <x v="16"/>
    <e v="#NULL!"/>
    <x v="3"/>
    <x v="1"/>
    <x v="0"/>
    <x v="0"/>
    <x v="4"/>
    <x v="0"/>
    <x v="3"/>
    <x v="0"/>
    <x v="0"/>
    <x v="0"/>
    <x v="0"/>
    <x v="1"/>
    <x v="1"/>
    <x v="3"/>
    <s v="Los aplicadores"/>
    <s v="El preregistro"/>
    <s v="El registro"/>
    <s v="La duracion de las jornadas"/>
    <s v="La secuencia de los evaluaciones (no hay pasos)"/>
    <s v="La sede fuera del lugar de la convocatoria"/>
    <s v="Ninguna"/>
    <n v="2"/>
    <x v="1"/>
    <n v="5"/>
    <n v="0"/>
    <n v="7"/>
    <n v="0"/>
    <x v="8"/>
    <n v="5"/>
    <n v="7"/>
    <n v="0"/>
  </r>
  <r>
    <n v="790"/>
    <n v="17"/>
    <e v="#NULL!"/>
    <s v="Maria del Refugio Guevara Vivero"/>
    <x v="1"/>
    <x v="1"/>
    <x v="16"/>
    <e v="#NULL!"/>
    <x v="4"/>
    <x v="2"/>
    <x v="2"/>
    <x v="3"/>
    <x v="1"/>
    <x v="2"/>
    <x v="0"/>
    <x v="0"/>
    <x v="0"/>
    <x v="0"/>
    <x v="1"/>
    <x v="3"/>
    <x v="1"/>
    <x v="3"/>
    <s v="Registro facil y oportuno"/>
    <s v="Tramites legales"/>
    <s v="Oportunidad de presentar examen con doc. faltantes"/>
    <s v="Publicacion y difusion de convocatoria"/>
    <s v="La informacion de la sede de aplicacion"/>
    <s v="La falta de guias de estudio para algunas asignaturas."/>
    <s v="Fallas en el sistema de computo y la red del programa"/>
    <n v="1"/>
    <x v="5"/>
    <n v="3"/>
    <n v="5"/>
    <n v="3"/>
    <n v="0"/>
    <x v="2"/>
    <n v="3"/>
    <n v="8"/>
    <n v="0"/>
  </r>
  <r>
    <n v="791"/>
    <n v="18"/>
    <e v="#NULL!"/>
    <s v="Maria del Refugio Guevara Vivero"/>
    <x v="1"/>
    <x v="1"/>
    <x v="16"/>
    <e v="#NULL!"/>
    <x v="1"/>
    <x v="1"/>
    <x v="1"/>
    <x v="2"/>
    <x v="4"/>
    <x v="3"/>
    <x v="1"/>
    <x v="0"/>
    <x v="0"/>
    <x v="0"/>
    <x v="0"/>
    <x v="0"/>
    <x v="4"/>
    <x v="5"/>
    <s v="Formalidad"/>
    <s v="Instrucciones concretas y claras"/>
    <s v="Buena estructura"/>
    <s v="Mayor rigor en el momneto de aplicacion con las prohibiciones, el horario no es estricto."/>
    <s v="Restriccion en material que seintroduce al aula."/>
    <s v="Ninguna"/>
    <m/>
    <n v="0"/>
    <x v="1"/>
    <n v="0"/>
    <n v="1"/>
    <n v="13"/>
    <n v="0"/>
    <x v="1"/>
    <n v="0"/>
    <n v="14"/>
    <n v="0"/>
  </r>
  <r>
    <n v="792"/>
    <n v="19"/>
    <e v="#NULL!"/>
    <s v="Maria del Refugio Guevara Vivero"/>
    <x v="1"/>
    <x v="1"/>
    <x v="16"/>
    <e v="#NULL!"/>
    <x v="4"/>
    <x v="0"/>
    <x v="1"/>
    <x v="4"/>
    <x v="0"/>
    <x v="2"/>
    <x v="3"/>
    <x v="0"/>
    <x v="0"/>
    <x v="0"/>
    <x v="0"/>
    <x v="1"/>
    <x v="1"/>
    <x v="1"/>
    <s v="Trabajo"/>
    <s v="Etica"/>
    <s v="Comportamiento"/>
    <s v="Negliencia"/>
    <s v="Falta de radiodifucion"/>
    <s v="Informacion"/>
    <s v="Ninguna"/>
    <n v="2"/>
    <x v="0"/>
    <n v="5"/>
    <n v="1"/>
    <n v="5"/>
    <n v="0"/>
    <x v="2"/>
    <n v="5"/>
    <n v="6"/>
    <n v="0"/>
  </r>
  <r>
    <m/>
    <m/>
    <m/>
    <m/>
    <x v="2"/>
    <x v="2"/>
    <x v="17"/>
    <m/>
    <x v="6"/>
    <x v="6"/>
    <x v="6"/>
    <x v="6"/>
    <x v="6"/>
    <x v="6"/>
    <x v="6"/>
    <x v="6"/>
    <x v="6"/>
    <x v="6"/>
    <x v="6"/>
    <x v="6"/>
    <x v="6"/>
    <x v="6"/>
    <m/>
    <m/>
    <m/>
    <m/>
    <m/>
    <m/>
    <m/>
    <m/>
    <x v="11"/>
    <m/>
    <m/>
    <m/>
    <m/>
    <x v="15"/>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6" minRefreshableVersion="3" useAutoFormatting="1" itemPrintTitles="1" createdVersion="5" indent="0" compact="0" compactData="0" gridDropZones="1" multipleFieldFilters="0">
  <location ref="A3:C25" firstHeaderRow="2" firstDataRow="2" firstDataCol="2"/>
  <pivotFields count="39">
    <pivotField compact="0" outline="0" showAll="0"/>
    <pivotField compact="0" outline="0" showAll="0"/>
    <pivotField compact="0" outline="0" showAll="0"/>
    <pivotField compact="0" outline="0" showAll="0"/>
    <pivotField axis="axisRow" compact="0" outline="0" showAll="0">
      <items count="4">
        <item x="0"/>
        <item x="1"/>
        <item x="2"/>
        <item t="default"/>
      </items>
    </pivotField>
    <pivotField compact="0" outline="0" showAll="0">
      <items count="4">
        <item x="0"/>
        <item x="1"/>
        <item x="2"/>
        <item t="default"/>
      </items>
    </pivotField>
    <pivotField compact="0" outline="0" showAll="0">
      <items count="19">
        <item x="3"/>
        <item x="14"/>
        <item x="8"/>
        <item x="0"/>
        <item x="11"/>
        <item x="12"/>
        <item x="15"/>
        <item x="4"/>
        <item x="6"/>
        <item x="5"/>
        <item x="2"/>
        <item x="7"/>
        <item x="16"/>
        <item x="10"/>
        <item x="13"/>
        <item x="9"/>
        <item x="1"/>
        <item x="17"/>
        <item t="default"/>
      </items>
    </pivotField>
    <pivotField compact="0" outline="0" showAll="0"/>
    <pivotField compact="0" outline="0" showAll="0">
      <items count="8">
        <item x="3"/>
        <item x="4"/>
        <item x="0"/>
        <item x="2"/>
        <item x="1"/>
        <item x="5"/>
        <item x="6"/>
        <item t="default"/>
      </items>
    </pivotField>
    <pivotField compact="0" outline="0" showAll="0">
      <items count="8">
        <item x="4"/>
        <item x="3"/>
        <item x="0"/>
        <item x="2"/>
        <item x="1"/>
        <item x="5"/>
        <item x="6"/>
        <item t="default"/>
      </items>
    </pivotField>
    <pivotField compact="0" outline="0" showAll="0">
      <items count="8">
        <item x="4"/>
        <item x="3"/>
        <item x="0"/>
        <item x="2"/>
        <item x="1"/>
        <item x="5"/>
        <item x="6"/>
        <item t="default"/>
      </items>
    </pivotField>
    <pivotField compact="0" outline="0" showAll="0">
      <items count="8">
        <item x="4"/>
        <item x="3"/>
        <item x="1"/>
        <item x="2"/>
        <item x="0"/>
        <item x="5"/>
        <item x="6"/>
        <item t="default"/>
      </items>
    </pivotField>
    <pivotField compact="0" outline="0" showAll="0">
      <items count="8">
        <item x="0"/>
        <item x="2"/>
        <item x="3"/>
        <item x="1"/>
        <item x="4"/>
        <item x="5"/>
        <item x="6"/>
        <item t="default"/>
      </items>
    </pivotField>
    <pivotField compact="0" outline="0" showAll="0">
      <items count="8">
        <item x="0"/>
        <item x="4"/>
        <item x="2"/>
        <item x="1"/>
        <item x="3"/>
        <item x="5"/>
        <item x="6"/>
        <item t="default"/>
      </items>
    </pivotField>
    <pivotField compact="0" outline="0" showAll="0">
      <items count="8">
        <item x="0"/>
        <item x="4"/>
        <item x="3"/>
        <item x="2"/>
        <item x="1"/>
        <item x="5"/>
        <item x="6"/>
        <item t="default"/>
      </items>
    </pivotField>
    <pivotField compact="0" outline="0" showAll="0">
      <items count="8">
        <item x="4"/>
        <item x="3"/>
        <item x="1"/>
        <item x="2"/>
        <item x="0"/>
        <item x="5"/>
        <item x="6"/>
        <item t="default"/>
      </items>
    </pivotField>
    <pivotField compact="0" outline="0" showAll="0">
      <items count="8">
        <item x="5"/>
        <item x="3"/>
        <item x="2"/>
        <item x="1"/>
        <item x="0"/>
        <item x="4"/>
        <item x="6"/>
        <item t="default"/>
      </items>
    </pivotField>
    <pivotField compact="0" outline="0" showAll="0">
      <items count="8">
        <item x="5"/>
        <item x="3"/>
        <item x="2"/>
        <item x="1"/>
        <item x="0"/>
        <item x="4"/>
        <item x="6"/>
        <item t="default"/>
      </items>
    </pivotField>
    <pivotField compact="0" outline="0" showAll="0">
      <items count="8">
        <item x="4"/>
        <item x="5"/>
        <item x="3"/>
        <item x="1"/>
        <item x="0"/>
        <item x="2"/>
        <item x="6"/>
        <item t="default"/>
      </items>
    </pivotField>
    <pivotField compact="0" outline="0" showAll="0">
      <items count="8">
        <item x="5"/>
        <item x="2"/>
        <item x="1"/>
        <item x="3"/>
        <item x="0"/>
        <item x="4"/>
        <item x="6"/>
        <item t="default"/>
      </items>
    </pivotField>
    <pivotField compact="0" outline="0" showAll="0">
      <items count="8">
        <item x="0"/>
        <item x="3"/>
        <item x="1"/>
        <item x="2"/>
        <item x="4"/>
        <item x="5"/>
        <item x="6"/>
        <item t="default"/>
      </items>
    </pivotField>
    <pivotField axis="axisRow" dataField="1" compact="0" outline="0" showAll="0">
      <items count="8">
        <item x="4"/>
        <item x="0"/>
        <item x="3"/>
        <item x="1"/>
        <item x="5"/>
        <item x="2"/>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7">
        <item x="1"/>
        <item x="6"/>
        <item x="8"/>
        <item x="2"/>
        <item x="3"/>
        <item x="0"/>
        <item x="7"/>
        <item x="4"/>
        <item x="10"/>
        <item x="9"/>
        <item x="5"/>
        <item x="12"/>
        <item x="13"/>
        <item x="14"/>
        <item x="11"/>
        <item x="15"/>
        <item t="default"/>
      </items>
    </pivotField>
    <pivotField compact="0" outline="0" showAll="0"/>
    <pivotField compact="0" outline="0" showAll="0"/>
    <pivotField compact="0" outline="0" showAll="0"/>
  </pivotFields>
  <rowFields count="2">
    <field x="21"/>
    <field x="4"/>
  </rowFields>
  <rowItems count="21">
    <i>
      <x/>
      <x/>
    </i>
    <i r="1">
      <x v="1"/>
    </i>
    <i t="default">
      <x/>
    </i>
    <i>
      <x v="1"/>
      <x/>
    </i>
    <i r="1">
      <x v="1"/>
    </i>
    <i t="default">
      <x v="1"/>
    </i>
    <i>
      <x v="2"/>
      <x/>
    </i>
    <i r="1">
      <x v="1"/>
    </i>
    <i t="default">
      <x v="2"/>
    </i>
    <i>
      <x v="3"/>
      <x/>
    </i>
    <i r="1">
      <x v="1"/>
    </i>
    <i t="default">
      <x v="3"/>
    </i>
    <i>
      <x v="4"/>
      <x/>
    </i>
    <i r="1">
      <x v="1"/>
    </i>
    <i t="default">
      <x v="4"/>
    </i>
    <i>
      <x v="5"/>
      <x/>
    </i>
    <i r="1">
      <x v="1"/>
    </i>
    <i t="default">
      <x v="5"/>
    </i>
    <i>
      <x v="6"/>
      <x v="2"/>
    </i>
    <i t="default">
      <x v="6"/>
    </i>
    <i t="grand">
      <x/>
    </i>
  </rowItems>
  <colItems count="1">
    <i/>
  </colItems>
  <dataFields count="1">
    <dataField name="Cuenta de p_14" fld="2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93"/>
  <sheetViews>
    <sheetView tabSelected="1" workbookViewId="0"/>
  </sheetViews>
  <sheetFormatPr baseColWidth="10" defaultColWidth="9.140625" defaultRowHeight="15" x14ac:dyDescent="0.25"/>
  <cols>
    <col min="1" max="1" width="9.140625" style="29"/>
    <col min="2" max="2" width="13.42578125" style="58" customWidth="1"/>
    <col min="3" max="3" width="13" style="58" customWidth="1"/>
    <col min="4" max="17" width="9.140625" style="58"/>
    <col min="18" max="18" width="9.7109375" style="29" customWidth="1"/>
    <col min="19" max="19" width="9.140625" style="29"/>
    <col min="20" max="20" width="14.140625" style="29" customWidth="1"/>
    <col min="21" max="22" width="9.140625" style="29"/>
    <col min="23" max="23" width="13.140625" style="29" customWidth="1"/>
    <col min="24" max="24" width="19" style="29" customWidth="1"/>
    <col min="25" max="16384" width="9.140625" style="29"/>
  </cols>
  <sheetData>
    <row r="1" spans="1:24" s="49" customFormat="1" ht="35.25" customHeight="1" x14ac:dyDescent="0.25">
      <c r="A1" s="49" t="s">
        <v>3079</v>
      </c>
      <c r="B1" s="56" t="s">
        <v>3063</v>
      </c>
      <c r="C1" s="56" t="s">
        <v>3064</v>
      </c>
      <c r="D1" s="57" t="s">
        <v>3065</v>
      </c>
      <c r="E1" s="57" t="s">
        <v>3066</v>
      </c>
      <c r="F1" s="57" t="s">
        <v>3067</v>
      </c>
      <c r="G1" s="57" t="s">
        <v>3068</v>
      </c>
      <c r="H1" s="57" t="s">
        <v>3069</v>
      </c>
      <c r="I1" s="57" t="s">
        <v>3070</v>
      </c>
      <c r="J1" s="57" t="s">
        <v>3071</v>
      </c>
      <c r="K1" s="57" t="s">
        <v>3072</v>
      </c>
      <c r="L1" s="57" t="s">
        <v>3073</v>
      </c>
      <c r="M1" s="57" t="s">
        <v>3074</v>
      </c>
      <c r="N1" s="57" t="s">
        <v>3075</v>
      </c>
      <c r="O1" s="57" t="s">
        <v>3076</v>
      </c>
      <c r="P1" s="57" t="s">
        <v>3077</v>
      </c>
      <c r="Q1" s="57" t="s">
        <v>3078</v>
      </c>
      <c r="R1" s="49" t="s">
        <v>20</v>
      </c>
      <c r="S1" s="49" t="s">
        <v>21</v>
      </c>
      <c r="T1" s="49" t="s">
        <v>22</v>
      </c>
      <c r="U1" s="49" t="s">
        <v>23</v>
      </c>
      <c r="V1" s="49" t="s">
        <v>24</v>
      </c>
      <c r="W1" s="49" t="s">
        <v>25</v>
      </c>
      <c r="X1" s="49" t="s">
        <v>26</v>
      </c>
    </row>
    <row r="2" spans="1:24" x14ac:dyDescent="0.25">
      <c r="A2" s="29">
        <v>1</v>
      </c>
      <c r="B2" s="58">
        <v>1</v>
      </c>
      <c r="C2" s="58">
        <v>9</v>
      </c>
      <c r="D2" s="58">
        <v>3</v>
      </c>
      <c r="E2" s="58">
        <v>3</v>
      </c>
      <c r="F2" s="58">
        <v>3</v>
      </c>
      <c r="G2" s="58">
        <v>5</v>
      </c>
      <c r="H2" s="58">
        <v>1</v>
      </c>
      <c r="I2" s="58">
        <v>1</v>
      </c>
      <c r="J2" s="58">
        <v>1</v>
      </c>
      <c r="K2" s="58">
        <v>5</v>
      </c>
      <c r="L2" s="58">
        <v>5</v>
      </c>
      <c r="M2" s="58">
        <v>5</v>
      </c>
      <c r="N2" s="58">
        <v>5</v>
      </c>
      <c r="O2" s="58">
        <v>5</v>
      </c>
      <c r="P2" s="58">
        <v>1</v>
      </c>
      <c r="Q2" s="58">
        <v>2</v>
      </c>
      <c r="R2" s="29" t="s">
        <v>28</v>
      </c>
      <c r="S2" s="29" t="s">
        <v>29</v>
      </c>
      <c r="T2" s="29" t="s">
        <v>30</v>
      </c>
      <c r="U2" s="29" t="s">
        <v>31</v>
      </c>
      <c r="V2" s="29" t="s">
        <v>32</v>
      </c>
      <c r="W2" s="29" t="s">
        <v>33</v>
      </c>
      <c r="X2" s="29" t="s">
        <v>34</v>
      </c>
    </row>
    <row r="3" spans="1:24" x14ac:dyDescent="0.25">
      <c r="A3" s="29">
        <v>2</v>
      </c>
      <c r="B3" s="58">
        <v>1</v>
      </c>
      <c r="C3" s="58">
        <v>9</v>
      </c>
      <c r="D3" s="58">
        <v>5</v>
      </c>
      <c r="E3" s="58">
        <v>5</v>
      </c>
      <c r="F3" s="58">
        <v>5</v>
      </c>
      <c r="G3" s="58">
        <v>3</v>
      </c>
      <c r="H3" s="58">
        <v>4</v>
      </c>
      <c r="I3" s="58">
        <v>4</v>
      </c>
      <c r="J3" s="58">
        <v>5</v>
      </c>
      <c r="K3" s="58">
        <v>3</v>
      </c>
      <c r="L3" s="58">
        <v>5</v>
      </c>
      <c r="M3" s="58">
        <v>5</v>
      </c>
      <c r="N3" s="58">
        <v>4</v>
      </c>
      <c r="O3" s="58">
        <v>3</v>
      </c>
      <c r="P3" s="58">
        <v>3</v>
      </c>
      <c r="Q3" s="58">
        <v>4</v>
      </c>
      <c r="R3" s="29" t="s">
        <v>35</v>
      </c>
      <c r="S3" s="29" t="s">
        <v>36</v>
      </c>
      <c r="T3" s="29" t="s">
        <v>37</v>
      </c>
      <c r="U3" s="29" t="s">
        <v>38</v>
      </c>
      <c r="V3" s="29" t="s">
        <v>39</v>
      </c>
      <c r="W3" s="29" t="s">
        <v>40</v>
      </c>
      <c r="X3" s="29" t="s">
        <v>34</v>
      </c>
    </row>
    <row r="4" spans="1:24" x14ac:dyDescent="0.25">
      <c r="A4" s="29">
        <v>3</v>
      </c>
      <c r="B4" s="58">
        <v>1</v>
      </c>
      <c r="C4" s="58">
        <v>9</v>
      </c>
      <c r="D4" s="58">
        <v>4</v>
      </c>
      <c r="E4" s="58">
        <v>4</v>
      </c>
      <c r="F4" s="58">
        <v>4</v>
      </c>
      <c r="G4" s="58">
        <v>3</v>
      </c>
      <c r="H4" s="58">
        <v>4</v>
      </c>
      <c r="I4" s="58">
        <v>4</v>
      </c>
      <c r="J4" s="58">
        <v>4</v>
      </c>
      <c r="K4" s="58">
        <v>3</v>
      </c>
      <c r="L4" s="58">
        <v>4</v>
      </c>
      <c r="M4" s="58">
        <v>4</v>
      </c>
      <c r="N4" s="58">
        <v>4</v>
      </c>
      <c r="O4" s="58">
        <v>3</v>
      </c>
      <c r="P4" s="58">
        <v>4</v>
      </c>
      <c r="Q4" s="58">
        <v>99</v>
      </c>
      <c r="R4" s="29" t="s">
        <v>41</v>
      </c>
      <c r="S4" s="29" t="s">
        <v>42</v>
      </c>
      <c r="T4" s="29" t="s">
        <v>43</v>
      </c>
      <c r="U4" s="29" t="s">
        <v>44</v>
      </c>
      <c r="V4" s="29" t="s">
        <v>45</v>
      </c>
      <c r="W4" s="29" t="s">
        <v>3062</v>
      </c>
      <c r="X4" s="29" t="s">
        <v>34</v>
      </c>
    </row>
    <row r="5" spans="1:24" x14ac:dyDescent="0.25">
      <c r="A5" s="29">
        <v>4</v>
      </c>
      <c r="B5" s="58">
        <v>1</v>
      </c>
      <c r="C5" s="58">
        <v>9</v>
      </c>
      <c r="D5" s="58">
        <v>4</v>
      </c>
      <c r="E5" s="58">
        <v>4</v>
      </c>
      <c r="F5" s="58">
        <v>4</v>
      </c>
      <c r="G5" s="58">
        <v>4</v>
      </c>
      <c r="H5" s="58">
        <v>4</v>
      </c>
      <c r="I5" s="58">
        <v>4</v>
      </c>
      <c r="J5" s="58">
        <v>4</v>
      </c>
      <c r="K5" s="58">
        <v>4</v>
      </c>
      <c r="L5" s="58">
        <v>4</v>
      </c>
      <c r="M5" s="58">
        <v>4</v>
      </c>
      <c r="N5" s="58">
        <v>99</v>
      </c>
      <c r="O5" s="58">
        <v>2</v>
      </c>
      <c r="P5" s="58">
        <v>2</v>
      </c>
      <c r="Q5" s="58">
        <v>2</v>
      </c>
      <c r="R5" s="29" t="s">
        <v>3062</v>
      </c>
      <c r="S5" s="29" t="s">
        <v>3062</v>
      </c>
      <c r="T5" s="29" t="s">
        <v>3062</v>
      </c>
      <c r="U5" s="29" t="s">
        <v>46</v>
      </c>
      <c r="V5" s="29" t="s">
        <v>47</v>
      </c>
      <c r="W5" s="29" t="s">
        <v>48</v>
      </c>
      <c r="X5" s="29" t="s">
        <v>34</v>
      </c>
    </row>
    <row r="6" spans="1:24" x14ac:dyDescent="0.25">
      <c r="A6" s="29">
        <v>5</v>
      </c>
      <c r="B6" s="58">
        <v>1</v>
      </c>
      <c r="C6" s="58">
        <v>9</v>
      </c>
      <c r="D6" s="58">
        <v>3</v>
      </c>
      <c r="E6" s="58">
        <v>4</v>
      </c>
      <c r="F6" s="58">
        <v>4</v>
      </c>
      <c r="G6" s="58">
        <v>3</v>
      </c>
      <c r="H6" s="58">
        <v>4</v>
      </c>
      <c r="I6" s="58">
        <v>4</v>
      </c>
      <c r="J6" s="58">
        <v>4</v>
      </c>
      <c r="K6" s="58">
        <v>3</v>
      </c>
      <c r="L6" s="58">
        <v>3</v>
      </c>
      <c r="M6" s="58">
        <v>3</v>
      </c>
      <c r="N6" s="58">
        <v>4</v>
      </c>
      <c r="O6" s="58">
        <v>4</v>
      </c>
      <c r="P6" s="58">
        <v>4</v>
      </c>
      <c r="Q6" s="58">
        <v>3</v>
      </c>
      <c r="R6" s="29" t="s">
        <v>49</v>
      </c>
      <c r="S6" s="29" t="s">
        <v>50</v>
      </c>
      <c r="T6" s="29" t="s">
        <v>51</v>
      </c>
      <c r="U6" s="29" t="s">
        <v>52</v>
      </c>
      <c r="V6" s="29" t="s">
        <v>53</v>
      </c>
      <c r="W6" s="29" t="s">
        <v>54</v>
      </c>
      <c r="X6" s="29" t="s">
        <v>34</v>
      </c>
    </row>
    <row r="7" spans="1:24" x14ac:dyDescent="0.25">
      <c r="A7" s="29">
        <v>6</v>
      </c>
      <c r="B7" s="58">
        <v>1</v>
      </c>
      <c r="C7" s="58">
        <v>9</v>
      </c>
      <c r="D7" s="58">
        <v>4</v>
      </c>
      <c r="E7" s="58">
        <v>4</v>
      </c>
      <c r="F7" s="58">
        <v>4</v>
      </c>
      <c r="G7" s="58">
        <v>2</v>
      </c>
      <c r="H7" s="58">
        <v>2</v>
      </c>
      <c r="I7" s="58">
        <v>4</v>
      </c>
      <c r="J7" s="58">
        <v>3</v>
      </c>
      <c r="K7" s="58">
        <v>5</v>
      </c>
      <c r="L7" s="58">
        <v>5</v>
      </c>
      <c r="M7" s="58">
        <v>5</v>
      </c>
      <c r="N7" s="58">
        <v>5</v>
      </c>
      <c r="O7" s="58">
        <v>4</v>
      </c>
      <c r="P7" s="58">
        <v>2</v>
      </c>
      <c r="Q7" s="58">
        <v>2</v>
      </c>
      <c r="R7" s="29" t="s">
        <v>55</v>
      </c>
      <c r="S7" s="29" t="s">
        <v>3062</v>
      </c>
      <c r="T7" s="29" t="s">
        <v>3062</v>
      </c>
      <c r="U7" s="29" t="s">
        <v>56</v>
      </c>
      <c r="V7" s="29" t="s">
        <v>57</v>
      </c>
      <c r="W7" s="29" t="s">
        <v>58</v>
      </c>
      <c r="X7" s="29" t="s">
        <v>34</v>
      </c>
    </row>
    <row r="8" spans="1:24" x14ac:dyDescent="0.25">
      <c r="A8" s="29">
        <v>7</v>
      </c>
      <c r="B8" s="58">
        <v>1</v>
      </c>
      <c r="C8" s="58">
        <v>9</v>
      </c>
      <c r="D8" s="58">
        <v>4</v>
      </c>
      <c r="E8" s="58">
        <v>4</v>
      </c>
      <c r="F8" s="58">
        <v>4</v>
      </c>
      <c r="G8" s="58">
        <v>4</v>
      </c>
      <c r="H8" s="58">
        <v>2</v>
      </c>
      <c r="I8" s="58">
        <v>4</v>
      </c>
      <c r="J8" s="58">
        <v>4</v>
      </c>
      <c r="K8" s="58">
        <v>5</v>
      </c>
      <c r="L8" s="58">
        <v>2</v>
      </c>
      <c r="M8" s="58">
        <v>2</v>
      </c>
      <c r="N8" s="58">
        <v>3</v>
      </c>
      <c r="O8" s="58">
        <v>99</v>
      </c>
      <c r="P8" s="58">
        <v>4</v>
      </c>
      <c r="Q8" s="58">
        <v>4</v>
      </c>
      <c r="R8" s="29" t="s">
        <v>59</v>
      </c>
      <c r="S8" s="29" t="s">
        <v>60</v>
      </c>
      <c r="T8" s="29" t="s">
        <v>3062</v>
      </c>
      <c r="U8" s="29" t="s">
        <v>61</v>
      </c>
      <c r="V8" s="29" t="s">
        <v>62</v>
      </c>
      <c r="W8" s="29" t="s">
        <v>3062</v>
      </c>
      <c r="X8" s="29" t="s">
        <v>34</v>
      </c>
    </row>
    <row r="9" spans="1:24" x14ac:dyDescent="0.25">
      <c r="A9" s="29">
        <v>8</v>
      </c>
      <c r="B9" s="58">
        <v>1</v>
      </c>
      <c r="C9" s="58">
        <v>9</v>
      </c>
      <c r="D9" s="58">
        <v>4</v>
      </c>
      <c r="E9" s="58">
        <v>4</v>
      </c>
      <c r="F9" s="58">
        <v>4</v>
      </c>
      <c r="G9" s="58">
        <v>3</v>
      </c>
      <c r="H9" s="58">
        <v>3</v>
      </c>
      <c r="I9" s="58">
        <v>3</v>
      </c>
      <c r="J9" s="58">
        <v>4</v>
      </c>
      <c r="K9" s="58">
        <v>4</v>
      </c>
      <c r="L9" s="58">
        <v>4</v>
      </c>
      <c r="M9" s="58">
        <v>4</v>
      </c>
      <c r="N9" s="58">
        <v>4</v>
      </c>
      <c r="O9" s="58">
        <v>3</v>
      </c>
      <c r="P9" s="58">
        <v>3</v>
      </c>
      <c r="Q9" s="58">
        <v>3</v>
      </c>
      <c r="R9" s="29" t="s">
        <v>63</v>
      </c>
      <c r="S9" s="29" t="s">
        <v>64</v>
      </c>
      <c r="T9" s="29" t="s">
        <v>3062</v>
      </c>
      <c r="U9" s="29" t="s">
        <v>65</v>
      </c>
      <c r="V9" s="29" t="s">
        <v>66</v>
      </c>
      <c r="W9" s="29" t="s">
        <v>67</v>
      </c>
      <c r="X9" s="29" t="s">
        <v>34</v>
      </c>
    </row>
    <row r="10" spans="1:24" x14ac:dyDescent="0.25">
      <c r="A10" s="29">
        <v>9</v>
      </c>
      <c r="B10" s="58">
        <v>1</v>
      </c>
      <c r="C10" s="58">
        <v>9</v>
      </c>
      <c r="D10" s="58">
        <v>3</v>
      </c>
      <c r="E10" s="58">
        <v>4</v>
      </c>
      <c r="F10" s="58">
        <v>4</v>
      </c>
      <c r="G10" s="58">
        <v>4</v>
      </c>
      <c r="H10" s="58">
        <v>4</v>
      </c>
      <c r="I10" s="58">
        <v>4</v>
      </c>
      <c r="J10" s="58">
        <v>4</v>
      </c>
      <c r="K10" s="58">
        <v>4</v>
      </c>
      <c r="L10" s="58">
        <v>4</v>
      </c>
      <c r="M10" s="58">
        <v>4</v>
      </c>
      <c r="N10" s="58">
        <v>3</v>
      </c>
      <c r="O10" s="58">
        <v>99</v>
      </c>
      <c r="P10" s="58">
        <v>4</v>
      </c>
      <c r="Q10" s="58">
        <v>99</v>
      </c>
      <c r="R10" s="29" t="s">
        <v>68</v>
      </c>
      <c r="S10" s="29" t="s">
        <v>69</v>
      </c>
      <c r="T10" s="29" t="s">
        <v>70</v>
      </c>
      <c r="U10" s="29" t="s">
        <v>71</v>
      </c>
      <c r="V10" s="29" t="s">
        <v>72</v>
      </c>
      <c r="W10" s="29" t="s">
        <v>3062</v>
      </c>
      <c r="X10" s="29" t="s">
        <v>34</v>
      </c>
    </row>
    <row r="11" spans="1:24" x14ac:dyDescent="0.25">
      <c r="A11" s="29">
        <v>10</v>
      </c>
      <c r="B11" s="58">
        <v>1</v>
      </c>
      <c r="C11" s="58">
        <v>9</v>
      </c>
      <c r="D11" s="58">
        <v>1</v>
      </c>
      <c r="E11" s="58">
        <v>3</v>
      </c>
      <c r="F11" s="58">
        <v>2</v>
      </c>
      <c r="G11" s="58">
        <v>1</v>
      </c>
      <c r="H11" s="58">
        <v>5</v>
      </c>
      <c r="I11" s="58">
        <v>5</v>
      </c>
      <c r="J11" s="58">
        <v>4</v>
      </c>
      <c r="K11" s="58">
        <v>3</v>
      </c>
      <c r="L11" s="58">
        <v>3</v>
      </c>
      <c r="M11" s="58">
        <v>3</v>
      </c>
      <c r="N11" s="58">
        <v>3</v>
      </c>
      <c r="O11" s="58">
        <v>3</v>
      </c>
      <c r="P11" s="58">
        <v>4</v>
      </c>
      <c r="Q11" s="58">
        <v>99</v>
      </c>
      <c r="R11" s="29" t="s">
        <v>3062</v>
      </c>
      <c r="S11" s="29" t="s">
        <v>3062</v>
      </c>
      <c r="T11" s="29" t="s">
        <v>3062</v>
      </c>
      <c r="U11" s="29" t="s">
        <v>73</v>
      </c>
      <c r="V11" s="29" t="s">
        <v>74</v>
      </c>
      <c r="W11" s="29" t="s">
        <v>3062</v>
      </c>
      <c r="X11" s="29" t="s">
        <v>75</v>
      </c>
    </row>
    <row r="12" spans="1:24" x14ac:dyDescent="0.25">
      <c r="A12" s="29">
        <v>11</v>
      </c>
      <c r="B12" s="58">
        <v>1</v>
      </c>
      <c r="C12" s="58">
        <v>9</v>
      </c>
      <c r="D12" s="58">
        <v>4</v>
      </c>
      <c r="E12" s="58">
        <v>4</v>
      </c>
      <c r="F12" s="58">
        <v>4</v>
      </c>
      <c r="G12" s="58">
        <v>4</v>
      </c>
      <c r="H12" s="58">
        <v>4</v>
      </c>
      <c r="I12" s="58">
        <v>4</v>
      </c>
      <c r="J12" s="58">
        <v>4</v>
      </c>
      <c r="K12" s="58">
        <v>4</v>
      </c>
      <c r="L12" s="58">
        <v>4</v>
      </c>
      <c r="M12" s="58">
        <v>4</v>
      </c>
      <c r="N12" s="58">
        <v>4</v>
      </c>
      <c r="O12" s="58">
        <v>4</v>
      </c>
      <c r="P12" s="58">
        <v>4</v>
      </c>
      <c r="Q12" s="58">
        <v>4</v>
      </c>
      <c r="R12" s="29" t="s">
        <v>76</v>
      </c>
      <c r="S12" s="29" t="s">
        <v>77</v>
      </c>
      <c r="T12" s="29" t="s">
        <v>78</v>
      </c>
      <c r="U12" s="29" t="s">
        <v>79</v>
      </c>
      <c r="V12" s="29" t="s">
        <v>80</v>
      </c>
      <c r="W12" s="29" t="s">
        <v>3062</v>
      </c>
      <c r="X12" s="29" t="s">
        <v>34</v>
      </c>
    </row>
    <row r="13" spans="1:24" x14ac:dyDescent="0.25">
      <c r="A13" s="29">
        <v>12</v>
      </c>
      <c r="B13" s="58">
        <v>1</v>
      </c>
      <c r="C13" s="58">
        <v>9</v>
      </c>
      <c r="D13" s="58">
        <v>3</v>
      </c>
      <c r="E13" s="58">
        <v>2</v>
      </c>
      <c r="F13" s="58">
        <v>3</v>
      </c>
      <c r="G13" s="58">
        <v>3</v>
      </c>
      <c r="H13" s="58">
        <v>4</v>
      </c>
      <c r="I13" s="58">
        <v>3</v>
      </c>
      <c r="J13" s="58">
        <v>3</v>
      </c>
      <c r="K13" s="58">
        <v>2</v>
      </c>
      <c r="L13" s="58">
        <v>2</v>
      </c>
      <c r="M13" s="58">
        <v>2</v>
      </c>
      <c r="N13" s="58">
        <v>3</v>
      </c>
      <c r="O13" s="58">
        <v>1</v>
      </c>
      <c r="P13" s="58">
        <v>2</v>
      </c>
      <c r="Q13" s="58">
        <v>1</v>
      </c>
      <c r="R13" s="29" t="s">
        <v>81</v>
      </c>
      <c r="S13" s="29" t="s">
        <v>82</v>
      </c>
      <c r="T13" s="29" t="s">
        <v>3062</v>
      </c>
      <c r="U13" s="29" t="s">
        <v>83</v>
      </c>
      <c r="V13" s="29" t="s">
        <v>84</v>
      </c>
      <c r="W13" s="29" t="s">
        <v>3062</v>
      </c>
      <c r="X13" s="29" t="s">
        <v>85</v>
      </c>
    </row>
    <row r="14" spans="1:24" x14ac:dyDescent="0.25">
      <c r="A14" s="29">
        <v>13</v>
      </c>
      <c r="B14" s="58">
        <v>1</v>
      </c>
      <c r="C14" s="58">
        <v>9</v>
      </c>
      <c r="D14" s="58">
        <v>4</v>
      </c>
      <c r="E14" s="58">
        <v>2</v>
      </c>
      <c r="F14" s="58">
        <v>2</v>
      </c>
      <c r="G14" s="58">
        <v>4</v>
      </c>
      <c r="H14" s="58">
        <v>4</v>
      </c>
      <c r="I14" s="58">
        <v>1</v>
      </c>
      <c r="J14" s="58">
        <v>5</v>
      </c>
      <c r="K14" s="58">
        <v>4</v>
      </c>
      <c r="L14" s="58">
        <v>5</v>
      </c>
      <c r="M14" s="58">
        <v>5</v>
      </c>
      <c r="N14" s="58">
        <v>5</v>
      </c>
      <c r="O14" s="58">
        <v>5</v>
      </c>
      <c r="P14" s="58">
        <v>4</v>
      </c>
      <c r="Q14" s="58">
        <v>4</v>
      </c>
      <c r="R14" s="29" t="s">
        <v>86</v>
      </c>
      <c r="S14" s="29" t="s">
        <v>87</v>
      </c>
      <c r="T14" s="29" t="s">
        <v>88</v>
      </c>
      <c r="U14" s="29" t="s">
        <v>89</v>
      </c>
      <c r="V14" s="29" t="s">
        <v>3062</v>
      </c>
      <c r="W14" s="29" t="s">
        <v>3062</v>
      </c>
      <c r="X14" s="29" t="s">
        <v>34</v>
      </c>
    </row>
    <row r="15" spans="1:24" x14ac:dyDescent="0.25">
      <c r="A15" s="29">
        <v>14</v>
      </c>
      <c r="B15" s="58">
        <v>1</v>
      </c>
      <c r="C15" s="58">
        <v>9</v>
      </c>
      <c r="D15" s="58">
        <v>3</v>
      </c>
      <c r="E15" s="58">
        <v>5</v>
      </c>
      <c r="F15" s="58">
        <v>5</v>
      </c>
      <c r="G15" s="58">
        <v>4</v>
      </c>
      <c r="H15" s="58">
        <v>4</v>
      </c>
      <c r="I15" s="58">
        <v>4</v>
      </c>
      <c r="J15" s="58">
        <v>4</v>
      </c>
      <c r="K15" s="58">
        <v>5</v>
      </c>
      <c r="L15" s="58">
        <v>5</v>
      </c>
      <c r="M15" s="58">
        <v>5</v>
      </c>
      <c r="N15" s="58">
        <v>4</v>
      </c>
      <c r="O15" s="58">
        <v>5</v>
      </c>
      <c r="P15" s="58">
        <v>4</v>
      </c>
      <c r="Q15" s="58">
        <v>4</v>
      </c>
      <c r="R15" s="29" t="s">
        <v>90</v>
      </c>
      <c r="S15" s="29" t="s">
        <v>91</v>
      </c>
      <c r="T15" s="29" t="s">
        <v>92</v>
      </c>
      <c r="U15" s="29" t="s">
        <v>93</v>
      </c>
      <c r="V15" s="29" t="s">
        <v>94</v>
      </c>
      <c r="W15" s="29" t="s">
        <v>3062</v>
      </c>
      <c r="X15" s="29" t="s">
        <v>34</v>
      </c>
    </row>
    <row r="16" spans="1:24" x14ac:dyDescent="0.25">
      <c r="A16" s="29">
        <v>15</v>
      </c>
      <c r="B16" s="58">
        <v>1</v>
      </c>
      <c r="C16" s="58">
        <v>9</v>
      </c>
      <c r="D16" s="58">
        <v>4</v>
      </c>
      <c r="E16" s="58">
        <v>5</v>
      </c>
      <c r="F16" s="58">
        <v>5</v>
      </c>
      <c r="G16" s="58">
        <v>3</v>
      </c>
      <c r="H16" s="58">
        <v>5</v>
      </c>
      <c r="I16" s="58">
        <v>3</v>
      </c>
      <c r="J16" s="58">
        <v>3</v>
      </c>
      <c r="K16" s="58">
        <v>5</v>
      </c>
      <c r="L16" s="58">
        <v>4</v>
      </c>
      <c r="M16" s="58">
        <v>4</v>
      </c>
      <c r="N16" s="58">
        <v>4</v>
      </c>
      <c r="O16" s="58">
        <v>4</v>
      </c>
      <c r="P16" s="58">
        <v>4</v>
      </c>
      <c r="Q16" s="58">
        <v>4</v>
      </c>
      <c r="R16" s="29" t="s">
        <v>95</v>
      </c>
      <c r="S16" s="29" t="s">
        <v>96</v>
      </c>
      <c r="T16" s="29" t="s">
        <v>97</v>
      </c>
      <c r="U16" s="29" t="s">
        <v>98</v>
      </c>
      <c r="V16" s="29" t="s">
        <v>99</v>
      </c>
      <c r="W16" s="29" t="s">
        <v>100</v>
      </c>
      <c r="X16" s="29" t="s">
        <v>34</v>
      </c>
    </row>
    <row r="17" spans="1:24" x14ac:dyDescent="0.25">
      <c r="A17" s="29">
        <v>16</v>
      </c>
      <c r="B17" s="58">
        <v>1</v>
      </c>
      <c r="C17" s="58">
        <v>9</v>
      </c>
      <c r="D17" s="58">
        <v>4</v>
      </c>
      <c r="E17" s="58">
        <v>5</v>
      </c>
      <c r="F17" s="58">
        <v>5</v>
      </c>
      <c r="G17" s="58">
        <v>5</v>
      </c>
      <c r="H17" s="58">
        <v>5</v>
      </c>
      <c r="I17" s="58">
        <v>5</v>
      </c>
      <c r="J17" s="58">
        <v>5</v>
      </c>
      <c r="K17" s="58">
        <v>4</v>
      </c>
      <c r="L17" s="58">
        <v>5</v>
      </c>
      <c r="M17" s="58">
        <v>5</v>
      </c>
      <c r="N17" s="58">
        <v>5</v>
      </c>
      <c r="O17" s="58">
        <v>4</v>
      </c>
      <c r="P17" s="58">
        <v>5</v>
      </c>
      <c r="Q17" s="58">
        <v>4</v>
      </c>
      <c r="R17" s="29" t="s">
        <v>101</v>
      </c>
      <c r="S17" s="29" t="s">
        <v>102</v>
      </c>
      <c r="T17" s="29" t="s">
        <v>3062</v>
      </c>
      <c r="U17" s="29" t="s">
        <v>103</v>
      </c>
      <c r="V17" s="29" t="s">
        <v>3062</v>
      </c>
      <c r="W17" s="29" t="s">
        <v>3062</v>
      </c>
      <c r="X17" s="29" t="s">
        <v>104</v>
      </c>
    </row>
    <row r="18" spans="1:24" x14ac:dyDescent="0.25">
      <c r="A18" s="29">
        <v>17</v>
      </c>
      <c r="B18" s="58">
        <v>1</v>
      </c>
      <c r="C18" s="58">
        <v>9</v>
      </c>
      <c r="D18" s="58">
        <v>3</v>
      </c>
      <c r="E18" s="58">
        <v>2</v>
      </c>
      <c r="F18" s="58">
        <v>1</v>
      </c>
      <c r="G18" s="58">
        <v>1</v>
      </c>
      <c r="H18" s="58">
        <v>1</v>
      </c>
      <c r="I18" s="58">
        <v>1</v>
      </c>
      <c r="J18" s="58">
        <v>2</v>
      </c>
      <c r="K18" s="58">
        <v>2</v>
      </c>
      <c r="L18" s="58">
        <v>2</v>
      </c>
      <c r="M18" s="58">
        <v>2</v>
      </c>
      <c r="N18" s="58">
        <v>1</v>
      </c>
      <c r="O18" s="58">
        <v>3</v>
      </c>
      <c r="P18" s="58">
        <v>3</v>
      </c>
      <c r="Q18" s="58">
        <v>3</v>
      </c>
      <c r="R18" s="29" t="s">
        <v>105</v>
      </c>
      <c r="S18" s="29" t="s">
        <v>106</v>
      </c>
      <c r="T18" s="29" t="s">
        <v>107</v>
      </c>
      <c r="U18" s="29" t="s">
        <v>108</v>
      </c>
      <c r="V18" s="29" t="s">
        <v>109</v>
      </c>
      <c r="W18" s="29" t="s">
        <v>110</v>
      </c>
      <c r="X18" s="29" t="s">
        <v>34</v>
      </c>
    </row>
    <row r="19" spans="1:24" x14ac:dyDescent="0.25">
      <c r="A19" s="29">
        <v>18</v>
      </c>
      <c r="B19" s="58">
        <v>1</v>
      </c>
      <c r="C19" s="58">
        <v>9</v>
      </c>
      <c r="D19" s="58">
        <v>3</v>
      </c>
      <c r="E19" s="58">
        <v>4</v>
      </c>
      <c r="F19" s="58">
        <v>5</v>
      </c>
      <c r="G19" s="58">
        <v>2</v>
      </c>
      <c r="H19" s="58">
        <v>5</v>
      </c>
      <c r="I19" s="58">
        <v>4</v>
      </c>
      <c r="J19" s="58">
        <v>5</v>
      </c>
      <c r="K19" s="58">
        <v>3</v>
      </c>
      <c r="L19" s="58">
        <v>4</v>
      </c>
      <c r="M19" s="58">
        <v>4</v>
      </c>
      <c r="N19" s="58">
        <v>5</v>
      </c>
      <c r="O19" s="58">
        <v>5</v>
      </c>
      <c r="P19" s="58">
        <v>4</v>
      </c>
      <c r="Q19" s="58">
        <v>5</v>
      </c>
      <c r="R19" s="29" t="s">
        <v>111</v>
      </c>
      <c r="S19" s="29" t="s">
        <v>112</v>
      </c>
      <c r="T19" s="29" t="s">
        <v>3062</v>
      </c>
      <c r="U19" s="29" t="s">
        <v>113</v>
      </c>
      <c r="V19" s="29" t="s">
        <v>114</v>
      </c>
      <c r="W19" s="29" t="s">
        <v>115</v>
      </c>
      <c r="X19" s="29" t="s">
        <v>116</v>
      </c>
    </row>
    <row r="20" spans="1:24" x14ac:dyDescent="0.25">
      <c r="A20" s="29">
        <v>19</v>
      </c>
      <c r="B20" s="58">
        <v>1</v>
      </c>
      <c r="C20" s="58">
        <v>9</v>
      </c>
      <c r="D20" s="58">
        <v>4</v>
      </c>
      <c r="E20" s="58">
        <v>5</v>
      </c>
      <c r="F20" s="58">
        <v>5</v>
      </c>
      <c r="G20" s="58">
        <v>4</v>
      </c>
      <c r="H20" s="58">
        <v>4</v>
      </c>
      <c r="I20" s="58">
        <v>4</v>
      </c>
      <c r="J20" s="58">
        <v>5</v>
      </c>
      <c r="K20" s="58">
        <v>5</v>
      </c>
      <c r="L20" s="58">
        <v>4</v>
      </c>
      <c r="M20" s="58">
        <v>5</v>
      </c>
      <c r="N20" s="58">
        <v>4</v>
      </c>
      <c r="O20" s="58">
        <v>4</v>
      </c>
      <c r="P20" s="58">
        <v>5</v>
      </c>
      <c r="Q20" s="58">
        <v>4</v>
      </c>
      <c r="R20" s="29" t="s">
        <v>117</v>
      </c>
      <c r="S20" s="29" t="s">
        <v>118</v>
      </c>
      <c r="T20" s="29" t="s">
        <v>119</v>
      </c>
      <c r="U20" s="29" t="s">
        <v>120</v>
      </c>
      <c r="V20" s="29" t="s">
        <v>121</v>
      </c>
      <c r="W20" s="29" t="s">
        <v>3062</v>
      </c>
      <c r="X20" s="29" t="s">
        <v>122</v>
      </c>
    </row>
    <row r="21" spans="1:24" x14ac:dyDescent="0.25">
      <c r="A21" s="29">
        <v>20</v>
      </c>
      <c r="B21" s="58">
        <v>1</v>
      </c>
      <c r="C21" s="58">
        <v>9</v>
      </c>
      <c r="D21" s="58">
        <v>3</v>
      </c>
      <c r="E21" s="58">
        <v>5</v>
      </c>
      <c r="F21" s="58">
        <v>5</v>
      </c>
      <c r="G21" s="58">
        <v>3</v>
      </c>
      <c r="H21" s="58">
        <v>4</v>
      </c>
      <c r="I21" s="58">
        <v>4</v>
      </c>
      <c r="J21" s="58">
        <v>5</v>
      </c>
      <c r="K21" s="58">
        <v>3</v>
      </c>
      <c r="L21" s="58">
        <v>4</v>
      </c>
      <c r="M21" s="58">
        <v>4</v>
      </c>
      <c r="N21" s="58">
        <v>4</v>
      </c>
      <c r="O21" s="58">
        <v>4</v>
      </c>
      <c r="P21" s="58">
        <v>4</v>
      </c>
      <c r="Q21" s="58">
        <v>99</v>
      </c>
      <c r="R21" s="29" t="s">
        <v>123</v>
      </c>
      <c r="S21" s="29" t="s">
        <v>124</v>
      </c>
      <c r="T21" s="29" t="s">
        <v>125</v>
      </c>
      <c r="U21" s="29" t="s">
        <v>126</v>
      </c>
      <c r="V21" s="29" t="s">
        <v>3062</v>
      </c>
      <c r="W21" s="29" t="s">
        <v>3062</v>
      </c>
      <c r="X21" s="29" t="s">
        <v>34</v>
      </c>
    </row>
    <row r="22" spans="1:24" x14ac:dyDescent="0.25">
      <c r="A22" s="29">
        <v>21</v>
      </c>
      <c r="B22" s="58">
        <v>1</v>
      </c>
      <c r="C22" s="58">
        <v>9</v>
      </c>
      <c r="D22" s="58">
        <v>4</v>
      </c>
      <c r="E22" s="58">
        <v>4</v>
      </c>
      <c r="F22" s="58">
        <v>4</v>
      </c>
      <c r="G22" s="58">
        <v>4</v>
      </c>
      <c r="H22" s="58">
        <v>4</v>
      </c>
      <c r="I22" s="58">
        <v>4</v>
      </c>
      <c r="J22" s="58">
        <v>4</v>
      </c>
      <c r="K22" s="58">
        <v>4</v>
      </c>
      <c r="L22" s="58">
        <v>4</v>
      </c>
      <c r="M22" s="58">
        <v>4</v>
      </c>
      <c r="N22" s="58">
        <v>4</v>
      </c>
      <c r="O22" s="58">
        <v>1</v>
      </c>
      <c r="P22" s="58">
        <v>3</v>
      </c>
      <c r="Q22" s="58">
        <v>3</v>
      </c>
      <c r="R22" s="29" t="s">
        <v>3062</v>
      </c>
      <c r="S22" s="29" t="s">
        <v>3062</v>
      </c>
      <c r="T22" s="29" t="s">
        <v>3062</v>
      </c>
      <c r="U22" s="29" t="s">
        <v>3062</v>
      </c>
      <c r="V22" s="29" t="s">
        <v>3062</v>
      </c>
      <c r="W22" s="29" t="s">
        <v>3062</v>
      </c>
      <c r="X22" s="29" t="s">
        <v>127</v>
      </c>
    </row>
    <row r="23" spans="1:24" x14ac:dyDescent="0.25">
      <c r="A23" s="29">
        <v>22</v>
      </c>
      <c r="B23" s="58">
        <v>1</v>
      </c>
      <c r="C23" s="58">
        <v>9</v>
      </c>
      <c r="D23" s="58">
        <v>2</v>
      </c>
      <c r="E23" s="58">
        <v>5</v>
      </c>
      <c r="F23" s="58">
        <v>5</v>
      </c>
      <c r="G23" s="58">
        <v>3</v>
      </c>
      <c r="H23" s="58">
        <v>4</v>
      </c>
      <c r="I23" s="58">
        <v>4</v>
      </c>
      <c r="J23" s="58">
        <v>5</v>
      </c>
      <c r="K23" s="58">
        <v>5</v>
      </c>
      <c r="L23" s="58">
        <v>5</v>
      </c>
      <c r="M23" s="58">
        <v>5</v>
      </c>
      <c r="N23" s="58">
        <v>5</v>
      </c>
      <c r="O23" s="58">
        <v>4</v>
      </c>
      <c r="P23" s="58">
        <v>4</v>
      </c>
      <c r="Q23" s="58">
        <v>4</v>
      </c>
      <c r="R23" s="29" t="s">
        <v>128</v>
      </c>
      <c r="S23" s="29" t="s">
        <v>129</v>
      </c>
      <c r="T23" s="29" t="s">
        <v>130</v>
      </c>
      <c r="U23" s="29" t="s">
        <v>131</v>
      </c>
      <c r="V23" s="29" t="s">
        <v>132</v>
      </c>
      <c r="W23" s="29" t="s">
        <v>133</v>
      </c>
      <c r="X23" s="29" t="s">
        <v>34</v>
      </c>
    </row>
    <row r="24" spans="1:24" x14ac:dyDescent="0.25">
      <c r="A24" s="29">
        <v>23</v>
      </c>
      <c r="B24" s="58">
        <v>1</v>
      </c>
      <c r="C24" s="58">
        <v>9</v>
      </c>
      <c r="D24" s="58">
        <v>3</v>
      </c>
      <c r="E24" s="58">
        <v>4</v>
      </c>
      <c r="F24" s="58">
        <v>4</v>
      </c>
      <c r="G24" s="58">
        <v>4</v>
      </c>
      <c r="H24" s="58">
        <v>4</v>
      </c>
      <c r="I24" s="58">
        <v>4</v>
      </c>
      <c r="J24" s="58">
        <v>5</v>
      </c>
      <c r="K24" s="58">
        <v>4</v>
      </c>
      <c r="L24" s="58">
        <v>5</v>
      </c>
      <c r="M24" s="58">
        <v>5</v>
      </c>
      <c r="N24" s="58">
        <v>5</v>
      </c>
      <c r="O24" s="58">
        <v>5</v>
      </c>
      <c r="P24" s="58">
        <v>5</v>
      </c>
      <c r="Q24" s="58">
        <v>99</v>
      </c>
      <c r="R24" s="29" t="s">
        <v>134</v>
      </c>
      <c r="S24" s="29" t="s">
        <v>135</v>
      </c>
      <c r="T24" s="29" t="s">
        <v>136</v>
      </c>
      <c r="U24" s="29" t="s">
        <v>137</v>
      </c>
      <c r="V24" s="29" t="s">
        <v>138</v>
      </c>
      <c r="W24" s="29" t="s">
        <v>3062</v>
      </c>
      <c r="X24" s="29" t="s">
        <v>34</v>
      </c>
    </row>
    <row r="25" spans="1:24" x14ac:dyDescent="0.25">
      <c r="A25" s="29">
        <v>24</v>
      </c>
      <c r="B25" s="58">
        <v>1</v>
      </c>
      <c r="C25" s="58">
        <v>9</v>
      </c>
      <c r="D25" s="58">
        <v>2</v>
      </c>
      <c r="E25" s="58">
        <v>4</v>
      </c>
      <c r="F25" s="58">
        <v>4</v>
      </c>
      <c r="G25" s="58">
        <v>4</v>
      </c>
      <c r="H25" s="58">
        <v>4</v>
      </c>
      <c r="I25" s="58">
        <v>4</v>
      </c>
      <c r="J25" s="58">
        <v>3</v>
      </c>
      <c r="K25" s="58">
        <v>3</v>
      </c>
      <c r="L25" s="58">
        <v>3</v>
      </c>
      <c r="M25" s="58">
        <v>3</v>
      </c>
      <c r="N25" s="58">
        <v>3</v>
      </c>
      <c r="O25" s="58">
        <v>3</v>
      </c>
      <c r="P25" s="58">
        <v>4</v>
      </c>
      <c r="Q25" s="58">
        <v>3</v>
      </c>
      <c r="R25" s="29" t="s">
        <v>139</v>
      </c>
      <c r="S25" s="29" t="s">
        <v>140</v>
      </c>
      <c r="T25" s="29" t="s">
        <v>3062</v>
      </c>
      <c r="U25" s="29" t="s">
        <v>141</v>
      </c>
      <c r="V25" s="29" t="s">
        <v>56</v>
      </c>
      <c r="W25" s="29" t="s">
        <v>3062</v>
      </c>
      <c r="X25" s="29" t="s">
        <v>34</v>
      </c>
    </row>
    <row r="26" spans="1:24" x14ac:dyDescent="0.25">
      <c r="A26" s="29">
        <v>25</v>
      </c>
      <c r="B26" s="58">
        <v>1</v>
      </c>
      <c r="C26" s="58">
        <v>9</v>
      </c>
      <c r="D26" s="58">
        <v>3</v>
      </c>
      <c r="E26" s="58">
        <v>3</v>
      </c>
      <c r="F26" s="58">
        <v>4</v>
      </c>
      <c r="G26" s="58">
        <v>4</v>
      </c>
      <c r="H26" s="58">
        <v>5</v>
      </c>
      <c r="I26" s="58">
        <v>5</v>
      </c>
      <c r="J26" s="58">
        <v>5</v>
      </c>
      <c r="K26" s="58">
        <v>5</v>
      </c>
      <c r="L26" s="58">
        <v>5</v>
      </c>
      <c r="M26" s="58">
        <v>5</v>
      </c>
      <c r="N26" s="58">
        <v>5</v>
      </c>
      <c r="O26" s="58">
        <v>5</v>
      </c>
      <c r="P26" s="58">
        <v>4</v>
      </c>
      <c r="Q26" s="58">
        <v>4</v>
      </c>
      <c r="R26" s="29" t="s">
        <v>142</v>
      </c>
      <c r="S26" s="29" t="s">
        <v>3062</v>
      </c>
      <c r="T26" s="29" t="s">
        <v>3062</v>
      </c>
      <c r="U26" s="29" t="s">
        <v>137</v>
      </c>
      <c r="V26" s="29" t="s">
        <v>143</v>
      </c>
      <c r="W26" s="29" t="s">
        <v>3062</v>
      </c>
      <c r="X26" s="29" t="s">
        <v>34</v>
      </c>
    </row>
    <row r="27" spans="1:24" x14ac:dyDescent="0.25">
      <c r="A27" s="29">
        <v>26</v>
      </c>
      <c r="B27" s="58">
        <v>1</v>
      </c>
      <c r="C27" s="58">
        <v>9</v>
      </c>
      <c r="D27" s="58">
        <v>4</v>
      </c>
      <c r="E27" s="58">
        <v>3</v>
      </c>
      <c r="F27" s="58">
        <v>4</v>
      </c>
      <c r="G27" s="58">
        <v>2</v>
      </c>
      <c r="H27" s="58">
        <v>5</v>
      </c>
      <c r="I27" s="58">
        <v>5</v>
      </c>
      <c r="J27" s="58">
        <v>5</v>
      </c>
      <c r="K27" s="58">
        <v>3</v>
      </c>
      <c r="L27" s="58">
        <v>5</v>
      </c>
      <c r="M27" s="58">
        <v>5</v>
      </c>
      <c r="N27" s="58">
        <v>5</v>
      </c>
      <c r="O27" s="58">
        <v>4</v>
      </c>
      <c r="P27" s="58">
        <v>4</v>
      </c>
      <c r="Q27" s="58">
        <v>4</v>
      </c>
      <c r="R27" s="29" t="s">
        <v>70</v>
      </c>
      <c r="S27" s="29" t="s">
        <v>144</v>
      </c>
      <c r="T27" s="29" t="s">
        <v>145</v>
      </c>
      <c r="U27" s="29" t="s">
        <v>146</v>
      </c>
      <c r="V27" s="29" t="s">
        <v>147</v>
      </c>
      <c r="W27" s="29" t="s">
        <v>132</v>
      </c>
      <c r="X27" s="29" t="s">
        <v>34</v>
      </c>
    </row>
    <row r="28" spans="1:24" x14ac:dyDescent="0.25">
      <c r="A28" s="29">
        <v>27</v>
      </c>
      <c r="B28" s="58">
        <v>1</v>
      </c>
      <c r="C28" s="58">
        <v>9</v>
      </c>
      <c r="D28" s="58">
        <v>5</v>
      </c>
      <c r="E28" s="58">
        <v>5</v>
      </c>
      <c r="F28" s="58">
        <v>5</v>
      </c>
      <c r="G28" s="58">
        <v>3</v>
      </c>
      <c r="H28" s="58">
        <v>4</v>
      </c>
      <c r="I28" s="58">
        <v>5</v>
      </c>
      <c r="J28" s="58">
        <v>5</v>
      </c>
      <c r="K28" s="58">
        <v>5</v>
      </c>
      <c r="L28" s="58">
        <v>4</v>
      </c>
      <c r="M28" s="58">
        <v>5</v>
      </c>
      <c r="N28" s="58">
        <v>5</v>
      </c>
      <c r="O28" s="58">
        <v>3</v>
      </c>
      <c r="P28" s="58">
        <v>4</v>
      </c>
      <c r="Q28" s="58">
        <v>99</v>
      </c>
      <c r="R28" s="29" t="s">
        <v>148</v>
      </c>
      <c r="S28" s="29" t="s">
        <v>149</v>
      </c>
      <c r="T28" s="29" t="s">
        <v>150</v>
      </c>
      <c r="U28" s="29" t="s">
        <v>151</v>
      </c>
      <c r="V28" s="29" t="s">
        <v>3062</v>
      </c>
      <c r="W28" s="29" t="s">
        <v>3062</v>
      </c>
      <c r="X28" s="29" t="s">
        <v>34</v>
      </c>
    </row>
    <row r="29" spans="1:24" x14ac:dyDescent="0.25">
      <c r="A29" s="29">
        <v>28</v>
      </c>
      <c r="B29" s="58">
        <v>1</v>
      </c>
      <c r="C29" s="58">
        <v>9</v>
      </c>
      <c r="D29" s="58">
        <v>3</v>
      </c>
      <c r="E29" s="58">
        <v>4</v>
      </c>
      <c r="F29" s="58">
        <v>4</v>
      </c>
      <c r="G29" s="58">
        <v>3</v>
      </c>
      <c r="H29" s="58">
        <v>5</v>
      </c>
      <c r="I29" s="58">
        <v>4</v>
      </c>
      <c r="J29" s="58">
        <v>5</v>
      </c>
      <c r="K29" s="58">
        <v>4</v>
      </c>
      <c r="L29" s="58">
        <v>4</v>
      </c>
      <c r="M29" s="58">
        <v>5</v>
      </c>
      <c r="N29" s="58">
        <v>5</v>
      </c>
      <c r="O29" s="58">
        <v>4</v>
      </c>
      <c r="P29" s="58">
        <v>4</v>
      </c>
      <c r="Q29" s="58">
        <v>5</v>
      </c>
      <c r="R29" s="29" t="s">
        <v>152</v>
      </c>
      <c r="S29" s="29" t="s">
        <v>153</v>
      </c>
      <c r="T29" s="29" t="s">
        <v>154</v>
      </c>
      <c r="U29" s="29" t="s">
        <v>155</v>
      </c>
      <c r="V29" s="29" t="s">
        <v>156</v>
      </c>
      <c r="W29" s="29" t="s">
        <v>157</v>
      </c>
      <c r="X29" s="29" t="s">
        <v>34</v>
      </c>
    </row>
    <row r="30" spans="1:24" x14ac:dyDescent="0.25">
      <c r="A30" s="29">
        <v>29</v>
      </c>
      <c r="B30" s="58">
        <v>1</v>
      </c>
      <c r="C30" s="58">
        <v>9</v>
      </c>
      <c r="D30" s="58">
        <v>2</v>
      </c>
      <c r="E30" s="58">
        <v>4</v>
      </c>
      <c r="F30" s="58">
        <v>4</v>
      </c>
      <c r="G30" s="58">
        <v>3</v>
      </c>
      <c r="H30" s="58">
        <v>2</v>
      </c>
      <c r="I30" s="58">
        <v>2</v>
      </c>
      <c r="J30" s="58">
        <v>2</v>
      </c>
      <c r="K30" s="58">
        <v>4</v>
      </c>
      <c r="L30" s="58">
        <v>4</v>
      </c>
      <c r="M30" s="58">
        <v>4</v>
      </c>
      <c r="N30" s="58">
        <v>4</v>
      </c>
      <c r="O30" s="58">
        <v>2</v>
      </c>
      <c r="P30" s="58">
        <v>4</v>
      </c>
      <c r="Q30" s="58">
        <v>2</v>
      </c>
      <c r="R30" s="29" t="s">
        <v>158</v>
      </c>
      <c r="S30" s="29" t="s">
        <v>159</v>
      </c>
      <c r="T30" s="29" t="s">
        <v>3062</v>
      </c>
      <c r="U30" s="29" t="s">
        <v>160</v>
      </c>
      <c r="V30" s="29" t="s">
        <v>161</v>
      </c>
      <c r="W30" s="29" t="s">
        <v>162</v>
      </c>
      <c r="X30" s="29" t="s">
        <v>163</v>
      </c>
    </row>
    <row r="31" spans="1:24" x14ac:dyDescent="0.25">
      <c r="A31" s="29">
        <v>30</v>
      </c>
      <c r="B31" s="58">
        <v>1</v>
      </c>
      <c r="C31" s="58">
        <v>9</v>
      </c>
      <c r="D31" s="58">
        <v>4</v>
      </c>
      <c r="E31" s="58">
        <v>4</v>
      </c>
      <c r="F31" s="58">
        <v>4</v>
      </c>
      <c r="G31" s="58">
        <v>4</v>
      </c>
      <c r="H31" s="58">
        <v>4</v>
      </c>
      <c r="I31" s="58">
        <v>4</v>
      </c>
      <c r="J31" s="58">
        <v>2</v>
      </c>
      <c r="K31" s="58">
        <v>4</v>
      </c>
      <c r="L31" s="58">
        <v>3</v>
      </c>
      <c r="M31" s="58">
        <v>3</v>
      </c>
      <c r="N31" s="58">
        <v>4</v>
      </c>
      <c r="O31" s="58">
        <v>4</v>
      </c>
      <c r="P31" s="58">
        <v>4</v>
      </c>
      <c r="Q31" s="58">
        <v>3</v>
      </c>
      <c r="R31" s="29" t="s">
        <v>164</v>
      </c>
      <c r="S31" s="29" t="s">
        <v>165</v>
      </c>
      <c r="T31" s="29" t="s">
        <v>166</v>
      </c>
      <c r="U31" s="29" t="s">
        <v>167</v>
      </c>
      <c r="V31" s="29" t="s">
        <v>3062</v>
      </c>
      <c r="W31" s="29" t="s">
        <v>3062</v>
      </c>
      <c r="X31" s="29" t="s">
        <v>34</v>
      </c>
    </row>
    <row r="32" spans="1:24" x14ac:dyDescent="0.25">
      <c r="A32" s="29">
        <v>31</v>
      </c>
      <c r="B32" s="58">
        <v>1</v>
      </c>
      <c r="C32" s="58">
        <v>9</v>
      </c>
      <c r="D32" s="58">
        <v>2</v>
      </c>
      <c r="E32" s="58">
        <v>2</v>
      </c>
      <c r="F32" s="58">
        <v>3</v>
      </c>
      <c r="G32" s="58">
        <v>2</v>
      </c>
      <c r="H32" s="58">
        <v>4</v>
      </c>
      <c r="I32" s="58">
        <v>4</v>
      </c>
      <c r="J32" s="58">
        <v>3</v>
      </c>
      <c r="K32" s="58">
        <v>5</v>
      </c>
      <c r="L32" s="58">
        <v>5</v>
      </c>
      <c r="M32" s="58">
        <v>5</v>
      </c>
      <c r="N32" s="58">
        <v>5</v>
      </c>
      <c r="O32" s="58">
        <v>4</v>
      </c>
      <c r="P32" s="58">
        <v>2</v>
      </c>
      <c r="Q32" s="58">
        <v>2</v>
      </c>
      <c r="R32" s="29" t="s">
        <v>87</v>
      </c>
      <c r="S32" s="29" t="s">
        <v>168</v>
      </c>
      <c r="T32" s="29" t="s">
        <v>169</v>
      </c>
      <c r="U32" s="29" t="s">
        <v>3062</v>
      </c>
      <c r="V32" s="29" t="s">
        <v>3062</v>
      </c>
      <c r="W32" s="29" t="s">
        <v>3062</v>
      </c>
      <c r="X32" s="29" t="s">
        <v>34</v>
      </c>
    </row>
    <row r="33" spans="1:24" x14ac:dyDescent="0.25">
      <c r="A33" s="29">
        <v>32</v>
      </c>
      <c r="B33" s="58">
        <v>1</v>
      </c>
      <c r="C33" s="58">
        <v>9</v>
      </c>
      <c r="D33" s="58">
        <v>3</v>
      </c>
      <c r="E33" s="58">
        <v>4</v>
      </c>
      <c r="F33" s="58">
        <v>2</v>
      </c>
      <c r="G33" s="58">
        <v>4</v>
      </c>
      <c r="H33" s="58">
        <v>4</v>
      </c>
      <c r="I33" s="58">
        <v>4</v>
      </c>
      <c r="J33" s="58">
        <v>4</v>
      </c>
      <c r="K33" s="58">
        <v>3</v>
      </c>
      <c r="L33" s="58">
        <v>4</v>
      </c>
      <c r="M33" s="58">
        <v>4</v>
      </c>
      <c r="N33" s="58">
        <v>4</v>
      </c>
      <c r="O33" s="58">
        <v>2</v>
      </c>
      <c r="P33" s="58">
        <v>4</v>
      </c>
      <c r="Q33" s="58">
        <v>4</v>
      </c>
      <c r="R33" s="29" t="s">
        <v>170</v>
      </c>
      <c r="S33" s="29" t="s">
        <v>3062</v>
      </c>
      <c r="T33" s="29" t="s">
        <v>3062</v>
      </c>
      <c r="U33" s="29" t="s">
        <v>171</v>
      </c>
      <c r="V33" s="29" t="s">
        <v>3062</v>
      </c>
      <c r="W33" s="29" t="s">
        <v>3062</v>
      </c>
      <c r="X33" s="29" t="s">
        <v>34</v>
      </c>
    </row>
    <row r="34" spans="1:24" x14ac:dyDescent="0.25">
      <c r="A34" s="29">
        <v>33</v>
      </c>
      <c r="B34" s="58">
        <v>1</v>
      </c>
      <c r="C34" s="58">
        <v>9</v>
      </c>
      <c r="D34" s="58">
        <v>3</v>
      </c>
      <c r="E34" s="58">
        <v>4</v>
      </c>
      <c r="F34" s="58">
        <v>4</v>
      </c>
      <c r="G34" s="58">
        <v>4</v>
      </c>
      <c r="H34" s="58">
        <v>4</v>
      </c>
      <c r="I34" s="58">
        <v>4</v>
      </c>
      <c r="J34" s="58">
        <v>4</v>
      </c>
      <c r="K34" s="58">
        <v>4</v>
      </c>
      <c r="L34" s="58">
        <v>4</v>
      </c>
      <c r="M34" s="58">
        <v>4</v>
      </c>
      <c r="N34" s="58">
        <v>3</v>
      </c>
      <c r="O34" s="58">
        <v>4</v>
      </c>
      <c r="P34" s="58">
        <v>3</v>
      </c>
      <c r="Q34" s="58">
        <v>3</v>
      </c>
      <c r="R34" s="29" t="s">
        <v>172</v>
      </c>
      <c r="S34" s="29" t="s">
        <v>3062</v>
      </c>
      <c r="T34" s="29" t="s">
        <v>3062</v>
      </c>
      <c r="U34" s="29" t="s">
        <v>173</v>
      </c>
      <c r="V34" s="29" t="s">
        <v>174</v>
      </c>
      <c r="W34" s="29" t="s">
        <v>175</v>
      </c>
      <c r="X34" s="29" t="s">
        <v>34</v>
      </c>
    </row>
    <row r="35" spans="1:24" x14ac:dyDescent="0.25">
      <c r="A35" s="29">
        <v>34</v>
      </c>
      <c r="B35" s="58">
        <v>1</v>
      </c>
      <c r="C35" s="58">
        <v>9</v>
      </c>
      <c r="D35" s="58">
        <v>2</v>
      </c>
      <c r="E35" s="58">
        <v>1</v>
      </c>
      <c r="F35" s="58">
        <v>1</v>
      </c>
      <c r="G35" s="58">
        <v>2</v>
      </c>
      <c r="H35" s="58">
        <v>2</v>
      </c>
      <c r="I35" s="58">
        <v>1</v>
      </c>
      <c r="J35" s="58">
        <v>4</v>
      </c>
      <c r="K35" s="58">
        <v>4</v>
      </c>
      <c r="L35" s="58">
        <v>4</v>
      </c>
      <c r="M35" s="58">
        <v>4</v>
      </c>
      <c r="N35" s="58">
        <v>3</v>
      </c>
      <c r="O35" s="58">
        <v>2</v>
      </c>
      <c r="P35" s="58">
        <v>1</v>
      </c>
      <c r="Q35" s="58">
        <v>1</v>
      </c>
      <c r="R35" s="29" t="s">
        <v>3062</v>
      </c>
      <c r="S35" s="29" t="s">
        <v>3062</v>
      </c>
      <c r="T35" s="29" t="s">
        <v>3062</v>
      </c>
      <c r="U35" s="29" t="s">
        <v>176</v>
      </c>
      <c r="V35" s="29" t="s">
        <v>175</v>
      </c>
      <c r="W35" s="29" t="s">
        <v>177</v>
      </c>
      <c r="X35" s="29" t="s">
        <v>178</v>
      </c>
    </row>
    <row r="36" spans="1:24" x14ac:dyDescent="0.25">
      <c r="A36" s="29">
        <v>35</v>
      </c>
      <c r="B36" s="58">
        <v>1</v>
      </c>
      <c r="C36" s="58">
        <v>9</v>
      </c>
      <c r="D36" s="58">
        <v>3</v>
      </c>
      <c r="E36" s="58">
        <v>3</v>
      </c>
      <c r="F36" s="58">
        <v>4</v>
      </c>
      <c r="G36" s="58">
        <v>3</v>
      </c>
      <c r="H36" s="58">
        <v>3</v>
      </c>
      <c r="I36" s="58">
        <v>99</v>
      </c>
      <c r="J36" s="58">
        <v>2</v>
      </c>
      <c r="K36" s="58">
        <v>4</v>
      </c>
      <c r="L36" s="58">
        <v>4</v>
      </c>
      <c r="M36" s="58">
        <v>4</v>
      </c>
      <c r="N36" s="58">
        <v>4</v>
      </c>
      <c r="O36" s="58">
        <v>3</v>
      </c>
      <c r="P36" s="58">
        <v>3</v>
      </c>
      <c r="Q36" s="58">
        <v>99</v>
      </c>
      <c r="R36" s="29" t="s">
        <v>179</v>
      </c>
      <c r="S36" s="29" t="s">
        <v>3062</v>
      </c>
      <c r="T36" s="29" t="s">
        <v>3062</v>
      </c>
      <c r="U36" s="29" t="s">
        <v>180</v>
      </c>
      <c r="V36" s="29" t="s">
        <v>181</v>
      </c>
      <c r="W36" s="29" t="s">
        <v>182</v>
      </c>
      <c r="X36" s="29" t="s">
        <v>183</v>
      </c>
    </row>
    <row r="37" spans="1:24" x14ac:dyDescent="0.25">
      <c r="A37" s="29">
        <v>36</v>
      </c>
      <c r="B37" s="58">
        <v>1</v>
      </c>
      <c r="C37" s="58">
        <v>9</v>
      </c>
      <c r="D37" s="58">
        <v>4</v>
      </c>
      <c r="E37" s="58">
        <v>4</v>
      </c>
      <c r="F37" s="58">
        <v>5</v>
      </c>
      <c r="G37" s="58">
        <v>5</v>
      </c>
      <c r="H37" s="58">
        <v>1</v>
      </c>
      <c r="I37" s="58">
        <v>99</v>
      </c>
      <c r="J37" s="58">
        <v>2</v>
      </c>
      <c r="K37" s="58">
        <v>3</v>
      </c>
      <c r="L37" s="58">
        <v>2</v>
      </c>
      <c r="M37" s="58">
        <v>3</v>
      </c>
      <c r="N37" s="58">
        <v>2</v>
      </c>
      <c r="O37" s="58">
        <v>3</v>
      </c>
      <c r="P37" s="58">
        <v>2</v>
      </c>
      <c r="Q37" s="58">
        <v>3</v>
      </c>
      <c r="R37" s="29" t="s">
        <v>184</v>
      </c>
      <c r="S37" s="29" t="s">
        <v>3062</v>
      </c>
      <c r="T37" s="29" t="s">
        <v>3062</v>
      </c>
      <c r="U37" s="29" t="s">
        <v>185</v>
      </c>
      <c r="V37" s="29" t="s">
        <v>186</v>
      </c>
      <c r="W37" s="29" t="s">
        <v>3062</v>
      </c>
      <c r="X37" s="29" t="s">
        <v>187</v>
      </c>
    </row>
    <row r="38" spans="1:24" x14ac:dyDescent="0.25">
      <c r="A38" s="29">
        <v>37</v>
      </c>
      <c r="B38" s="58">
        <v>1</v>
      </c>
      <c r="C38" s="58">
        <v>9</v>
      </c>
      <c r="D38" s="58">
        <v>4</v>
      </c>
      <c r="E38" s="58">
        <v>4</v>
      </c>
      <c r="F38" s="58">
        <v>4</v>
      </c>
      <c r="G38" s="58">
        <v>4</v>
      </c>
      <c r="H38" s="58">
        <v>4</v>
      </c>
      <c r="I38" s="58">
        <v>4</v>
      </c>
      <c r="J38" s="58">
        <v>5</v>
      </c>
      <c r="K38" s="58">
        <v>4</v>
      </c>
      <c r="L38" s="58">
        <v>3</v>
      </c>
      <c r="M38" s="58">
        <v>3</v>
      </c>
      <c r="N38" s="58">
        <v>4</v>
      </c>
      <c r="O38" s="58">
        <v>3</v>
      </c>
      <c r="P38" s="58">
        <v>4</v>
      </c>
      <c r="Q38" s="58">
        <v>4</v>
      </c>
      <c r="R38" s="29" t="s">
        <v>188</v>
      </c>
      <c r="S38" s="29" t="s">
        <v>189</v>
      </c>
      <c r="T38" s="29" t="s">
        <v>190</v>
      </c>
      <c r="U38" s="29" t="s">
        <v>191</v>
      </c>
      <c r="V38" s="29" t="s">
        <v>192</v>
      </c>
      <c r="W38" s="29" t="s">
        <v>3062</v>
      </c>
      <c r="X38" s="29" t="s">
        <v>34</v>
      </c>
    </row>
    <row r="39" spans="1:24" x14ac:dyDescent="0.25">
      <c r="A39" s="29">
        <v>38</v>
      </c>
      <c r="B39" s="58">
        <v>1</v>
      </c>
      <c r="C39" s="58">
        <v>9</v>
      </c>
      <c r="D39" s="58">
        <v>5</v>
      </c>
      <c r="E39" s="58">
        <v>5</v>
      </c>
      <c r="F39" s="58">
        <v>4</v>
      </c>
      <c r="G39" s="58">
        <v>4</v>
      </c>
      <c r="H39" s="58">
        <v>4</v>
      </c>
      <c r="I39" s="58">
        <v>2</v>
      </c>
      <c r="J39" s="58">
        <v>2</v>
      </c>
      <c r="K39" s="58">
        <v>3</v>
      </c>
      <c r="L39" s="58">
        <v>3</v>
      </c>
      <c r="M39" s="58">
        <v>3</v>
      </c>
      <c r="N39" s="58">
        <v>3</v>
      </c>
      <c r="O39" s="58">
        <v>1</v>
      </c>
      <c r="P39" s="58">
        <v>4</v>
      </c>
      <c r="Q39" s="58">
        <v>2</v>
      </c>
      <c r="R39" s="29" t="s">
        <v>193</v>
      </c>
      <c r="S39" s="29" t="s">
        <v>3062</v>
      </c>
      <c r="T39" s="29" t="s">
        <v>3062</v>
      </c>
      <c r="U39" s="29" t="s">
        <v>194</v>
      </c>
      <c r="V39" s="29" t="s">
        <v>3062</v>
      </c>
      <c r="W39" s="29" t="s">
        <v>3062</v>
      </c>
      <c r="X39" s="29" t="s">
        <v>34</v>
      </c>
    </row>
    <row r="40" spans="1:24" x14ac:dyDescent="0.25">
      <c r="A40" s="29">
        <v>39</v>
      </c>
      <c r="B40" s="58">
        <v>1</v>
      </c>
      <c r="C40" s="58">
        <v>9</v>
      </c>
      <c r="D40" s="58">
        <v>5</v>
      </c>
      <c r="E40" s="58">
        <v>4</v>
      </c>
      <c r="F40" s="58">
        <v>4</v>
      </c>
      <c r="G40" s="58">
        <v>5</v>
      </c>
      <c r="H40" s="58">
        <v>3</v>
      </c>
      <c r="I40" s="58">
        <v>5</v>
      </c>
      <c r="J40" s="58">
        <v>3</v>
      </c>
      <c r="K40" s="58">
        <v>4</v>
      </c>
      <c r="L40" s="58">
        <v>4</v>
      </c>
      <c r="M40" s="58">
        <v>5</v>
      </c>
      <c r="N40" s="58">
        <v>5</v>
      </c>
      <c r="O40" s="58">
        <v>4</v>
      </c>
      <c r="P40" s="58">
        <v>4</v>
      </c>
      <c r="Q40" s="58">
        <v>4</v>
      </c>
      <c r="R40" s="29" t="s">
        <v>3062</v>
      </c>
      <c r="S40" s="29" t="s">
        <v>3062</v>
      </c>
      <c r="T40" s="29" t="s">
        <v>3062</v>
      </c>
      <c r="U40" s="29" t="s">
        <v>195</v>
      </c>
      <c r="V40" s="29" t="s">
        <v>186</v>
      </c>
      <c r="W40" s="29" t="s">
        <v>175</v>
      </c>
      <c r="X40" s="29" t="s">
        <v>34</v>
      </c>
    </row>
    <row r="41" spans="1:24" x14ac:dyDescent="0.25">
      <c r="A41" s="29">
        <v>40</v>
      </c>
      <c r="B41" s="58">
        <v>1</v>
      </c>
      <c r="C41" s="58">
        <v>9</v>
      </c>
      <c r="D41" s="58">
        <v>1</v>
      </c>
      <c r="E41" s="58">
        <v>3</v>
      </c>
      <c r="F41" s="58">
        <v>4</v>
      </c>
      <c r="G41" s="58">
        <v>4</v>
      </c>
      <c r="H41" s="58">
        <v>3</v>
      </c>
      <c r="I41" s="58">
        <v>3</v>
      </c>
      <c r="J41" s="58">
        <v>1</v>
      </c>
      <c r="K41" s="58">
        <v>4</v>
      </c>
      <c r="L41" s="58">
        <v>4</v>
      </c>
      <c r="M41" s="58">
        <v>4</v>
      </c>
      <c r="N41" s="58">
        <v>4</v>
      </c>
      <c r="O41" s="58">
        <v>3</v>
      </c>
      <c r="P41" s="58">
        <v>2</v>
      </c>
      <c r="Q41" s="58">
        <v>3</v>
      </c>
      <c r="R41" s="29" t="s">
        <v>3062</v>
      </c>
      <c r="S41" s="29" t="s">
        <v>3062</v>
      </c>
      <c r="T41" s="29" t="s">
        <v>3062</v>
      </c>
      <c r="U41" s="29" t="s">
        <v>3062</v>
      </c>
      <c r="V41" s="29" t="s">
        <v>3062</v>
      </c>
      <c r="W41" s="29" t="s">
        <v>3062</v>
      </c>
      <c r="X41" s="29" t="s">
        <v>34</v>
      </c>
    </row>
    <row r="42" spans="1:24" x14ac:dyDescent="0.25">
      <c r="A42" s="29">
        <v>41</v>
      </c>
      <c r="B42" s="58">
        <v>1</v>
      </c>
      <c r="C42" s="58">
        <v>9</v>
      </c>
      <c r="D42" s="58">
        <v>2</v>
      </c>
      <c r="E42" s="58">
        <v>2</v>
      </c>
      <c r="F42" s="58">
        <v>2</v>
      </c>
      <c r="G42" s="58">
        <v>3</v>
      </c>
      <c r="H42" s="58">
        <v>4</v>
      </c>
      <c r="I42" s="58">
        <v>4</v>
      </c>
      <c r="J42" s="58">
        <v>4</v>
      </c>
      <c r="K42" s="58">
        <v>4</v>
      </c>
      <c r="L42" s="58">
        <v>4</v>
      </c>
      <c r="M42" s="58">
        <v>4</v>
      </c>
      <c r="N42" s="58">
        <v>4</v>
      </c>
      <c r="O42" s="58">
        <v>3</v>
      </c>
      <c r="P42" s="58">
        <v>4</v>
      </c>
      <c r="Q42" s="58">
        <v>4</v>
      </c>
      <c r="R42" s="29" t="s">
        <v>196</v>
      </c>
      <c r="S42" s="29" t="s">
        <v>197</v>
      </c>
      <c r="T42" s="29" t="s">
        <v>198</v>
      </c>
      <c r="U42" s="29" t="s">
        <v>199</v>
      </c>
      <c r="V42" s="29" t="s">
        <v>200</v>
      </c>
      <c r="W42" s="29" t="s">
        <v>201</v>
      </c>
      <c r="X42" s="29" t="s">
        <v>202</v>
      </c>
    </row>
    <row r="43" spans="1:24" x14ac:dyDescent="0.25">
      <c r="A43" s="29">
        <v>42</v>
      </c>
      <c r="B43" s="58">
        <v>1</v>
      </c>
      <c r="C43" s="58">
        <v>9</v>
      </c>
      <c r="D43" s="58">
        <v>3</v>
      </c>
      <c r="E43" s="58">
        <v>5</v>
      </c>
      <c r="F43" s="58">
        <v>5</v>
      </c>
      <c r="G43" s="58">
        <v>5</v>
      </c>
      <c r="H43" s="58">
        <v>5</v>
      </c>
      <c r="I43" s="58">
        <v>3</v>
      </c>
      <c r="J43" s="58">
        <v>5</v>
      </c>
      <c r="K43" s="58">
        <v>5</v>
      </c>
      <c r="L43" s="58">
        <v>5</v>
      </c>
      <c r="M43" s="58">
        <v>5</v>
      </c>
      <c r="N43" s="58">
        <v>5</v>
      </c>
      <c r="O43" s="58">
        <v>5</v>
      </c>
      <c r="P43" s="58">
        <v>3</v>
      </c>
      <c r="Q43" s="58">
        <v>5</v>
      </c>
      <c r="R43" s="29" t="s">
        <v>203</v>
      </c>
      <c r="S43" s="29" t="s">
        <v>204</v>
      </c>
      <c r="T43" s="29" t="s">
        <v>205</v>
      </c>
      <c r="U43" s="29" t="s">
        <v>206</v>
      </c>
      <c r="V43" s="29" t="s">
        <v>207</v>
      </c>
      <c r="W43" s="29" t="s">
        <v>208</v>
      </c>
      <c r="X43" s="29" t="s">
        <v>34</v>
      </c>
    </row>
    <row r="44" spans="1:24" x14ac:dyDescent="0.25">
      <c r="A44" s="29">
        <v>43</v>
      </c>
      <c r="B44" s="58">
        <v>1</v>
      </c>
      <c r="C44" s="58">
        <v>31</v>
      </c>
      <c r="D44" s="58">
        <v>3</v>
      </c>
      <c r="E44" s="58">
        <v>4</v>
      </c>
      <c r="F44" s="58">
        <v>4</v>
      </c>
      <c r="G44" s="58">
        <v>4</v>
      </c>
      <c r="H44" s="58">
        <v>5</v>
      </c>
      <c r="I44" s="58">
        <v>4</v>
      </c>
      <c r="J44" s="58">
        <v>4</v>
      </c>
      <c r="K44" s="58">
        <v>4</v>
      </c>
      <c r="L44" s="58">
        <v>3</v>
      </c>
      <c r="M44" s="58">
        <v>3</v>
      </c>
      <c r="N44" s="58">
        <v>4</v>
      </c>
      <c r="O44" s="58">
        <v>2</v>
      </c>
      <c r="P44" s="58">
        <v>4</v>
      </c>
      <c r="Q44" s="58">
        <v>4</v>
      </c>
      <c r="R44" s="29" t="s">
        <v>210</v>
      </c>
      <c r="S44" s="29" t="s">
        <v>211</v>
      </c>
      <c r="T44" s="29" t="s">
        <v>3062</v>
      </c>
      <c r="U44" s="29" t="s">
        <v>212</v>
      </c>
      <c r="V44" s="29" t="s">
        <v>213</v>
      </c>
      <c r="W44" s="29" t="s">
        <v>3062</v>
      </c>
      <c r="X44" s="29" t="s">
        <v>34</v>
      </c>
    </row>
    <row r="45" spans="1:24" x14ac:dyDescent="0.25">
      <c r="A45" s="29">
        <v>44</v>
      </c>
      <c r="B45" s="58">
        <v>1</v>
      </c>
      <c r="C45" s="58">
        <v>31</v>
      </c>
      <c r="D45" s="58">
        <v>4</v>
      </c>
      <c r="E45" s="58">
        <v>4</v>
      </c>
      <c r="F45" s="58">
        <v>4</v>
      </c>
      <c r="G45" s="58">
        <v>3</v>
      </c>
      <c r="H45" s="58">
        <v>4</v>
      </c>
      <c r="I45" s="58">
        <v>4</v>
      </c>
      <c r="J45" s="58">
        <v>4</v>
      </c>
      <c r="K45" s="58">
        <v>4</v>
      </c>
      <c r="L45" s="58">
        <v>3</v>
      </c>
      <c r="M45" s="58">
        <v>3</v>
      </c>
      <c r="N45" s="58">
        <v>4</v>
      </c>
      <c r="O45" s="58">
        <v>3</v>
      </c>
      <c r="P45" s="58">
        <v>4</v>
      </c>
      <c r="Q45" s="58">
        <v>4</v>
      </c>
      <c r="R45" s="29" t="s">
        <v>214</v>
      </c>
      <c r="S45" s="29" t="s">
        <v>215</v>
      </c>
      <c r="T45" s="29" t="s">
        <v>3062</v>
      </c>
      <c r="U45" s="29" t="s">
        <v>216</v>
      </c>
      <c r="V45" s="29" t="s">
        <v>3062</v>
      </c>
      <c r="W45" s="29" t="s">
        <v>3062</v>
      </c>
      <c r="X45" s="29" t="s">
        <v>34</v>
      </c>
    </row>
    <row r="46" spans="1:24" x14ac:dyDescent="0.25">
      <c r="A46" s="29">
        <v>45</v>
      </c>
      <c r="B46" s="58">
        <v>1</v>
      </c>
      <c r="C46" s="58">
        <v>31</v>
      </c>
      <c r="D46" s="58">
        <v>1</v>
      </c>
      <c r="E46" s="58">
        <v>1</v>
      </c>
      <c r="F46" s="58">
        <v>1</v>
      </c>
      <c r="G46" s="58">
        <v>4</v>
      </c>
      <c r="H46" s="58">
        <v>5</v>
      </c>
      <c r="I46" s="58">
        <v>4</v>
      </c>
      <c r="J46" s="58">
        <v>1</v>
      </c>
      <c r="K46" s="58">
        <v>1</v>
      </c>
      <c r="L46" s="58">
        <v>4</v>
      </c>
      <c r="M46" s="58">
        <v>4</v>
      </c>
      <c r="N46" s="58">
        <v>4</v>
      </c>
      <c r="O46" s="58">
        <v>1</v>
      </c>
      <c r="P46" s="58">
        <v>3</v>
      </c>
      <c r="Q46" s="58">
        <v>3</v>
      </c>
      <c r="R46" s="29" t="s">
        <v>217</v>
      </c>
      <c r="S46" s="29" t="s">
        <v>218</v>
      </c>
      <c r="T46" s="29" t="s">
        <v>3062</v>
      </c>
      <c r="U46" s="29" t="s">
        <v>219</v>
      </c>
      <c r="V46" s="29" t="s">
        <v>220</v>
      </c>
      <c r="W46" s="29" t="s">
        <v>3062</v>
      </c>
      <c r="X46" s="29" t="s">
        <v>34</v>
      </c>
    </row>
    <row r="47" spans="1:24" x14ac:dyDescent="0.25">
      <c r="A47" s="29">
        <v>46</v>
      </c>
      <c r="B47" s="58">
        <v>1</v>
      </c>
      <c r="C47" s="58">
        <v>31</v>
      </c>
      <c r="D47" s="58">
        <v>2</v>
      </c>
      <c r="E47" s="58">
        <v>2</v>
      </c>
      <c r="F47" s="58">
        <v>2</v>
      </c>
      <c r="G47" s="58">
        <v>2</v>
      </c>
      <c r="H47" s="58">
        <v>2</v>
      </c>
      <c r="I47" s="58">
        <v>4</v>
      </c>
      <c r="J47" s="58">
        <v>4</v>
      </c>
      <c r="K47" s="58">
        <v>2</v>
      </c>
      <c r="L47" s="58">
        <v>3</v>
      </c>
      <c r="M47" s="58">
        <v>3</v>
      </c>
      <c r="N47" s="58">
        <v>3</v>
      </c>
      <c r="O47" s="58">
        <v>2</v>
      </c>
      <c r="P47" s="58">
        <v>4</v>
      </c>
      <c r="Q47" s="58">
        <v>4</v>
      </c>
      <c r="R47" s="29" t="s">
        <v>221</v>
      </c>
      <c r="S47" s="29" t="s">
        <v>222</v>
      </c>
      <c r="T47" s="29" t="s">
        <v>223</v>
      </c>
      <c r="U47" s="29" t="s">
        <v>224</v>
      </c>
      <c r="V47" s="29" t="s">
        <v>225</v>
      </c>
      <c r="W47" s="29" t="s">
        <v>226</v>
      </c>
      <c r="X47" s="29" t="s">
        <v>34</v>
      </c>
    </row>
    <row r="48" spans="1:24" x14ac:dyDescent="0.25">
      <c r="A48" s="29">
        <v>47</v>
      </c>
      <c r="B48" s="58">
        <v>1</v>
      </c>
      <c r="C48" s="58">
        <v>31</v>
      </c>
      <c r="D48" s="58">
        <v>5</v>
      </c>
      <c r="E48" s="58">
        <v>4</v>
      </c>
      <c r="F48" s="58">
        <v>4</v>
      </c>
      <c r="G48" s="58">
        <v>4</v>
      </c>
      <c r="H48" s="58">
        <v>5</v>
      </c>
      <c r="I48" s="58">
        <v>5</v>
      </c>
      <c r="J48" s="58">
        <v>5</v>
      </c>
      <c r="K48" s="58">
        <v>5</v>
      </c>
      <c r="L48" s="58">
        <v>5</v>
      </c>
      <c r="M48" s="58">
        <v>5</v>
      </c>
      <c r="N48" s="58">
        <v>4</v>
      </c>
      <c r="O48" s="58">
        <v>4</v>
      </c>
      <c r="P48" s="58">
        <v>4</v>
      </c>
      <c r="Q48" s="58">
        <v>4</v>
      </c>
      <c r="R48" s="29" t="s">
        <v>227</v>
      </c>
      <c r="S48" s="29" t="s">
        <v>228</v>
      </c>
      <c r="T48" s="29" t="s">
        <v>229</v>
      </c>
      <c r="U48" s="29" t="s">
        <v>230</v>
      </c>
      <c r="V48" s="29" t="s">
        <v>3062</v>
      </c>
      <c r="W48" s="29" t="s">
        <v>3062</v>
      </c>
      <c r="X48" s="29" t="s">
        <v>34</v>
      </c>
    </row>
    <row r="49" spans="1:24" x14ac:dyDescent="0.25">
      <c r="A49" s="29">
        <v>48</v>
      </c>
      <c r="B49" s="58">
        <v>1</v>
      </c>
      <c r="C49" s="58">
        <v>31</v>
      </c>
      <c r="D49" s="58">
        <v>4</v>
      </c>
      <c r="E49" s="58">
        <v>4</v>
      </c>
      <c r="F49" s="58">
        <v>5</v>
      </c>
      <c r="G49" s="58">
        <v>5</v>
      </c>
      <c r="H49" s="58">
        <v>5</v>
      </c>
      <c r="I49" s="58">
        <v>5</v>
      </c>
      <c r="J49" s="58">
        <v>5</v>
      </c>
      <c r="K49" s="58">
        <v>4</v>
      </c>
      <c r="L49" s="58">
        <v>5</v>
      </c>
      <c r="M49" s="58">
        <v>5</v>
      </c>
      <c r="N49" s="58">
        <v>4</v>
      </c>
      <c r="O49" s="58">
        <v>4</v>
      </c>
      <c r="P49" s="58">
        <v>4</v>
      </c>
      <c r="Q49" s="58">
        <v>4</v>
      </c>
      <c r="R49" s="29" t="s">
        <v>231</v>
      </c>
      <c r="S49" s="29" t="s">
        <v>3062</v>
      </c>
      <c r="T49" s="29" t="s">
        <v>3062</v>
      </c>
      <c r="U49" s="29" t="s">
        <v>232</v>
      </c>
      <c r="V49" s="29" t="s">
        <v>3062</v>
      </c>
      <c r="W49" s="29" t="s">
        <v>3062</v>
      </c>
      <c r="X49" s="29" t="s">
        <v>233</v>
      </c>
    </row>
    <row r="50" spans="1:24" x14ac:dyDescent="0.25">
      <c r="A50" s="29">
        <v>49</v>
      </c>
      <c r="B50" s="58">
        <v>1</v>
      </c>
      <c r="C50" s="58">
        <v>31</v>
      </c>
      <c r="D50" s="58">
        <v>4</v>
      </c>
      <c r="E50" s="58">
        <v>4</v>
      </c>
      <c r="F50" s="58">
        <v>5</v>
      </c>
      <c r="G50" s="58">
        <v>5</v>
      </c>
      <c r="H50" s="58">
        <v>5</v>
      </c>
      <c r="I50" s="58">
        <v>4</v>
      </c>
      <c r="J50" s="58">
        <v>4</v>
      </c>
      <c r="K50" s="58">
        <v>5</v>
      </c>
      <c r="L50" s="58">
        <v>5</v>
      </c>
      <c r="M50" s="58">
        <v>5</v>
      </c>
      <c r="N50" s="58">
        <v>4</v>
      </c>
      <c r="O50" s="58">
        <v>5</v>
      </c>
      <c r="P50" s="58">
        <v>4</v>
      </c>
      <c r="Q50" s="58">
        <v>4</v>
      </c>
      <c r="R50" s="29" t="s">
        <v>234</v>
      </c>
      <c r="S50" s="29" t="s">
        <v>3062</v>
      </c>
      <c r="T50" s="29" t="s">
        <v>3062</v>
      </c>
      <c r="U50" s="29" t="s">
        <v>235</v>
      </c>
      <c r="V50" s="29" t="s">
        <v>236</v>
      </c>
      <c r="W50" s="29" t="s">
        <v>3062</v>
      </c>
      <c r="X50" s="29" t="s">
        <v>237</v>
      </c>
    </row>
    <row r="51" spans="1:24" x14ac:dyDescent="0.25">
      <c r="A51" s="29">
        <v>50</v>
      </c>
      <c r="B51" s="58">
        <v>1</v>
      </c>
      <c r="C51" s="58">
        <v>31</v>
      </c>
      <c r="D51" s="58">
        <v>3</v>
      </c>
      <c r="E51" s="58">
        <v>5</v>
      </c>
      <c r="F51" s="58">
        <v>5</v>
      </c>
      <c r="G51" s="58">
        <v>5</v>
      </c>
      <c r="H51" s="58">
        <v>5</v>
      </c>
      <c r="I51" s="58">
        <v>4</v>
      </c>
      <c r="J51" s="58">
        <v>4</v>
      </c>
      <c r="K51" s="58">
        <v>4</v>
      </c>
      <c r="L51" s="58">
        <v>5</v>
      </c>
      <c r="M51" s="58">
        <v>5</v>
      </c>
      <c r="N51" s="58">
        <v>5</v>
      </c>
      <c r="O51" s="58">
        <v>3</v>
      </c>
      <c r="P51" s="58">
        <v>4</v>
      </c>
      <c r="Q51" s="58">
        <v>4</v>
      </c>
      <c r="R51" s="29" t="s">
        <v>238</v>
      </c>
      <c r="S51" s="29" t="s">
        <v>239</v>
      </c>
      <c r="T51" s="29" t="s">
        <v>3062</v>
      </c>
      <c r="U51" s="29" t="s">
        <v>240</v>
      </c>
      <c r="V51" s="29" t="s">
        <v>241</v>
      </c>
      <c r="W51" s="29" t="s">
        <v>242</v>
      </c>
      <c r="X51" s="29" t="s">
        <v>34</v>
      </c>
    </row>
    <row r="52" spans="1:24" x14ac:dyDescent="0.25">
      <c r="A52" s="29">
        <v>51</v>
      </c>
      <c r="B52" s="58">
        <v>1</v>
      </c>
      <c r="C52" s="58">
        <v>31</v>
      </c>
      <c r="D52" s="58">
        <v>3</v>
      </c>
      <c r="E52" s="58">
        <v>4</v>
      </c>
      <c r="F52" s="58">
        <v>5</v>
      </c>
      <c r="G52" s="58">
        <v>3</v>
      </c>
      <c r="H52" s="58">
        <v>5</v>
      </c>
      <c r="I52" s="58">
        <v>3</v>
      </c>
      <c r="J52" s="58">
        <v>5</v>
      </c>
      <c r="K52" s="58">
        <v>99</v>
      </c>
      <c r="L52" s="58">
        <v>3</v>
      </c>
      <c r="M52" s="58">
        <v>4</v>
      </c>
      <c r="N52" s="58">
        <v>5</v>
      </c>
      <c r="O52" s="58">
        <v>3</v>
      </c>
      <c r="P52" s="58">
        <v>4</v>
      </c>
      <c r="Q52" s="58">
        <v>5</v>
      </c>
      <c r="R52" s="29" t="s">
        <v>243</v>
      </c>
      <c r="S52" s="29" t="s">
        <v>244</v>
      </c>
      <c r="T52" s="29" t="s">
        <v>245</v>
      </c>
      <c r="U52" s="29" t="s">
        <v>30</v>
      </c>
      <c r="V52" s="29" t="s">
        <v>246</v>
      </c>
      <c r="W52" s="29" t="s">
        <v>171</v>
      </c>
      <c r="X52" s="29" t="s">
        <v>34</v>
      </c>
    </row>
    <row r="53" spans="1:24" x14ac:dyDescent="0.25">
      <c r="A53" s="29">
        <v>52</v>
      </c>
      <c r="B53" s="58">
        <v>1</v>
      </c>
      <c r="C53" s="58">
        <v>31</v>
      </c>
      <c r="D53" s="58">
        <v>3</v>
      </c>
      <c r="E53" s="58">
        <v>3</v>
      </c>
      <c r="F53" s="58">
        <v>1</v>
      </c>
      <c r="G53" s="58">
        <v>4</v>
      </c>
      <c r="H53" s="58">
        <v>5</v>
      </c>
      <c r="I53" s="58">
        <v>4</v>
      </c>
      <c r="J53" s="58">
        <v>5</v>
      </c>
      <c r="K53" s="58">
        <v>5</v>
      </c>
      <c r="L53" s="58">
        <v>4</v>
      </c>
      <c r="M53" s="58">
        <v>99</v>
      </c>
      <c r="N53" s="58">
        <v>4</v>
      </c>
      <c r="O53" s="58">
        <v>1</v>
      </c>
      <c r="P53" s="58">
        <v>4</v>
      </c>
      <c r="Q53" s="58">
        <v>4</v>
      </c>
      <c r="R53" s="29" t="s">
        <v>3062</v>
      </c>
      <c r="S53" s="29" t="s">
        <v>3062</v>
      </c>
      <c r="T53" s="29" t="s">
        <v>3062</v>
      </c>
      <c r="U53" s="29" t="s">
        <v>247</v>
      </c>
      <c r="V53" s="29" t="s">
        <v>3062</v>
      </c>
      <c r="W53" s="29" t="s">
        <v>3062</v>
      </c>
      <c r="X53" s="29" t="s">
        <v>248</v>
      </c>
    </row>
    <row r="54" spans="1:24" x14ac:dyDescent="0.25">
      <c r="A54" s="29">
        <v>53</v>
      </c>
      <c r="B54" s="58">
        <v>1</v>
      </c>
      <c r="C54" s="58">
        <v>31</v>
      </c>
      <c r="D54" s="58">
        <v>4</v>
      </c>
      <c r="E54" s="58">
        <v>4</v>
      </c>
      <c r="F54" s="58">
        <v>3</v>
      </c>
      <c r="G54" s="58">
        <v>4</v>
      </c>
      <c r="H54" s="58">
        <v>4</v>
      </c>
      <c r="I54" s="58">
        <v>4</v>
      </c>
      <c r="J54" s="58">
        <v>4</v>
      </c>
      <c r="K54" s="58">
        <v>4</v>
      </c>
      <c r="L54" s="58">
        <v>4</v>
      </c>
      <c r="M54" s="58">
        <v>4</v>
      </c>
      <c r="N54" s="58">
        <v>4</v>
      </c>
      <c r="O54" s="58">
        <v>4</v>
      </c>
      <c r="P54" s="58">
        <v>4</v>
      </c>
      <c r="Q54" s="58">
        <v>4</v>
      </c>
      <c r="R54" s="29" t="s">
        <v>249</v>
      </c>
      <c r="S54" s="29" t="s">
        <v>250</v>
      </c>
      <c r="T54" s="29" t="s">
        <v>251</v>
      </c>
      <c r="U54" s="29" t="s">
        <v>252</v>
      </c>
      <c r="V54" s="29" t="s">
        <v>253</v>
      </c>
      <c r="W54" s="29" t="s">
        <v>254</v>
      </c>
      <c r="X54" s="29" t="s">
        <v>34</v>
      </c>
    </row>
    <row r="55" spans="1:24" x14ac:dyDescent="0.25">
      <c r="A55" s="29">
        <v>54</v>
      </c>
      <c r="B55" s="58">
        <v>1</v>
      </c>
      <c r="C55" s="58">
        <v>31</v>
      </c>
      <c r="D55" s="58">
        <v>3</v>
      </c>
      <c r="E55" s="58">
        <v>4</v>
      </c>
      <c r="F55" s="58">
        <v>4</v>
      </c>
      <c r="G55" s="58">
        <v>5</v>
      </c>
      <c r="H55" s="58">
        <v>4</v>
      </c>
      <c r="I55" s="58">
        <v>3</v>
      </c>
      <c r="J55" s="58">
        <v>5</v>
      </c>
      <c r="K55" s="58">
        <v>4</v>
      </c>
      <c r="L55" s="58">
        <v>3</v>
      </c>
      <c r="M55" s="58">
        <v>3</v>
      </c>
      <c r="N55" s="58">
        <v>4</v>
      </c>
      <c r="O55" s="58">
        <v>2</v>
      </c>
      <c r="P55" s="58">
        <v>4</v>
      </c>
      <c r="Q55" s="58">
        <v>4</v>
      </c>
      <c r="R55" s="29" t="s">
        <v>255</v>
      </c>
      <c r="S55" s="29" t="s">
        <v>256</v>
      </c>
      <c r="T55" s="29" t="s">
        <v>257</v>
      </c>
      <c r="U55" s="29" t="s">
        <v>258</v>
      </c>
      <c r="V55" s="29" t="s">
        <v>3062</v>
      </c>
      <c r="W55" s="29" t="s">
        <v>3062</v>
      </c>
      <c r="X55" s="29" t="s">
        <v>34</v>
      </c>
    </row>
    <row r="56" spans="1:24" x14ac:dyDescent="0.25">
      <c r="A56" s="29">
        <v>55</v>
      </c>
      <c r="B56" s="58">
        <v>1</v>
      </c>
      <c r="C56" s="58">
        <v>31</v>
      </c>
      <c r="D56" s="58">
        <v>4</v>
      </c>
      <c r="E56" s="58">
        <v>4</v>
      </c>
      <c r="F56" s="58">
        <v>4</v>
      </c>
      <c r="G56" s="58">
        <v>4</v>
      </c>
      <c r="H56" s="58">
        <v>5</v>
      </c>
      <c r="I56" s="58">
        <v>5</v>
      </c>
      <c r="J56" s="58">
        <v>5</v>
      </c>
      <c r="K56" s="58">
        <v>5</v>
      </c>
      <c r="L56" s="58">
        <v>5</v>
      </c>
      <c r="M56" s="58">
        <v>5</v>
      </c>
      <c r="N56" s="58">
        <v>5</v>
      </c>
      <c r="O56" s="58">
        <v>4</v>
      </c>
      <c r="P56" s="58">
        <v>4</v>
      </c>
      <c r="Q56" s="58">
        <v>4</v>
      </c>
      <c r="R56" s="29" t="s">
        <v>259</v>
      </c>
      <c r="S56" s="29" t="s">
        <v>260</v>
      </c>
      <c r="T56" s="29" t="s">
        <v>261</v>
      </c>
      <c r="U56" s="29" t="s">
        <v>262</v>
      </c>
      <c r="V56" s="29" t="s">
        <v>3062</v>
      </c>
      <c r="W56" s="29" t="s">
        <v>3062</v>
      </c>
      <c r="X56" s="29" t="s">
        <v>34</v>
      </c>
    </row>
    <row r="57" spans="1:24" x14ac:dyDescent="0.25">
      <c r="A57" s="29">
        <v>56</v>
      </c>
      <c r="B57" s="58">
        <v>1</v>
      </c>
      <c r="C57" s="58">
        <v>31</v>
      </c>
      <c r="D57" s="58">
        <v>3</v>
      </c>
      <c r="E57" s="58">
        <v>3</v>
      </c>
      <c r="F57" s="58">
        <v>3</v>
      </c>
      <c r="G57" s="58">
        <v>3</v>
      </c>
      <c r="H57" s="58">
        <v>4</v>
      </c>
      <c r="I57" s="58">
        <v>4</v>
      </c>
      <c r="J57" s="58">
        <v>4</v>
      </c>
      <c r="K57" s="58">
        <v>5</v>
      </c>
      <c r="L57" s="58">
        <v>5</v>
      </c>
      <c r="M57" s="58">
        <v>5</v>
      </c>
      <c r="N57" s="58">
        <v>5</v>
      </c>
      <c r="O57" s="58">
        <v>5</v>
      </c>
      <c r="P57" s="58">
        <v>5</v>
      </c>
      <c r="Q57" s="58">
        <v>5</v>
      </c>
      <c r="R57" s="29" t="s">
        <v>263</v>
      </c>
      <c r="S57" s="29" t="s">
        <v>264</v>
      </c>
      <c r="T57" s="29" t="s">
        <v>265</v>
      </c>
      <c r="U57" s="29" t="s">
        <v>266</v>
      </c>
      <c r="V57" s="29" t="s">
        <v>267</v>
      </c>
      <c r="W57" s="29" t="s">
        <v>268</v>
      </c>
      <c r="X57" s="29" t="s">
        <v>269</v>
      </c>
    </row>
    <row r="58" spans="1:24" x14ac:dyDescent="0.25">
      <c r="A58" s="29">
        <v>57</v>
      </c>
      <c r="B58" s="58">
        <v>1</v>
      </c>
      <c r="C58" s="58">
        <v>31</v>
      </c>
      <c r="D58" s="58">
        <v>4</v>
      </c>
      <c r="E58" s="58">
        <v>4</v>
      </c>
      <c r="F58" s="58">
        <v>4</v>
      </c>
      <c r="G58" s="58">
        <v>4</v>
      </c>
      <c r="H58" s="58">
        <v>5</v>
      </c>
      <c r="I58" s="58">
        <v>5</v>
      </c>
      <c r="J58" s="58">
        <v>5</v>
      </c>
      <c r="K58" s="58">
        <v>4</v>
      </c>
      <c r="L58" s="58">
        <v>4</v>
      </c>
      <c r="M58" s="58">
        <v>4</v>
      </c>
      <c r="N58" s="58">
        <v>4</v>
      </c>
      <c r="O58" s="58">
        <v>4</v>
      </c>
      <c r="P58" s="58">
        <v>4</v>
      </c>
      <c r="Q58" s="58">
        <v>4</v>
      </c>
      <c r="R58" s="29" t="s">
        <v>270</v>
      </c>
      <c r="S58" s="29" t="s">
        <v>271</v>
      </c>
      <c r="T58" s="29" t="s">
        <v>272</v>
      </c>
      <c r="U58" s="29" t="s">
        <v>273</v>
      </c>
      <c r="V58" s="29" t="s">
        <v>274</v>
      </c>
      <c r="W58" s="29" t="s">
        <v>275</v>
      </c>
      <c r="X58" s="29" t="s">
        <v>276</v>
      </c>
    </row>
    <row r="59" spans="1:24" x14ac:dyDescent="0.25">
      <c r="A59" s="29">
        <v>58</v>
      </c>
      <c r="B59" s="58">
        <v>1</v>
      </c>
      <c r="C59" s="58">
        <v>31</v>
      </c>
      <c r="D59" s="58">
        <v>3</v>
      </c>
      <c r="E59" s="58">
        <v>4</v>
      </c>
      <c r="F59" s="58">
        <v>2</v>
      </c>
      <c r="G59" s="58">
        <v>1</v>
      </c>
      <c r="H59" s="58">
        <v>4</v>
      </c>
      <c r="I59" s="58">
        <v>3</v>
      </c>
      <c r="J59" s="58">
        <v>4</v>
      </c>
      <c r="K59" s="58">
        <v>4</v>
      </c>
      <c r="L59" s="58">
        <v>4</v>
      </c>
      <c r="M59" s="58">
        <v>3</v>
      </c>
      <c r="N59" s="58">
        <v>2</v>
      </c>
      <c r="O59" s="58">
        <v>2</v>
      </c>
      <c r="P59" s="58">
        <v>4</v>
      </c>
      <c r="Q59" s="58">
        <v>4</v>
      </c>
      <c r="R59" s="29" t="s">
        <v>277</v>
      </c>
      <c r="S59" s="29" t="s">
        <v>278</v>
      </c>
      <c r="T59" s="29" t="s">
        <v>279</v>
      </c>
      <c r="U59" s="29" t="s">
        <v>280</v>
      </c>
      <c r="V59" s="29" t="s">
        <v>281</v>
      </c>
      <c r="W59" s="29" t="s">
        <v>282</v>
      </c>
      <c r="X59" s="29" t="s">
        <v>34</v>
      </c>
    </row>
    <row r="60" spans="1:24" x14ac:dyDescent="0.25">
      <c r="A60" s="29">
        <v>59</v>
      </c>
      <c r="B60" s="58">
        <v>1</v>
      </c>
      <c r="C60" s="58">
        <v>31</v>
      </c>
      <c r="D60" s="58">
        <v>4</v>
      </c>
      <c r="E60" s="58">
        <v>4</v>
      </c>
      <c r="F60" s="58">
        <v>4</v>
      </c>
      <c r="G60" s="58">
        <v>5</v>
      </c>
      <c r="H60" s="58">
        <v>5</v>
      </c>
      <c r="I60" s="58">
        <v>5</v>
      </c>
      <c r="J60" s="58">
        <v>4</v>
      </c>
      <c r="K60" s="58">
        <v>5</v>
      </c>
      <c r="L60" s="58">
        <v>5</v>
      </c>
      <c r="M60" s="58">
        <v>5</v>
      </c>
      <c r="N60" s="58">
        <v>5</v>
      </c>
      <c r="O60" s="58">
        <v>3</v>
      </c>
      <c r="P60" s="58">
        <v>5</v>
      </c>
      <c r="Q60" s="58">
        <v>5</v>
      </c>
      <c r="R60" s="29" t="s">
        <v>283</v>
      </c>
      <c r="S60" s="29" t="s">
        <v>284</v>
      </c>
      <c r="T60" s="29" t="s">
        <v>3062</v>
      </c>
      <c r="U60" s="29" t="s">
        <v>285</v>
      </c>
      <c r="V60" s="29" t="s">
        <v>286</v>
      </c>
      <c r="W60" s="29" t="s">
        <v>3062</v>
      </c>
      <c r="X60" s="29" t="s">
        <v>34</v>
      </c>
    </row>
    <row r="61" spans="1:24" x14ac:dyDescent="0.25">
      <c r="A61" s="29">
        <v>60</v>
      </c>
      <c r="B61" s="58">
        <v>1</v>
      </c>
      <c r="C61" s="58">
        <v>22</v>
      </c>
      <c r="D61" s="58">
        <v>4</v>
      </c>
      <c r="E61" s="58">
        <v>4</v>
      </c>
      <c r="F61" s="58">
        <v>4</v>
      </c>
      <c r="G61" s="58">
        <v>3</v>
      </c>
      <c r="H61" s="58">
        <v>2</v>
      </c>
      <c r="I61" s="58">
        <v>5</v>
      </c>
      <c r="J61" s="58">
        <v>5</v>
      </c>
      <c r="K61" s="58">
        <v>5</v>
      </c>
      <c r="L61" s="58">
        <v>4</v>
      </c>
      <c r="M61" s="58">
        <v>4</v>
      </c>
      <c r="N61" s="58">
        <v>4</v>
      </c>
      <c r="O61" s="58">
        <v>2</v>
      </c>
      <c r="P61" s="58">
        <v>2</v>
      </c>
      <c r="Q61" s="58">
        <v>1</v>
      </c>
      <c r="R61" s="29" t="s">
        <v>3062</v>
      </c>
      <c r="S61" s="29" t="s">
        <v>3062</v>
      </c>
      <c r="T61" s="29" t="s">
        <v>3062</v>
      </c>
      <c r="U61" s="29" t="s">
        <v>3062</v>
      </c>
      <c r="V61" s="29" t="s">
        <v>3062</v>
      </c>
      <c r="W61" s="29" t="s">
        <v>3062</v>
      </c>
      <c r="X61" s="29" t="s">
        <v>288</v>
      </c>
    </row>
    <row r="62" spans="1:24" x14ac:dyDescent="0.25">
      <c r="A62" s="29">
        <v>61</v>
      </c>
      <c r="B62" s="58">
        <v>1</v>
      </c>
      <c r="C62" s="58">
        <v>22</v>
      </c>
      <c r="D62" s="58">
        <v>4</v>
      </c>
      <c r="E62" s="58">
        <v>5</v>
      </c>
      <c r="F62" s="58">
        <v>5</v>
      </c>
      <c r="G62" s="58">
        <v>5</v>
      </c>
      <c r="H62" s="58">
        <v>2</v>
      </c>
      <c r="I62" s="58">
        <v>3</v>
      </c>
      <c r="J62" s="58">
        <v>5</v>
      </c>
      <c r="K62" s="58">
        <v>5</v>
      </c>
      <c r="L62" s="58">
        <v>4</v>
      </c>
      <c r="M62" s="58">
        <v>4</v>
      </c>
      <c r="N62" s="58">
        <v>4</v>
      </c>
      <c r="O62" s="58">
        <v>5</v>
      </c>
      <c r="P62" s="58">
        <v>3</v>
      </c>
      <c r="Q62" s="58">
        <v>4</v>
      </c>
      <c r="R62" s="29" t="s">
        <v>289</v>
      </c>
      <c r="S62" s="29" t="s">
        <v>290</v>
      </c>
      <c r="T62" s="29" t="s">
        <v>3062</v>
      </c>
      <c r="U62" s="29" t="s">
        <v>291</v>
      </c>
      <c r="V62" s="29" t="s">
        <v>3062</v>
      </c>
      <c r="W62" s="29" t="s">
        <v>3062</v>
      </c>
      <c r="X62" s="29" t="s">
        <v>34</v>
      </c>
    </row>
    <row r="63" spans="1:24" x14ac:dyDescent="0.25">
      <c r="A63" s="29">
        <v>62</v>
      </c>
      <c r="B63" s="58">
        <v>1</v>
      </c>
      <c r="C63" s="58">
        <v>22</v>
      </c>
      <c r="D63" s="58">
        <v>3</v>
      </c>
      <c r="E63" s="58">
        <v>4</v>
      </c>
      <c r="F63" s="58">
        <v>4</v>
      </c>
      <c r="G63" s="58">
        <v>5</v>
      </c>
      <c r="H63" s="58">
        <v>4</v>
      </c>
      <c r="I63" s="58">
        <v>5</v>
      </c>
      <c r="J63" s="58">
        <v>5</v>
      </c>
      <c r="K63" s="58">
        <v>5</v>
      </c>
      <c r="L63" s="58">
        <v>5</v>
      </c>
      <c r="M63" s="58">
        <v>5</v>
      </c>
      <c r="N63" s="58">
        <v>5</v>
      </c>
      <c r="O63" s="58">
        <v>2</v>
      </c>
      <c r="P63" s="58">
        <v>2</v>
      </c>
      <c r="Q63" s="58">
        <v>2</v>
      </c>
      <c r="R63" s="29" t="s">
        <v>3062</v>
      </c>
      <c r="S63" s="29" t="s">
        <v>3062</v>
      </c>
      <c r="T63" s="29" t="s">
        <v>3062</v>
      </c>
      <c r="U63" s="29" t="s">
        <v>292</v>
      </c>
      <c r="V63" s="29" t="s">
        <v>293</v>
      </c>
      <c r="W63" s="29" t="s">
        <v>294</v>
      </c>
      <c r="X63" s="29" t="s">
        <v>295</v>
      </c>
    </row>
    <row r="64" spans="1:24" x14ac:dyDescent="0.25">
      <c r="A64" s="29">
        <v>63</v>
      </c>
      <c r="B64" s="58">
        <v>1</v>
      </c>
      <c r="C64" s="58">
        <v>22</v>
      </c>
      <c r="D64" s="58">
        <v>4</v>
      </c>
      <c r="E64" s="58">
        <v>4</v>
      </c>
      <c r="F64" s="58">
        <v>4</v>
      </c>
      <c r="G64" s="58">
        <v>4</v>
      </c>
      <c r="H64" s="58">
        <v>4</v>
      </c>
      <c r="I64" s="58">
        <v>4</v>
      </c>
      <c r="J64" s="58">
        <v>3</v>
      </c>
      <c r="K64" s="58">
        <v>4</v>
      </c>
      <c r="L64" s="58">
        <v>4</v>
      </c>
      <c r="M64" s="58">
        <v>4</v>
      </c>
      <c r="N64" s="58">
        <v>4</v>
      </c>
      <c r="O64" s="58">
        <v>99</v>
      </c>
      <c r="P64" s="58">
        <v>5</v>
      </c>
      <c r="Q64" s="58">
        <v>99</v>
      </c>
      <c r="R64" s="29" t="s">
        <v>3062</v>
      </c>
      <c r="S64" s="29" t="s">
        <v>3062</v>
      </c>
      <c r="T64" s="29" t="s">
        <v>3062</v>
      </c>
      <c r="U64" s="29" t="s">
        <v>3062</v>
      </c>
      <c r="V64" s="29" t="s">
        <v>3062</v>
      </c>
      <c r="W64" s="29" t="s">
        <v>3062</v>
      </c>
      <c r="X64" s="29" t="s">
        <v>34</v>
      </c>
    </row>
    <row r="65" spans="1:24" x14ac:dyDescent="0.25">
      <c r="A65" s="29">
        <v>64</v>
      </c>
      <c r="B65" s="58">
        <v>1</v>
      </c>
      <c r="C65" s="58">
        <v>22</v>
      </c>
      <c r="D65" s="58">
        <v>3</v>
      </c>
      <c r="E65" s="58">
        <v>3</v>
      </c>
      <c r="F65" s="58">
        <v>4</v>
      </c>
      <c r="G65" s="58">
        <v>2</v>
      </c>
      <c r="H65" s="58">
        <v>5</v>
      </c>
      <c r="I65" s="58">
        <v>4</v>
      </c>
      <c r="J65" s="58">
        <v>5</v>
      </c>
      <c r="K65" s="58">
        <v>5</v>
      </c>
      <c r="L65" s="58">
        <v>99</v>
      </c>
      <c r="M65" s="58">
        <v>99</v>
      </c>
      <c r="N65" s="58">
        <v>5</v>
      </c>
      <c r="O65" s="58">
        <v>1</v>
      </c>
      <c r="P65" s="58">
        <v>2</v>
      </c>
      <c r="Q65" s="58">
        <v>2</v>
      </c>
      <c r="R65" s="29" t="s">
        <v>296</v>
      </c>
      <c r="S65" s="29" t="s">
        <v>3062</v>
      </c>
      <c r="T65" s="29" t="s">
        <v>3062</v>
      </c>
      <c r="U65" s="29" t="s">
        <v>30</v>
      </c>
      <c r="V65" s="29" t="s">
        <v>297</v>
      </c>
      <c r="W65" s="29" t="s">
        <v>3062</v>
      </c>
      <c r="X65" s="29" t="s">
        <v>34</v>
      </c>
    </row>
    <row r="66" spans="1:24" x14ac:dyDescent="0.25">
      <c r="A66" s="29">
        <v>65</v>
      </c>
      <c r="B66" s="58">
        <v>1</v>
      </c>
      <c r="C66" s="58">
        <v>22</v>
      </c>
      <c r="D66" s="58">
        <v>3</v>
      </c>
      <c r="E66" s="58">
        <v>4</v>
      </c>
      <c r="F66" s="58">
        <v>4</v>
      </c>
      <c r="G66" s="58">
        <v>3</v>
      </c>
      <c r="H66" s="58">
        <v>4</v>
      </c>
      <c r="I66" s="58">
        <v>4</v>
      </c>
      <c r="J66" s="58">
        <v>4</v>
      </c>
      <c r="K66" s="58">
        <v>4</v>
      </c>
      <c r="L66" s="58">
        <v>3</v>
      </c>
      <c r="M66" s="58">
        <v>3</v>
      </c>
      <c r="N66" s="58">
        <v>4</v>
      </c>
      <c r="O66" s="58">
        <v>3</v>
      </c>
      <c r="P66" s="58">
        <v>4</v>
      </c>
      <c r="Q66" s="58">
        <v>4</v>
      </c>
      <c r="R66" s="29" t="s">
        <v>298</v>
      </c>
      <c r="S66" s="29" t="s">
        <v>299</v>
      </c>
      <c r="T66" s="29" t="s">
        <v>300</v>
      </c>
      <c r="U66" s="29" t="s">
        <v>301</v>
      </c>
      <c r="V66" s="29" t="s">
        <v>302</v>
      </c>
      <c r="W66" s="29" t="s">
        <v>303</v>
      </c>
      <c r="X66" s="29" t="s">
        <v>34</v>
      </c>
    </row>
    <row r="67" spans="1:24" x14ac:dyDescent="0.25">
      <c r="A67" s="29">
        <v>66</v>
      </c>
      <c r="B67" s="58">
        <v>1</v>
      </c>
      <c r="C67" s="58">
        <v>22</v>
      </c>
      <c r="D67" s="58">
        <v>4</v>
      </c>
      <c r="E67" s="58">
        <v>5</v>
      </c>
      <c r="F67" s="58">
        <v>3</v>
      </c>
      <c r="G67" s="58">
        <v>3</v>
      </c>
      <c r="H67" s="58">
        <v>5</v>
      </c>
      <c r="I67" s="58">
        <v>5</v>
      </c>
      <c r="J67" s="58">
        <v>4</v>
      </c>
      <c r="K67" s="58">
        <v>3</v>
      </c>
      <c r="L67" s="58">
        <v>4</v>
      </c>
      <c r="M67" s="58">
        <v>4</v>
      </c>
      <c r="N67" s="58">
        <v>5</v>
      </c>
      <c r="O67" s="58">
        <v>5</v>
      </c>
      <c r="P67" s="58">
        <v>5</v>
      </c>
      <c r="Q67" s="58">
        <v>5</v>
      </c>
      <c r="R67" s="29" t="s">
        <v>304</v>
      </c>
      <c r="S67" s="29" t="s">
        <v>305</v>
      </c>
      <c r="T67" s="29" t="s">
        <v>306</v>
      </c>
      <c r="U67" s="29" t="s">
        <v>307</v>
      </c>
      <c r="V67" s="29" t="s">
        <v>308</v>
      </c>
      <c r="W67" s="29" t="s">
        <v>309</v>
      </c>
      <c r="X67" s="29" t="s">
        <v>34</v>
      </c>
    </row>
    <row r="68" spans="1:24" x14ac:dyDescent="0.25">
      <c r="A68" s="29">
        <v>67</v>
      </c>
      <c r="B68" s="58">
        <v>1</v>
      </c>
      <c r="C68" s="58">
        <v>22</v>
      </c>
      <c r="D68" s="58">
        <v>2</v>
      </c>
      <c r="E68" s="58">
        <v>4</v>
      </c>
      <c r="F68" s="58">
        <v>4</v>
      </c>
      <c r="G68" s="58">
        <v>2</v>
      </c>
      <c r="H68" s="58">
        <v>4</v>
      </c>
      <c r="I68" s="58">
        <v>4</v>
      </c>
      <c r="J68" s="58">
        <v>4</v>
      </c>
      <c r="K68" s="58">
        <v>4</v>
      </c>
      <c r="L68" s="58">
        <v>3</v>
      </c>
      <c r="M68" s="58">
        <v>3</v>
      </c>
      <c r="N68" s="58">
        <v>3</v>
      </c>
      <c r="O68" s="58">
        <v>3</v>
      </c>
      <c r="P68" s="58">
        <v>4</v>
      </c>
      <c r="Q68" s="58">
        <v>3</v>
      </c>
      <c r="R68" s="29" t="s">
        <v>310</v>
      </c>
      <c r="S68" s="29" t="s">
        <v>311</v>
      </c>
      <c r="T68" s="29" t="s">
        <v>3062</v>
      </c>
      <c r="U68" s="29" t="s">
        <v>312</v>
      </c>
      <c r="V68" s="29" t="s">
        <v>313</v>
      </c>
      <c r="W68" s="29" t="s">
        <v>3062</v>
      </c>
      <c r="X68" s="29" t="s">
        <v>34</v>
      </c>
    </row>
    <row r="69" spans="1:24" x14ac:dyDescent="0.25">
      <c r="A69" s="29">
        <v>68</v>
      </c>
      <c r="B69" s="58">
        <v>1</v>
      </c>
      <c r="C69" s="58">
        <v>22</v>
      </c>
      <c r="D69" s="58">
        <v>4</v>
      </c>
      <c r="E69" s="58">
        <v>2</v>
      </c>
      <c r="F69" s="58">
        <v>2</v>
      </c>
      <c r="G69" s="58">
        <v>4</v>
      </c>
      <c r="H69" s="58">
        <v>4</v>
      </c>
      <c r="I69" s="58">
        <v>4</v>
      </c>
      <c r="J69" s="58">
        <v>4</v>
      </c>
      <c r="K69" s="58">
        <v>4</v>
      </c>
      <c r="L69" s="58">
        <v>4</v>
      </c>
      <c r="M69" s="58">
        <v>4</v>
      </c>
      <c r="N69" s="58">
        <v>4</v>
      </c>
      <c r="O69" s="58">
        <v>2</v>
      </c>
      <c r="P69" s="58">
        <v>3</v>
      </c>
      <c r="Q69" s="58">
        <v>3</v>
      </c>
      <c r="R69" s="29" t="s">
        <v>314</v>
      </c>
      <c r="S69" s="29" t="s">
        <v>315</v>
      </c>
      <c r="T69" s="29" t="s">
        <v>316</v>
      </c>
      <c r="U69" s="29" t="s">
        <v>317</v>
      </c>
      <c r="V69" s="29" t="s">
        <v>318</v>
      </c>
      <c r="W69" s="29" t="s">
        <v>319</v>
      </c>
      <c r="X69" s="29" t="s">
        <v>34</v>
      </c>
    </row>
    <row r="70" spans="1:24" x14ac:dyDescent="0.25">
      <c r="A70" s="29">
        <v>69</v>
      </c>
      <c r="B70" s="58">
        <v>1</v>
      </c>
      <c r="C70" s="58">
        <v>22</v>
      </c>
      <c r="D70" s="58">
        <v>4</v>
      </c>
      <c r="E70" s="58">
        <v>5</v>
      </c>
      <c r="F70" s="58">
        <v>5</v>
      </c>
      <c r="G70" s="58">
        <v>5</v>
      </c>
      <c r="H70" s="58">
        <v>5</v>
      </c>
      <c r="I70" s="58">
        <v>5</v>
      </c>
      <c r="J70" s="58">
        <v>5</v>
      </c>
      <c r="K70" s="58">
        <v>5</v>
      </c>
      <c r="L70" s="58">
        <v>5</v>
      </c>
      <c r="M70" s="58">
        <v>5</v>
      </c>
      <c r="N70" s="58">
        <v>5</v>
      </c>
      <c r="O70" s="58">
        <v>5</v>
      </c>
      <c r="P70" s="58">
        <v>5</v>
      </c>
      <c r="Q70" s="58">
        <v>99</v>
      </c>
      <c r="R70" s="29" t="s">
        <v>320</v>
      </c>
      <c r="S70" s="29" t="s">
        <v>321</v>
      </c>
      <c r="T70" s="29" t="s">
        <v>322</v>
      </c>
      <c r="U70" s="29" t="s">
        <v>323</v>
      </c>
      <c r="V70" s="29" t="s">
        <v>3062</v>
      </c>
      <c r="W70" s="29" t="s">
        <v>3062</v>
      </c>
      <c r="X70" s="29" t="s">
        <v>34</v>
      </c>
    </row>
    <row r="71" spans="1:24" x14ac:dyDescent="0.25">
      <c r="A71" s="29">
        <v>70</v>
      </c>
      <c r="B71" s="58">
        <v>1</v>
      </c>
      <c r="C71" s="58">
        <v>22</v>
      </c>
      <c r="D71" s="58">
        <v>4</v>
      </c>
      <c r="E71" s="58">
        <v>4</v>
      </c>
      <c r="F71" s="58">
        <v>4</v>
      </c>
      <c r="G71" s="58">
        <v>4</v>
      </c>
      <c r="H71" s="58">
        <v>4</v>
      </c>
      <c r="I71" s="58">
        <v>4</v>
      </c>
      <c r="J71" s="58">
        <v>5</v>
      </c>
      <c r="K71" s="58">
        <v>5</v>
      </c>
      <c r="L71" s="58">
        <v>5</v>
      </c>
      <c r="M71" s="58">
        <v>5</v>
      </c>
      <c r="N71" s="58">
        <v>5</v>
      </c>
      <c r="O71" s="58">
        <v>5</v>
      </c>
      <c r="P71" s="58">
        <v>4</v>
      </c>
      <c r="Q71" s="58">
        <v>5</v>
      </c>
      <c r="R71" s="29" t="s">
        <v>324</v>
      </c>
      <c r="S71" s="29" t="s">
        <v>325</v>
      </c>
      <c r="T71" s="29" t="s">
        <v>3062</v>
      </c>
      <c r="U71" s="29" t="s">
        <v>3062</v>
      </c>
      <c r="V71" s="29" t="s">
        <v>3062</v>
      </c>
      <c r="W71" s="29" t="s">
        <v>3062</v>
      </c>
      <c r="X71" s="29" t="s">
        <v>34</v>
      </c>
    </row>
    <row r="72" spans="1:24" x14ac:dyDescent="0.25">
      <c r="A72" s="29">
        <v>71</v>
      </c>
      <c r="B72" s="58">
        <v>1</v>
      </c>
      <c r="C72" s="58">
        <v>22</v>
      </c>
      <c r="D72" s="58">
        <v>4</v>
      </c>
      <c r="E72" s="58">
        <v>4</v>
      </c>
      <c r="F72" s="58">
        <v>4</v>
      </c>
      <c r="G72" s="58">
        <v>2</v>
      </c>
      <c r="H72" s="58">
        <v>4</v>
      </c>
      <c r="I72" s="58">
        <v>4</v>
      </c>
      <c r="J72" s="58">
        <v>5</v>
      </c>
      <c r="K72" s="58">
        <v>5</v>
      </c>
      <c r="L72" s="58">
        <v>4</v>
      </c>
      <c r="M72" s="58">
        <v>4</v>
      </c>
      <c r="N72" s="58">
        <v>4</v>
      </c>
      <c r="O72" s="58">
        <v>3</v>
      </c>
      <c r="P72" s="58">
        <v>4</v>
      </c>
      <c r="Q72" s="58">
        <v>4</v>
      </c>
      <c r="R72" s="29" t="s">
        <v>326</v>
      </c>
      <c r="S72" s="29" t="s">
        <v>325</v>
      </c>
      <c r="T72" s="29" t="s">
        <v>3062</v>
      </c>
      <c r="U72" s="29" t="s">
        <v>327</v>
      </c>
      <c r="V72" s="29" t="s">
        <v>3062</v>
      </c>
      <c r="W72" s="29" t="s">
        <v>3062</v>
      </c>
      <c r="X72" s="29" t="s">
        <v>34</v>
      </c>
    </row>
    <row r="73" spans="1:24" x14ac:dyDescent="0.25">
      <c r="A73" s="29">
        <v>72</v>
      </c>
      <c r="B73" s="58">
        <v>1</v>
      </c>
      <c r="C73" s="58">
        <v>22</v>
      </c>
      <c r="D73" s="58">
        <v>4</v>
      </c>
      <c r="E73" s="58">
        <v>5</v>
      </c>
      <c r="F73" s="58">
        <v>5</v>
      </c>
      <c r="G73" s="58">
        <v>99</v>
      </c>
      <c r="H73" s="58">
        <v>4</v>
      </c>
      <c r="I73" s="58">
        <v>3</v>
      </c>
      <c r="J73" s="58">
        <v>3</v>
      </c>
      <c r="K73" s="58">
        <v>5</v>
      </c>
      <c r="L73" s="58">
        <v>5</v>
      </c>
      <c r="M73" s="58">
        <v>5</v>
      </c>
      <c r="N73" s="58">
        <v>4</v>
      </c>
      <c r="O73" s="58">
        <v>3</v>
      </c>
      <c r="P73" s="58">
        <v>4</v>
      </c>
      <c r="Q73" s="58">
        <v>5</v>
      </c>
      <c r="R73" s="29" t="s">
        <v>328</v>
      </c>
      <c r="S73" s="29" t="s">
        <v>3062</v>
      </c>
      <c r="T73" s="29" t="s">
        <v>3062</v>
      </c>
      <c r="U73" s="29" t="s">
        <v>329</v>
      </c>
      <c r="V73" s="29" t="s">
        <v>70</v>
      </c>
      <c r="W73" s="29" t="s">
        <v>3062</v>
      </c>
      <c r="X73" s="29" t="s">
        <v>34</v>
      </c>
    </row>
    <row r="74" spans="1:24" x14ac:dyDescent="0.25">
      <c r="A74" s="29">
        <v>73</v>
      </c>
      <c r="B74" s="58">
        <v>1</v>
      </c>
      <c r="C74" s="58">
        <v>22</v>
      </c>
      <c r="D74" s="58">
        <v>4</v>
      </c>
      <c r="E74" s="58">
        <v>5</v>
      </c>
      <c r="F74" s="58">
        <v>5</v>
      </c>
      <c r="G74" s="58">
        <v>4</v>
      </c>
      <c r="H74" s="58">
        <v>4</v>
      </c>
      <c r="I74" s="58">
        <v>5</v>
      </c>
      <c r="J74" s="58">
        <v>3</v>
      </c>
      <c r="K74" s="58">
        <v>5</v>
      </c>
      <c r="L74" s="58">
        <v>5</v>
      </c>
      <c r="M74" s="58">
        <v>5</v>
      </c>
      <c r="N74" s="58">
        <v>4</v>
      </c>
      <c r="O74" s="58">
        <v>4</v>
      </c>
      <c r="P74" s="58">
        <v>5</v>
      </c>
      <c r="Q74" s="58">
        <v>4</v>
      </c>
      <c r="R74" s="29" t="s">
        <v>330</v>
      </c>
      <c r="S74" s="29" t="s">
        <v>331</v>
      </c>
      <c r="T74" s="29" t="s">
        <v>3062</v>
      </c>
      <c r="U74" s="29" t="s">
        <v>332</v>
      </c>
      <c r="V74" s="29" t="s">
        <v>70</v>
      </c>
      <c r="W74" s="29" t="s">
        <v>3062</v>
      </c>
      <c r="X74" s="29" t="s">
        <v>34</v>
      </c>
    </row>
    <row r="75" spans="1:24" x14ac:dyDescent="0.25">
      <c r="A75" s="29">
        <v>74</v>
      </c>
      <c r="B75" s="58">
        <v>1</v>
      </c>
      <c r="C75" s="58">
        <v>22</v>
      </c>
      <c r="D75" s="58">
        <v>4</v>
      </c>
      <c r="E75" s="58">
        <v>4</v>
      </c>
      <c r="F75" s="58">
        <v>4</v>
      </c>
      <c r="G75" s="58">
        <v>4</v>
      </c>
      <c r="H75" s="58">
        <v>3</v>
      </c>
      <c r="I75" s="58">
        <v>4</v>
      </c>
      <c r="J75" s="58">
        <v>5</v>
      </c>
      <c r="K75" s="58">
        <v>2</v>
      </c>
      <c r="L75" s="58">
        <v>3</v>
      </c>
      <c r="M75" s="58">
        <v>3</v>
      </c>
      <c r="N75" s="58">
        <v>4</v>
      </c>
      <c r="O75" s="58">
        <v>4</v>
      </c>
      <c r="P75" s="58">
        <v>4</v>
      </c>
      <c r="Q75" s="58">
        <v>4</v>
      </c>
      <c r="R75" s="29" t="s">
        <v>333</v>
      </c>
      <c r="S75" s="29" t="s">
        <v>334</v>
      </c>
      <c r="T75" s="29" t="s">
        <v>335</v>
      </c>
      <c r="U75" s="29" t="s">
        <v>336</v>
      </c>
      <c r="V75" s="29" t="s">
        <v>337</v>
      </c>
      <c r="W75" s="29" t="s">
        <v>338</v>
      </c>
      <c r="X75" s="29" t="s">
        <v>339</v>
      </c>
    </row>
    <row r="76" spans="1:24" x14ac:dyDescent="0.25">
      <c r="A76" s="29">
        <v>75</v>
      </c>
      <c r="B76" s="58">
        <v>1</v>
      </c>
      <c r="C76" s="58">
        <v>22</v>
      </c>
      <c r="D76" s="58">
        <v>4</v>
      </c>
      <c r="E76" s="58">
        <v>4</v>
      </c>
      <c r="F76" s="58">
        <v>4</v>
      </c>
      <c r="G76" s="58">
        <v>4</v>
      </c>
      <c r="H76" s="58">
        <v>3</v>
      </c>
      <c r="I76" s="58">
        <v>4</v>
      </c>
      <c r="J76" s="58">
        <v>4</v>
      </c>
      <c r="K76" s="58">
        <v>2</v>
      </c>
      <c r="L76" s="58">
        <v>4</v>
      </c>
      <c r="M76" s="58">
        <v>3</v>
      </c>
      <c r="N76" s="58">
        <v>4</v>
      </c>
      <c r="O76" s="58">
        <v>2</v>
      </c>
      <c r="P76" s="58">
        <v>4</v>
      </c>
      <c r="Q76" s="58">
        <v>4</v>
      </c>
      <c r="R76" s="29" t="s">
        <v>340</v>
      </c>
      <c r="S76" s="29" t="s">
        <v>341</v>
      </c>
      <c r="T76" s="29" t="s">
        <v>342</v>
      </c>
      <c r="U76" s="29" t="s">
        <v>343</v>
      </c>
      <c r="V76" s="29" t="s">
        <v>344</v>
      </c>
      <c r="W76" s="29" t="s">
        <v>3062</v>
      </c>
      <c r="X76" s="29" t="s">
        <v>34</v>
      </c>
    </row>
    <row r="77" spans="1:24" x14ac:dyDescent="0.25">
      <c r="A77" s="29">
        <v>76</v>
      </c>
      <c r="B77" s="58">
        <v>1</v>
      </c>
      <c r="C77" s="58">
        <v>22</v>
      </c>
      <c r="D77" s="58">
        <v>2</v>
      </c>
      <c r="E77" s="58">
        <v>4</v>
      </c>
      <c r="F77" s="58">
        <v>4</v>
      </c>
      <c r="G77" s="58">
        <v>4</v>
      </c>
      <c r="H77" s="58">
        <v>4</v>
      </c>
      <c r="I77" s="58">
        <v>4</v>
      </c>
      <c r="J77" s="58">
        <v>4</v>
      </c>
      <c r="K77" s="58">
        <v>3</v>
      </c>
      <c r="L77" s="58">
        <v>4</v>
      </c>
      <c r="M77" s="58">
        <v>4</v>
      </c>
      <c r="N77" s="58">
        <v>4</v>
      </c>
      <c r="O77" s="58">
        <v>4</v>
      </c>
      <c r="P77" s="58">
        <v>3</v>
      </c>
      <c r="Q77" s="58">
        <v>3</v>
      </c>
      <c r="R77" s="29" t="s">
        <v>345</v>
      </c>
      <c r="S77" s="29" t="s">
        <v>3062</v>
      </c>
      <c r="T77" s="29" t="s">
        <v>3062</v>
      </c>
      <c r="U77" s="29" t="s">
        <v>346</v>
      </c>
      <c r="V77" s="29" t="s">
        <v>347</v>
      </c>
      <c r="W77" s="29" t="s">
        <v>3062</v>
      </c>
      <c r="X77" s="29" t="s">
        <v>34</v>
      </c>
    </row>
    <row r="78" spans="1:24" x14ac:dyDescent="0.25">
      <c r="A78" s="29">
        <v>77</v>
      </c>
      <c r="B78" s="58">
        <v>1</v>
      </c>
      <c r="C78" s="58">
        <v>22</v>
      </c>
      <c r="D78" s="58">
        <v>5</v>
      </c>
      <c r="E78" s="58">
        <v>4</v>
      </c>
      <c r="F78" s="58">
        <v>4</v>
      </c>
      <c r="G78" s="58">
        <v>3</v>
      </c>
      <c r="H78" s="58">
        <v>5</v>
      </c>
      <c r="I78" s="58">
        <v>5</v>
      </c>
      <c r="J78" s="58">
        <v>5</v>
      </c>
      <c r="K78" s="58">
        <v>5</v>
      </c>
      <c r="L78" s="58">
        <v>5</v>
      </c>
      <c r="M78" s="58">
        <v>4</v>
      </c>
      <c r="N78" s="58">
        <v>5</v>
      </c>
      <c r="O78" s="58">
        <v>5</v>
      </c>
      <c r="P78" s="58">
        <v>5</v>
      </c>
      <c r="Q78" s="58">
        <v>5</v>
      </c>
      <c r="R78" s="29" t="s">
        <v>348</v>
      </c>
      <c r="S78" s="29" t="s">
        <v>3062</v>
      </c>
      <c r="T78" s="29" t="s">
        <v>3062</v>
      </c>
      <c r="U78" s="29" t="s">
        <v>349</v>
      </c>
      <c r="V78" s="29" t="s">
        <v>350</v>
      </c>
      <c r="W78" s="29" t="s">
        <v>351</v>
      </c>
      <c r="X78" s="29" t="s">
        <v>34</v>
      </c>
    </row>
    <row r="79" spans="1:24" x14ac:dyDescent="0.25">
      <c r="A79" s="29">
        <v>78</v>
      </c>
      <c r="B79" s="58">
        <v>1</v>
      </c>
      <c r="C79" s="58">
        <v>22</v>
      </c>
      <c r="D79" s="58">
        <v>5</v>
      </c>
      <c r="E79" s="58">
        <v>4</v>
      </c>
      <c r="F79" s="58">
        <v>4</v>
      </c>
      <c r="G79" s="58">
        <v>5</v>
      </c>
      <c r="H79" s="58">
        <v>5</v>
      </c>
      <c r="I79" s="58">
        <v>5</v>
      </c>
      <c r="J79" s="58">
        <v>5</v>
      </c>
      <c r="K79" s="58">
        <v>4</v>
      </c>
      <c r="L79" s="58">
        <v>4</v>
      </c>
      <c r="M79" s="58">
        <v>4</v>
      </c>
      <c r="N79" s="58">
        <v>4</v>
      </c>
      <c r="O79" s="58">
        <v>4</v>
      </c>
      <c r="P79" s="58">
        <v>5</v>
      </c>
      <c r="Q79" s="58">
        <v>5</v>
      </c>
      <c r="R79" s="29" t="s">
        <v>352</v>
      </c>
      <c r="S79" s="29" t="s">
        <v>3062</v>
      </c>
      <c r="T79" s="29" t="s">
        <v>3062</v>
      </c>
      <c r="U79" s="29" t="s">
        <v>353</v>
      </c>
      <c r="V79" s="29" t="s">
        <v>3062</v>
      </c>
      <c r="W79" s="29" t="s">
        <v>3062</v>
      </c>
      <c r="X79" s="29" t="s">
        <v>34</v>
      </c>
    </row>
    <row r="80" spans="1:24" x14ac:dyDescent="0.25">
      <c r="A80" s="29">
        <v>79</v>
      </c>
      <c r="B80" s="58">
        <v>1</v>
      </c>
      <c r="C80" s="58">
        <v>22</v>
      </c>
      <c r="D80" s="58">
        <v>4</v>
      </c>
      <c r="E80" s="58">
        <v>4</v>
      </c>
      <c r="F80" s="58">
        <v>4</v>
      </c>
      <c r="G80" s="58">
        <v>5</v>
      </c>
      <c r="H80" s="58">
        <v>4</v>
      </c>
      <c r="I80" s="58">
        <v>3</v>
      </c>
      <c r="J80" s="58">
        <v>4</v>
      </c>
      <c r="K80" s="58">
        <v>4</v>
      </c>
      <c r="L80" s="58">
        <v>4</v>
      </c>
      <c r="M80" s="58">
        <v>4</v>
      </c>
      <c r="N80" s="58">
        <v>4</v>
      </c>
      <c r="O80" s="58">
        <v>4</v>
      </c>
      <c r="P80" s="58">
        <v>4</v>
      </c>
      <c r="Q80" s="58">
        <v>4</v>
      </c>
      <c r="R80" s="29" t="s">
        <v>354</v>
      </c>
      <c r="S80" s="29" t="s">
        <v>355</v>
      </c>
      <c r="T80" s="29" t="s">
        <v>356</v>
      </c>
      <c r="U80" s="29" t="s">
        <v>357</v>
      </c>
      <c r="V80" s="29" t="s">
        <v>358</v>
      </c>
      <c r="W80" s="29" t="s">
        <v>359</v>
      </c>
      <c r="X80" s="29" t="s">
        <v>34</v>
      </c>
    </row>
    <row r="81" spans="1:24" x14ac:dyDescent="0.25">
      <c r="A81" s="29">
        <v>80</v>
      </c>
      <c r="B81" s="58">
        <v>1</v>
      </c>
      <c r="C81" s="58">
        <v>22</v>
      </c>
      <c r="D81" s="58">
        <v>2</v>
      </c>
      <c r="E81" s="58">
        <v>3</v>
      </c>
      <c r="F81" s="58">
        <v>3</v>
      </c>
      <c r="G81" s="58">
        <v>1</v>
      </c>
      <c r="H81" s="58">
        <v>5</v>
      </c>
      <c r="I81" s="58">
        <v>5</v>
      </c>
      <c r="J81" s="58">
        <v>5</v>
      </c>
      <c r="K81" s="58">
        <v>4</v>
      </c>
      <c r="L81" s="58">
        <v>4</v>
      </c>
      <c r="M81" s="58">
        <v>4</v>
      </c>
      <c r="N81" s="58">
        <v>4</v>
      </c>
      <c r="O81" s="58">
        <v>2</v>
      </c>
      <c r="P81" s="58">
        <v>4</v>
      </c>
      <c r="Q81" s="58">
        <v>4</v>
      </c>
      <c r="R81" s="29" t="s">
        <v>360</v>
      </c>
      <c r="S81" s="29" t="s">
        <v>361</v>
      </c>
      <c r="T81" s="29" t="s">
        <v>3062</v>
      </c>
      <c r="U81" s="29" t="s">
        <v>362</v>
      </c>
      <c r="V81" s="29" t="s">
        <v>363</v>
      </c>
      <c r="W81" s="29" t="s">
        <v>364</v>
      </c>
      <c r="X81" s="29" t="s">
        <v>34</v>
      </c>
    </row>
    <row r="82" spans="1:24" x14ac:dyDescent="0.25">
      <c r="A82" s="29">
        <v>81</v>
      </c>
      <c r="B82" s="58">
        <v>1</v>
      </c>
      <c r="C82" s="58">
        <v>22</v>
      </c>
      <c r="D82" s="58">
        <v>3</v>
      </c>
      <c r="E82" s="58">
        <v>4</v>
      </c>
      <c r="F82" s="58">
        <v>4</v>
      </c>
      <c r="G82" s="58">
        <v>3</v>
      </c>
      <c r="H82" s="58">
        <v>1</v>
      </c>
      <c r="I82" s="58">
        <v>4</v>
      </c>
      <c r="J82" s="58">
        <v>2</v>
      </c>
      <c r="K82" s="58">
        <v>5</v>
      </c>
      <c r="L82" s="58">
        <v>4</v>
      </c>
      <c r="M82" s="58">
        <v>4</v>
      </c>
      <c r="N82" s="58">
        <v>3</v>
      </c>
      <c r="O82" s="58">
        <v>3</v>
      </c>
      <c r="P82" s="58">
        <v>2</v>
      </c>
      <c r="Q82" s="58">
        <v>99</v>
      </c>
      <c r="R82" s="29" t="s">
        <v>297</v>
      </c>
      <c r="S82" s="29" t="s">
        <v>365</v>
      </c>
      <c r="T82" s="29" t="s">
        <v>366</v>
      </c>
      <c r="U82" s="29" t="s">
        <v>3062</v>
      </c>
      <c r="V82" s="29" t="s">
        <v>3062</v>
      </c>
      <c r="W82" s="29" t="s">
        <v>3062</v>
      </c>
      <c r="X82" s="29" t="s">
        <v>34</v>
      </c>
    </row>
    <row r="83" spans="1:24" x14ac:dyDescent="0.25">
      <c r="A83" s="29">
        <v>82</v>
      </c>
      <c r="B83" s="58">
        <v>1</v>
      </c>
      <c r="C83" s="58">
        <v>22</v>
      </c>
      <c r="D83" s="58">
        <v>5</v>
      </c>
      <c r="E83" s="58">
        <v>4</v>
      </c>
      <c r="F83" s="58">
        <v>4</v>
      </c>
      <c r="G83" s="58">
        <v>4</v>
      </c>
      <c r="H83" s="58">
        <v>4</v>
      </c>
      <c r="I83" s="58">
        <v>4</v>
      </c>
      <c r="J83" s="58">
        <v>3</v>
      </c>
      <c r="K83" s="58">
        <v>3</v>
      </c>
      <c r="L83" s="58">
        <v>4</v>
      </c>
      <c r="M83" s="58">
        <v>4</v>
      </c>
      <c r="N83" s="58">
        <v>4</v>
      </c>
      <c r="O83" s="58">
        <v>3</v>
      </c>
      <c r="P83" s="58">
        <v>4</v>
      </c>
      <c r="Q83" s="58">
        <v>4</v>
      </c>
      <c r="R83" s="29" t="s">
        <v>367</v>
      </c>
      <c r="S83" s="29" t="s">
        <v>3062</v>
      </c>
      <c r="T83" s="29" t="s">
        <v>3062</v>
      </c>
      <c r="U83" s="29" t="s">
        <v>368</v>
      </c>
      <c r="V83" s="29" t="s">
        <v>369</v>
      </c>
      <c r="W83" s="29" t="s">
        <v>3062</v>
      </c>
      <c r="X83" s="29" t="s">
        <v>34</v>
      </c>
    </row>
    <row r="84" spans="1:24" x14ac:dyDescent="0.25">
      <c r="A84" s="29">
        <v>83</v>
      </c>
      <c r="B84" s="58">
        <v>1</v>
      </c>
      <c r="C84" s="58">
        <v>22</v>
      </c>
      <c r="D84" s="58">
        <v>4</v>
      </c>
      <c r="E84" s="58">
        <v>4</v>
      </c>
      <c r="F84" s="58">
        <v>4</v>
      </c>
      <c r="G84" s="58">
        <v>4</v>
      </c>
      <c r="H84" s="58">
        <v>4</v>
      </c>
      <c r="I84" s="58">
        <v>4</v>
      </c>
      <c r="J84" s="58">
        <v>4</v>
      </c>
      <c r="K84" s="58">
        <v>4</v>
      </c>
      <c r="L84" s="58">
        <v>4</v>
      </c>
      <c r="M84" s="58">
        <v>4</v>
      </c>
      <c r="N84" s="58">
        <v>4</v>
      </c>
      <c r="O84" s="58">
        <v>4</v>
      </c>
      <c r="P84" s="58">
        <v>3</v>
      </c>
      <c r="Q84" s="58">
        <v>4</v>
      </c>
      <c r="R84" s="29" t="s">
        <v>370</v>
      </c>
      <c r="S84" s="29" t="s">
        <v>371</v>
      </c>
      <c r="T84" s="29" t="s">
        <v>372</v>
      </c>
      <c r="U84" s="29" t="s">
        <v>373</v>
      </c>
      <c r="V84" s="29" t="s">
        <v>374</v>
      </c>
      <c r="W84" s="29" t="s">
        <v>375</v>
      </c>
      <c r="X84" s="29" t="s">
        <v>34</v>
      </c>
    </row>
    <row r="85" spans="1:24" x14ac:dyDescent="0.25">
      <c r="A85" s="29">
        <v>84</v>
      </c>
      <c r="B85" s="58">
        <v>1</v>
      </c>
      <c r="C85" s="58">
        <v>22</v>
      </c>
      <c r="D85" s="58">
        <v>5</v>
      </c>
      <c r="E85" s="58">
        <v>4</v>
      </c>
      <c r="F85" s="58">
        <v>4</v>
      </c>
      <c r="G85" s="58">
        <v>4</v>
      </c>
      <c r="H85" s="58">
        <v>4</v>
      </c>
      <c r="I85" s="58">
        <v>4</v>
      </c>
      <c r="J85" s="58">
        <v>4</v>
      </c>
      <c r="K85" s="58">
        <v>4</v>
      </c>
      <c r="L85" s="58">
        <v>4</v>
      </c>
      <c r="M85" s="58">
        <v>4</v>
      </c>
      <c r="N85" s="58">
        <v>4</v>
      </c>
      <c r="O85" s="58">
        <v>3</v>
      </c>
      <c r="P85" s="58">
        <v>3</v>
      </c>
      <c r="Q85" s="58">
        <v>3</v>
      </c>
      <c r="R85" s="29" t="s">
        <v>3062</v>
      </c>
      <c r="S85" s="29" t="s">
        <v>3062</v>
      </c>
      <c r="T85" s="29" t="s">
        <v>3062</v>
      </c>
      <c r="U85" s="29" t="s">
        <v>376</v>
      </c>
      <c r="V85" s="29" t="s">
        <v>377</v>
      </c>
      <c r="W85" s="29" t="s">
        <v>378</v>
      </c>
      <c r="X85" s="29" t="s">
        <v>34</v>
      </c>
    </row>
    <row r="86" spans="1:24" x14ac:dyDescent="0.25">
      <c r="A86" s="29">
        <v>85</v>
      </c>
      <c r="B86" s="58">
        <v>1</v>
      </c>
      <c r="C86" s="58">
        <v>22</v>
      </c>
      <c r="D86" s="58">
        <v>4</v>
      </c>
      <c r="E86" s="58">
        <v>5</v>
      </c>
      <c r="F86" s="58">
        <v>5</v>
      </c>
      <c r="G86" s="58">
        <v>4</v>
      </c>
      <c r="H86" s="58">
        <v>5</v>
      </c>
      <c r="I86" s="58">
        <v>4</v>
      </c>
      <c r="J86" s="58">
        <v>5</v>
      </c>
      <c r="K86" s="58">
        <v>4</v>
      </c>
      <c r="L86" s="58">
        <v>5</v>
      </c>
      <c r="M86" s="58">
        <v>5</v>
      </c>
      <c r="N86" s="58">
        <v>5</v>
      </c>
      <c r="O86" s="58">
        <v>4</v>
      </c>
      <c r="P86" s="58">
        <v>4</v>
      </c>
      <c r="Q86" s="58">
        <v>99</v>
      </c>
      <c r="R86" s="29" t="s">
        <v>379</v>
      </c>
      <c r="S86" s="29" t="s">
        <v>61</v>
      </c>
      <c r="T86" s="29" t="s">
        <v>380</v>
      </c>
      <c r="U86" s="29" t="s">
        <v>381</v>
      </c>
      <c r="V86" s="29" t="s">
        <v>382</v>
      </c>
      <c r="W86" s="29" t="s">
        <v>383</v>
      </c>
      <c r="X86" s="29" t="s">
        <v>34</v>
      </c>
    </row>
    <row r="87" spans="1:24" x14ac:dyDescent="0.25">
      <c r="A87" s="29">
        <v>86</v>
      </c>
      <c r="B87" s="58">
        <v>1</v>
      </c>
      <c r="C87" s="58">
        <v>22</v>
      </c>
      <c r="D87" s="58">
        <v>2</v>
      </c>
      <c r="E87" s="58">
        <v>4</v>
      </c>
      <c r="F87" s="58">
        <v>2</v>
      </c>
      <c r="G87" s="58">
        <v>2</v>
      </c>
      <c r="H87" s="58">
        <v>4</v>
      </c>
      <c r="I87" s="58">
        <v>4</v>
      </c>
      <c r="J87" s="58">
        <v>4</v>
      </c>
      <c r="K87" s="58">
        <v>3</v>
      </c>
      <c r="L87" s="58">
        <v>1</v>
      </c>
      <c r="M87" s="58">
        <v>1</v>
      </c>
      <c r="N87" s="58">
        <v>3</v>
      </c>
      <c r="O87" s="58">
        <v>3</v>
      </c>
      <c r="P87" s="58">
        <v>4</v>
      </c>
      <c r="Q87" s="58">
        <v>3</v>
      </c>
      <c r="R87" s="29" t="s">
        <v>3062</v>
      </c>
      <c r="S87" s="29" t="s">
        <v>3062</v>
      </c>
      <c r="T87" s="29" t="s">
        <v>3062</v>
      </c>
      <c r="U87" s="29" t="s">
        <v>3062</v>
      </c>
      <c r="V87" s="29" t="s">
        <v>3062</v>
      </c>
      <c r="W87" s="29" t="s">
        <v>3062</v>
      </c>
      <c r="X87" s="29" t="s">
        <v>384</v>
      </c>
    </row>
    <row r="88" spans="1:24" x14ac:dyDescent="0.25">
      <c r="A88" s="29">
        <v>87</v>
      </c>
      <c r="B88" s="58">
        <v>1</v>
      </c>
      <c r="C88" s="58">
        <v>22</v>
      </c>
      <c r="D88" s="58">
        <v>4</v>
      </c>
      <c r="E88" s="58">
        <v>4</v>
      </c>
      <c r="F88" s="58">
        <v>4</v>
      </c>
      <c r="G88" s="58">
        <v>4</v>
      </c>
      <c r="H88" s="58">
        <v>4</v>
      </c>
      <c r="I88" s="58">
        <v>4</v>
      </c>
      <c r="J88" s="58">
        <v>4</v>
      </c>
      <c r="K88" s="58">
        <v>3</v>
      </c>
      <c r="L88" s="58">
        <v>4</v>
      </c>
      <c r="M88" s="58">
        <v>4</v>
      </c>
      <c r="N88" s="58">
        <v>3</v>
      </c>
      <c r="O88" s="58">
        <v>4</v>
      </c>
      <c r="P88" s="58">
        <v>4</v>
      </c>
      <c r="Q88" s="58">
        <v>4</v>
      </c>
      <c r="R88" s="29" t="s">
        <v>385</v>
      </c>
      <c r="S88" s="29" t="s">
        <v>386</v>
      </c>
      <c r="T88" s="29" t="s">
        <v>3062</v>
      </c>
      <c r="U88" s="29" t="s">
        <v>387</v>
      </c>
      <c r="V88" s="29" t="s">
        <v>3062</v>
      </c>
      <c r="W88" s="29" t="s">
        <v>3062</v>
      </c>
      <c r="X88" s="29" t="s">
        <v>388</v>
      </c>
    </row>
    <row r="89" spans="1:24" x14ac:dyDescent="0.25">
      <c r="A89" s="29">
        <v>88</v>
      </c>
      <c r="B89" s="58">
        <v>1</v>
      </c>
      <c r="C89" s="58">
        <v>22</v>
      </c>
      <c r="D89" s="58">
        <v>3</v>
      </c>
      <c r="E89" s="58">
        <v>4</v>
      </c>
      <c r="F89" s="58">
        <v>4</v>
      </c>
      <c r="G89" s="58">
        <v>4</v>
      </c>
      <c r="H89" s="58">
        <v>4</v>
      </c>
      <c r="I89" s="58">
        <v>4</v>
      </c>
      <c r="J89" s="58">
        <v>5</v>
      </c>
      <c r="K89" s="58">
        <v>5</v>
      </c>
      <c r="L89" s="58">
        <v>5</v>
      </c>
      <c r="M89" s="58">
        <v>5</v>
      </c>
      <c r="N89" s="58">
        <v>5</v>
      </c>
      <c r="O89" s="58">
        <v>5</v>
      </c>
      <c r="P89" s="58">
        <v>5</v>
      </c>
      <c r="Q89" s="58">
        <v>5</v>
      </c>
      <c r="R89" s="29" t="s">
        <v>389</v>
      </c>
      <c r="S89" s="29" t="s">
        <v>390</v>
      </c>
      <c r="T89" s="29" t="s">
        <v>3062</v>
      </c>
      <c r="U89" s="29" t="s">
        <v>391</v>
      </c>
      <c r="V89" s="29" t="s">
        <v>3062</v>
      </c>
      <c r="W89" s="29" t="s">
        <v>3062</v>
      </c>
      <c r="X89" s="29" t="s">
        <v>34</v>
      </c>
    </row>
    <row r="90" spans="1:24" x14ac:dyDescent="0.25">
      <c r="A90" s="29">
        <v>89</v>
      </c>
      <c r="B90" s="58">
        <v>1</v>
      </c>
      <c r="C90" s="58">
        <v>1</v>
      </c>
      <c r="D90" s="58">
        <v>2</v>
      </c>
      <c r="E90" s="58">
        <v>3</v>
      </c>
      <c r="F90" s="58">
        <v>4</v>
      </c>
      <c r="G90" s="58">
        <v>3</v>
      </c>
      <c r="H90" s="58">
        <v>5</v>
      </c>
      <c r="I90" s="58">
        <v>4</v>
      </c>
      <c r="J90" s="58">
        <v>5</v>
      </c>
      <c r="K90" s="58">
        <v>5</v>
      </c>
      <c r="L90" s="58">
        <v>5</v>
      </c>
      <c r="M90" s="58">
        <v>5</v>
      </c>
      <c r="N90" s="58">
        <v>3</v>
      </c>
      <c r="O90" s="58">
        <v>4</v>
      </c>
      <c r="P90" s="58">
        <v>4</v>
      </c>
      <c r="Q90" s="58">
        <v>4</v>
      </c>
      <c r="R90" s="29" t="s">
        <v>393</v>
      </c>
      <c r="S90" s="29" t="s">
        <v>394</v>
      </c>
      <c r="T90" s="29" t="s">
        <v>395</v>
      </c>
      <c r="U90" s="29" t="s">
        <v>396</v>
      </c>
      <c r="V90" s="29" t="s">
        <v>397</v>
      </c>
      <c r="W90" s="29" t="s">
        <v>398</v>
      </c>
      <c r="X90" s="29" t="s">
        <v>34</v>
      </c>
    </row>
    <row r="91" spans="1:24" x14ac:dyDescent="0.25">
      <c r="A91" s="29">
        <v>90</v>
      </c>
      <c r="B91" s="58">
        <v>1</v>
      </c>
      <c r="C91" s="58">
        <v>1</v>
      </c>
      <c r="D91" s="58">
        <v>2</v>
      </c>
      <c r="E91" s="58">
        <v>2</v>
      </c>
      <c r="F91" s="58">
        <v>2</v>
      </c>
      <c r="G91" s="58">
        <v>2</v>
      </c>
      <c r="H91" s="58">
        <v>5</v>
      </c>
      <c r="I91" s="58">
        <v>5</v>
      </c>
      <c r="J91" s="58">
        <v>5</v>
      </c>
      <c r="K91" s="58">
        <v>5</v>
      </c>
      <c r="L91" s="58">
        <v>5</v>
      </c>
      <c r="M91" s="58">
        <v>5</v>
      </c>
      <c r="N91" s="58">
        <v>5</v>
      </c>
      <c r="O91" s="58">
        <v>4</v>
      </c>
      <c r="P91" s="58">
        <v>4</v>
      </c>
      <c r="Q91" s="58">
        <v>4</v>
      </c>
      <c r="R91" s="29" t="s">
        <v>399</v>
      </c>
      <c r="S91" s="29" t="s">
        <v>400</v>
      </c>
      <c r="T91" s="29" t="s">
        <v>401</v>
      </c>
      <c r="U91" s="29" t="s">
        <v>402</v>
      </c>
      <c r="V91" s="29" t="s">
        <v>403</v>
      </c>
      <c r="W91" s="29" t="s">
        <v>3062</v>
      </c>
      <c r="X91" s="29" t="s">
        <v>34</v>
      </c>
    </row>
    <row r="92" spans="1:24" x14ac:dyDescent="0.25">
      <c r="A92" s="29">
        <v>91</v>
      </c>
      <c r="B92" s="58">
        <v>1</v>
      </c>
      <c r="C92" s="58">
        <v>1</v>
      </c>
      <c r="D92" s="58">
        <v>4</v>
      </c>
      <c r="E92" s="58">
        <v>4</v>
      </c>
      <c r="F92" s="58">
        <v>4</v>
      </c>
      <c r="G92" s="58">
        <v>4</v>
      </c>
      <c r="H92" s="58">
        <v>3</v>
      </c>
      <c r="I92" s="58">
        <v>3</v>
      </c>
      <c r="J92" s="58">
        <v>4</v>
      </c>
      <c r="K92" s="58">
        <v>4</v>
      </c>
      <c r="L92" s="58">
        <v>4</v>
      </c>
      <c r="M92" s="58">
        <v>4</v>
      </c>
      <c r="N92" s="58">
        <v>4</v>
      </c>
      <c r="O92" s="58">
        <v>4</v>
      </c>
      <c r="P92" s="58">
        <v>4</v>
      </c>
      <c r="Q92" s="58">
        <v>4</v>
      </c>
      <c r="R92" s="29" t="s">
        <v>30</v>
      </c>
      <c r="S92" s="29" t="s">
        <v>404</v>
      </c>
      <c r="T92" s="29" t="s">
        <v>405</v>
      </c>
      <c r="U92" s="29" t="s">
        <v>137</v>
      </c>
      <c r="V92" s="29" t="s">
        <v>3062</v>
      </c>
      <c r="W92" s="29" t="s">
        <v>3062</v>
      </c>
      <c r="X92" s="29" t="s">
        <v>34</v>
      </c>
    </row>
    <row r="93" spans="1:24" x14ac:dyDescent="0.25">
      <c r="A93" s="29">
        <v>92</v>
      </c>
      <c r="B93" s="58">
        <v>1</v>
      </c>
      <c r="C93" s="58">
        <v>1</v>
      </c>
      <c r="D93" s="58">
        <v>3</v>
      </c>
      <c r="E93" s="58">
        <v>5</v>
      </c>
      <c r="F93" s="58">
        <v>5</v>
      </c>
      <c r="G93" s="58">
        <v>2</v>
      </c>
      <c r="H93" s="58">
        <v>5</v>
      </c>
      <c r="I93" s="58">
        <v>3</v>
      </c>
      <c r="J93" s="58">
        <v>5</v>
      </c>
      <c r="K93" s="58">
        <v>4</v>
      </c>
      <c r="L93" s="58">
        <v>3</v>
      </c>
      <c r="M93" s="58">
        <v>3</v>
      </c>
      <c r="N93" s="58">
        <v>4</v>
      </c>
      <c r="O93" s="58">
        <v>3</v>
      </c>
      <c r="P93" s="58">
        <v>3</v>
      </c>
      <c r="Q93" s="58">
        <v>3</v>
      </c>
      <c r="R93" s="29" t="s">
        <v>406</v>
      </c>
      <c r="S93" s="29" t="s">
        <v>407</v>
      </c>
      <c r="T93" s="29" t="s">
        <v>408</v>
      </c>
      <c r="U93" s="29" t="s">
        <v>409</v>
      </c>
      <c r="V93" s="29" t="s">
        <v>410</v>
      </c>
      <c r="W93" s="29" t="s">
        <v>411</v>
      </c>
      <c r="X93" s="29" t="s">
        <v>34</v>
      </c>
    </row>
    <row r="94" spans="1:24" x14ac:dyDescent="0.25">
      <c r="A94" s="29">
        <v>93</v>
      </c>
      <c r="B94" s="58">
        <v>1</v>
      </c>
      <c r="C94" s="58">
        <v>1</v>
      </c>
      <c r="D94" s="58">
        <v>4</v>
      </c>
      <c r="E94" s="58">
        <v>4</v>
      </c>
      <c r="F94" s="58">
        <v>4</v>
      </c>
      <c r="G94" s="58">
        <v>4</v>
      </c>
      <c r="H94" s="58">
        <v>4</v>
      </c>
      <c r="I94" s="58">
        <v>4</v>
      </c>
      <c r="J94" s="58">
        <v>4</v>
      </c>
      <c r="K94" s="58">
        <v>5</v>
      </c>
      <c r="L94" s="58">
        <v>4</v>
      </c>
      <c r="M94" s="58">
        <v>4</v>
      </c>
      <c r="N94" s="58">
        <v>4</v>
      </c>
      <c r="O94" s="58">
        <v>4</v>
      </c>
      <c r="P94" s="58">
        <v>4</v>
      </c>
      <c r="Q94" s="58">
        <v>4</v>
      </c>
      <c r="R94" s="29" t="s">
        <v>297</v>
      </c>
      <c r="S94" s="29" t="s">
        <v>256</v>
      </c>
      <c r="T94" s="29" t="s">
        <v>169</v>
      </c>
      <c r="U94" s="29" t="s">
        <v>412</v>
      </c>
      <c r="V94" s="29" t="s">
        <v>413</v>
      </c>
      <c r="W94" s="29" t="s">
        <v>3062</v>
      </c>
      <c r="X94" s="29" t="s">
        <v>34</v>
      </c>
    </row>
    <row r="95" spans="1:24" x14ac:dyDescent="0.25">
      <c r="A95" s="29">
        <v>94</v>
      </c>
      <c r="B95" s="58">
        <v>1</v>
      </c>
      <c r="C95" s="58">
        <v>1</v>
      </c>
      <c r="D95" s="58">
        <v>2</v>
      </c>
      <c r="E95" s="58">
        <v>2</v>
      </c>
      <c r="F95" s="58">
        <v>2</v>
      </c>
      <c r="G95" s="58">
        <v>2</v>
      </c>
      <c r="H95" s="58">
        <v>2</v>
      </c>
      <c r="I95" s="58">
        <v>3</v>
      </c>
      <c r="J95" s="58">
        <v>4</v>
      </c>
      <c r="K95" s="58">
        <v>4</v>
      </c>
      <c r="L95" s="58">
        <v>4</v>
      </c>
      <c r="M95" s="58">
        <v>4</v>
      </c>
      <c r="N95" s="58">
        <v>3</v>
      </c>
      <c r="O95" s="58">
        <v>3</v>
      </c>
      <c r="P95" s="58">
        <v>3</v>
      </c>
      <c r="Q95" s="58">
        <v>2</v>
      </c>
      <c r="R95" s="29" t="s">
        <v>414</v>
      </c>
      <c r="S95" s="29" t="s">
        <v>415</v>
      </c>
      <c r="T95" s="29" t="s">
        <v>416</v>
      </c>
      <c r="U95" s="29" t="s">
        <v>417</v>
      </c>
      <c r="V95" s="29" t="s">
        <v>418</v>
      </c>
      <c r="W95" s="29" t="s">
        <v>415</v>
      </c>
      <c r="X95" s="29" t="s">
        <v>34</v>
      </c>
    </row>
    <row r="96" spans="1:24" x14ac:dyDescent="0.25">
      <c r="A96" s="29">
        <v>95</v>
      </c>
      <c r="B96" s="58">
        <v>1</v>
      </c>
      <c r="C96" s="58">
        <v>1</v>
      </c>
      <c r="D96" s="58">
        <v>4</v>
      </c>
      <c r="E96" s="58">
        <v>5</v>
      </c>
      <c r="F96" s="58">
        <v>5</v>
      </c>
      <c r="G96" s="58">
        <v>4</v>
      </c>
      <c r="H96" s="58">
        <v>4</v>
      </c>
      <c r="I96" s="58">
        <v>4</v>
      </c>
      <c r="J96" s="58">
        <v>4</v>
      </c>
      <c r="K96" s="58">
        <v>4</v>
      </c>
      <c r="L96" s="58">
        <v>4</v>
      </c>
      <c r="M96" s="58">
        <v>4</v>
      </c>
      <c r="N96" s="58">
        <v>5</v>
      </c>
      <c r="O96" s="58">
        <v>5</v>
      </c>
      <c r="P96" s="58">
        <v>5</v>
      </c>
      <c r="Q96" s="58">
        <v>5</v>
      </c>
      <c r="R96" s="29" t="s">
        <v>416</v>
      </c>
      <c r="S96" s="29" t="s">
        <v>419</v>
      </c>
      <c r="T96" s="29" t="s">
        <v>420</v>
      </c>
      <c r="U96" s="29" t="s">
        <v>421</v>
      </c>
      <c r="V96" s="29" t="s">
        <v>422</v>
      </c>
      <c r="W96" s="29" t="s">
        <v>3062</v>
      </c>
      <c r="X96" s="29" t="s">
        <v>34</v>
      </c>
    </row>
    <row r="97" spans="1:24" x14ac:dyDescent="0.25">
      <c r="A97" s="29">
        <v>96</v>
      </c>
      <c r="B97" s="58">
        <v>1</v>
      </c>
      <c r="C97" s="58">
        <v>1</v>
      </c>
      <c r="D97" s="58">
        <v>4</v>
      </c>
      <c r="E97" s="58">
        <v>5</v>
      </c>
      <c r="F97" s="58">
        <v>5</v>
      </c>
      <c r="G97" s="58">
        <v>2</v>
      </c>
      <c r="H97" s="58">
        <v>5</v>
      </c>
      <c r="I97" s="58">
        <v>4</v>
      </c>
      <c r="J97" s="58">
        <v>5</v>
      </c>
      <c r="K97" s="58">
        <v>5</v>
      </c>
      <c r="L97" s="58">
        <v>5</v>
      </c>
      <c r="M97" s="58">
        <v>5</v>
      </c>
      <c r="N97" s="58">
        <v>5</v>
      </c>
      <c r="O97" s="58">
        <v>5</v>
      </c>
      <c r="P97" s="58">
        <v>2</v>
      </c>
      <c r="Q97" s="58">
        <v>4</v>
      </c>
      <c r="R97" s="29" t="s">
        <v>423</v>
      </c>
      <c r="S97" s="29" t="s">
        <v>332</v>
      </c>
      <c r="T97" s="29" t="s">
        <v>424</v>
      </c>
      <c r="U97" s="29" t="s">
        <v>425</v>
      </c>
      <c r="V97" s="29" t="s">
        <v>3062</v>
      </c>
      <c r="W97" s="29" t="s">
        <v>3062</v>
      </c>
      <c r="X97" s="29" t="s">
        <v>426</v>
      </c>
    </row>
    <row r="98" spans="1:24" x14ac:dyDescent="0.25">
      <c r="A98" s="29">
        <v>97</v>
      </c>
      <c r="B98" s="58">
        <v>1</v>
      </c>
      <c r="C98" s="58">
        <v>1</v>
      </c>
      <c r="D98" s="58">
        <v>3</v>
      </c>
      <c r="E98" s="58">
        <v>3</v>
      </c>
      <c r="F98" s="58">
        <v>4</v>
      </c>
      <c r="G98" s="58">
        <v>5</v>
      </c>
      <c r="H98" s="58">
        <v>4</v>
      </c>
      <c r="I98" s="58">
        <v>4</v>
      </c>
      <c r="J98" s="58">
        <v>4</v>
      </c>
      <c r="K98" s="58">
        <v>99</v>
      </c>
      <c r="L98" s="58">
        <v>5</v>
      </c>
      <c r="M98" s="58">
        <v>5</v>
      </c>
      <c r="N98" s="58">
        <v>5</v>
      </c>
      <c r="O98" s="58">
        <v>4</v>
      </c>
      <c r="P98" s="58">
        <v>4</v>
      </c>
      <c r="Q98" s="58">
        <v>4</v>
      </c>
      <c r="R98" s="29" t="s">
        <v>427</v>
      </c>
      <c r="S98" s="29" t="s">
        <v>428</v>
      </c>
      <c r="T98" s="29" t="s">
        <v>429</v>
      </c>
      <c r="U98" s="29" t="s">
        <v>430</v>
      </c>
      <c r="V98" s="29" t="s">
        <v>431</v>
      </c>
      <c r="W98" s="29" t="s">
        <v>432</v>
      </c>
      <c r="X98" s="29" t="s">
        <v>34</v>
      </c>
    </row>
    <row r="99" spans="1:24" x14ac:dyDescent="0.25">
      <c r="A99" s="29">
        <v>98</v>
      </c>
      <c r="B99" s="58">
        <v>1</v>
      </c>
      <c r="C99" s="58">
        <v>1</v>
      </c>
      <c r="D99" s="58">
        <v>1</v>
      </c>
      <c r="E99" s="58">
        <v>4</v>
      </c>
      <c r="F99" s="58">
        <v>4</v>
      </c>
      <c r="G99" s="58">
        <v>4</v>
      </c>
      <c r="H99" s="58">
        <v>5</v>
      </c>
      <c r="I99" s="58">
        <v>5</v>
      </c>
      <c r="J99" s="58">
        <v>5</v>
      </c>
      <c r="K99" s="58">
        <v>5</v>
      </c>
      <c r="L99" s="58">
        <v>5</v>
      </c>
      <c r="M99" s="58">
        <v>5</v>
      </c>
      <c r="N99" s="58">
        <v>5</v>
      </c>
      <c r="O99" s="58">
        <v>5</v>
      </c>
      <c r="P99" s="58">
        <v>3</v>
      </c>
      <c r="Q99" s="58">
        <v>3</v>
      </c>
      <c r="R99" s="29" t="s">
        <v>3062</v>
      </c>
      <c r="S99" s="29" t="s">
        <v>3062</v>
      </c>
      <c r="T99" s="29" t="s">
        <v>3062</v>
      </c>
      <c r="U99" s="29" t="s">
        <v>3062</v>
      </c>
      <c r="V99" s="29" t="s">
        <v>3062</v>
      </c>
      <c r="W99" s="29" t="s">
        <v>3062</v>
      </c>
      <c r="X99" s="29" t="s">
        <v>34</v>
      </c>
    </row>
    <row r="100" spans="1:24" x14ac:dyDescent="0.25">
      <c r="A100" s="29">
        <v>99</v>
      </c>
      <c r="B100" s="58">
        <v>1</v>
      </c>
      <c r="C100" s="58">
        <v>1</v>
      </c>
      <c r="D100" s="58">
        <v>5</v>
      </c>
      <c r="E100" s="58">
        <v>5</v>
      </c>
      <c r="F100" s="58">
        <v>5</v>
      </c>
      <c r="G100" s="58">
        <v>3</v>
      </c>
      <c r="H100" s="58">
        <v>5</v>
      </c>
      <c r="I100" s="58">
        <v>5</v>
      </c>
      <c r="J100" s="58">
        <v>4</v>
      </c>
      <c r="K100" s="58">
        <v>1</v>
      </c>
      <c r="L100" s="58">
        <v>1</v>
      </c>
      <c r="M100" s="58">
        <v>5</v>
      </c>
      <c r="N100" s="58">
        <v>4</v>
      </c>
      <c r="O100" s="58">
        <v>1</v>
      </c>
      <c r="P100" s="58">
        <v>5</v>
      </c>
      <c r="Q100" s="58">
        <v>99</v>
      </c>
      <c r="R100" s="29" t="s">
        <v>433</v>
      </c>
      <c r="S100" s="29" t="s">
        <v>434</v>
      </c>
      <c r="T100" s="29" t="s">
        <v>3062</v>
      </c>
      <c r="U100" s="29" t="s">
        <v>435</v>
      </c>
      <c r="V100" s="29" t="s">
        <v>436</v>
      </c>
      <c r="W100" s="29" t="s">
        <v>437</v>
      </c>
      <c r="X100" s="29" t="s">
        <v>438</v>
      </c>
    </row>
    <row r="101" spans="1:24" x14ac:dyDescent="0.25">
      <c r="A101" s="29">
        <v>100</v>
      </c>
      <c r="B101" s="58">
        <v>1</v>
      </c>
      <c r="C101" s="58">
        <v>1</v>
      </c>
      <c r="D101" s="58">
        <v>5</v>
      </c>
      <c r="E101" s="58">
        <v>5</v>
      </c>
      <c r="F101" s="58">
        <v>5</v>
      </c>
      <c r="G101" s="58">
        <v>2</v>
      </c>
      <c r="H101" s="58">
        <v>5</v>
      </c>
      <c r="I101" s="58">
        <v>5</v>
      </c>
      <c r="J101" s="58">
        <v>4</v>
      </c>
      <c r="K101" s="58">
        <v>2</v>
      </c>
      <c r="L101" s="58">
        <v>2</v>
      </c>
      <c r="M101" s="58">
        <v>5</v>
      </c>
      <c r="N101" s="58">
        <v>5</v>
      </c>
      <c r="O101" s="58">
        <v>2</v>
      </c>
      <c r="P101" s="58">
        <v>5</v>
      </c>
      <c r="Q101" s="58">
        <v>99</v>
      </c>
      <c r="R101" s="29" t="s">
        <v>439</v>
      </c>
      <c r="S101" s="29" t="s">
        <v>434</v>
      </c>
      <c r="T101" s="29" t="s">
        <v>3062</v>
      </c>
      <c r="U101" s="29" t="s">
        <v>435</v>
      </c>
      <c r="V101" s="29" t="s">
        <v>436</v>
      </c>
      <c r="W101" s="29" t="s">
        <v>3062</v>
      </c>
      <c r="X101" s="29" t="s">
        <v>440</v>
      </c>
    </row>
    <row r="102" spans="1:24" x14ac:dyDescent="0.25">
      <c r="A102" s="29">
        <v>101</v>
      </c>
      <c r="B102" s="58">
        <v>1</v>
      </c>
      <c r="C102" s="58">
        <v>1</v>
      </c>
      <c r="D102" s="58">
        <v>4</v>
      </c>
      <c r="E102" s="58">
        <v>4</v>
      </c>
      <c r="F102" s="58">
        <v>4</v>
      </c>
      <c r="G102" s="58">
        <v>3</v>
      </c>
      <c r="H102" s="58">
        <v>5</v>
      </c>
      <c r="I102" s="58">
        <v>5</v>
      </c>
      <c r="J102" s="58">
        <v>3</v>
      </c>
      <c r="K102" s="58">
        <v>4</v>
      </c>
      <c r="L102" s="58">
        <v>4</v>
      </c>
      <c r="M102" s="58">
        <v>5</v>
      </c>
      <c r="N102" s="58">
        <v>4</v>
      </c>
      <c r="O102" s="58">
        <v>4</v>
      </c>
      <c r="P102" s="58">
        <v>4</v>
      </c>
      <c r="Q102" s="58">
        <v>3</v>
      </c>
      <c r="R102" s="29" t="s">
        <v>441</v>
      </c>
      <c r="S102" s="29" t="s">
        <v>169</v>
      </c>
      <c r="T102" s="29" t="s">
        <v>87</v>
      </c>
      <c r="U102" s="29" t="s">
        <v>442</v>
      </c>
      <c r="V102" s="29" t="s">
        <v>222</v>
      </c>
      <c r="W102" s="29" t="s">
        <v>3062</v>
      </c>
      <c r="X102" s="29" t="s">
        <v>34</v>
      </c>
    </row>
    <row r="103" spans="1:24" x14ac:dyDescent="0.25">
      <c r="A103" s="29">
        <v>102</v>
      </c>
      <c r="B103" s="58">
        <v>1</v>
      </c>
      <c r="C103" s="58">
        <v>1</v>
      </c>
      <c r="D103" s="58">
        <v>3</v>
      </c>
      <c r="E103" s="58">
        <v>2</v>
      </c>
      <c r="F103" s="58">
        <v>5</v>
      </c>
      <c r="G103" s="58">
        <v>4</v>
      </c>
      <c r="H103" s="58">
        <v>5</v>
      </c>
      <c r="I103" s="58">
        <v>3</v>
      </c>
      <c r="J103" s="58">
        <v>99</v>
      </c>
      <c r="K103" s="58">
        <v>99</v>
      </c>
      <c r="L103" s="58">
        <v>99</v>
      </c>
      <c r="M103" s="58">
        <v>99</v>
      </c>
      <c r="N103" s="58">
        <v>99</v>
      </c>
      <c r="O103" s="58">
        <v>1</v>
      </c>
      <c r="P103" s="58">
        <v>3</v>
      </c>
      <c r="Q103" s="58">
        <v>3</v>
      </c>
      <c r="R103" s="29" t="s">
        <v>443</v>
      </c>
      <c r="S103" s="29" t="s">
        <v>444</v>
      </c>
      <c r="T103" s="29" t="s">
        <v>3062</v>
      </c>
      <c r="U103" s="29" t="s">
        <v>445</v>
      </c>
      <c r="V103" s="29" t="s">
        <v>446</v>
      </c>
      <c r="W103" s="29" t="s">
        <v>447</v>
      </c>
      <c r="X103" s="29" t="s">
        <v>448</v>
      </c>
    </row>
    <row r="104" spans="1:24" x14ac:dyDescent="0.25">
      <c r="A104" s="29">
        <v>103</v>
      </c>
      <c r="B104" s="58">
        <v>1</v>
      </c>
      <c r="C104" s="58">
        <v>1</v>
      </c>
      <c r="D104" s="58">
        <v>3</v>
      </c>
      <c r="E104" s="58">
        <v>4</v>
      </c>
      <c r="F104" s="58">
        <v>4</v>
      </c>
      <c r="G104" s="58">
        <v>5</v>
      </c>
      <c r="H104" s="58">
        <v>5</v>
      </c>
      <c r="I104" s="58">
        <v>5</v>
      </c>
      <c r="J104" s="58">
        <v>5</v>
      </c>
      <c r="K104" s="58">
        <v>5</v>
      </c>
      <c r="L104" s="58">
        <v>5</v>
      </c>
      <c r="M104" s="58">
        <v>5</v>
      </c>
      <c r="N104" s="58">
        <v>5</v>
      </c>
      <c r="O104" s="58">
        <v>5</v>
      </c>
      <c r="P104" s="58">
        <v>4</v>
      </c>
      <c r="Q104" s="58">
        <v>4</v>
      </c>
      <c r="R104" s="29" t="s">
        <v>449</v>
      </c>
      <c r="S104" s="29" t="s">
        <v>450</v>
      </c>
      <c r="T104" s="29" t="s">
        <v>451</v>
      </c>
      <c r="U104" s="29" t="s">
        <v>452</v>
      </c>
      <c r="V104" s="29" t="s">
        <v>453</v>
      </c>
      <c r="W104" s="29" t="s">
        <v>3062</v>
      </c>
      <c r="X104" s="29" t="s">
        <v>454</v>
      </c>
    </row>
    <row r="105" spans="1:24" x14ac:dyDescent="0.25">
      <c r="A105" s="29">
        <v>104</v>
      </c>
      <c r="B105" s="58">
        <v>1</v>
      </c>
      <c r="C105" s="58">
        <v>1</v>
      </c>
      <c r="D105" s="58">
        <v>3</v>
      </c>
      <c r="E105" s="58">
        <v>4</v>
      </c>
      <c r="F105" s="58">
        <v>4</v>
      </c>
      <c r="G105" s="58">
        <v>3</v>
      </c>
      <c r="H105" s="58">
        <v>5</v>
      </c>
      <c r="I105" s="58">
        <v>99</v>
      </c>
      <c r="J105" s="58">
        <v>99</v>
      </c>
      <c r="K105" s="58">
        <v>99</v>
      </c>
      <c r="L105" s="58">
        <v>99</v>
      </c>
      <c r="M105" s="58">
        <v>99</v>
      </c>
      <c r="N105" s="58">
        <v>5</v>
      </c>
      <c r="O105" s="58">
        <v>99</v>
      </c>
      <c r="P105" s="58">
        <v>99</v>
      </c>
      <c r="Q105" s="58">
        <v>99</v>
      </c>
      <c r="R105" s="29" t="s">
        <v>455</v>
      </c>
      <c r="S105" s="29" t="s">
        <v>456</v>
      </c>
      <c r="T105" s="29" t="s">
        <v>457</v>
      </c>
      <c r="U105" s="29" t="s">
        <v>458</v>
      </c>
      <c r="V105" s="29" t="s">
        <v>459</v>
      </c>
      <c r="W105" s="29" t="s">
        <v>3062</v>
      </c>
      <c r="X105" s="29" t="s">
        <v>460</v>
      </c>
    </row>
    <row r="106" spans="1:24" x14ac:dyDescent="0.25">
      <c r="A106" s="29">
        <v>105</v>
      </c>
      <c r="B106" s="58">
        <v>1</v>
      </c>
      <c r="C106" s="58">
        <v>1</v>
      </c>
      <c r="D106" s="58">
        <v>5</v>
      </c>
      <c r="E106" s="58">
        <v>4</v>
      </c>
      <c r="F106" s="58">
        <v>4</v>
      </c>
      <c r="G106" s="58">
        <v>5</v>
      </c>
      <c r="H106" s="58">
        <v>5</v>
      </c>
      <c r="I106" s="58">
        <v>5</v>
      </c>
      <c r="J106" s="58">
        <v>4</v>
      </c>
      <c r="K106" s="58">
        <v>5</v>
      </c>
      <c r="L106" s="58">
        <v>5</v>
      </c>
      <c r="M106" s="58">
        <v>5</v>
      </c>
      <c r="N106" s="58">
        <v>5</v>
      </c>
      <c r="O106" s="58">
        <v>4</v>
      </c>
      <c r="P106" s="58">
        <v>4</v>
      </c>
      <c r="Q106" s="58">
        <v>4</v>
      </c>
      <c r="R106" s="29" t="s">
        <v>461</v>
      </c>
      <c r="S106" s="29" t="s">
        <v>462</v>
      </c>
      <c r="T106" s="29" t="s">
        <v>463</v>
      </c>
      <c r="U106" s="29" t="s">
        <v>464</v>
      </c>
      <c r="V106" s="29" t="s">
        <v>465</v>
      </c>
      <c r="W106" s="29" t="s">
        <v>3062</v>
      </c>
      <c r="X106" s="29" t="s">
        <v>466</v>
      </c>
    </row>
    <row r="107" spans="1:24" x14ac:dyDescent="0.25">
      <c r="A107" s="29">
        <v>106</v>
      </c>
      <c r="B107" s="58">
        <v>1</v>
      </c>
      <c r="C107" s="58">
        <v>1</v>
      </c>
      <c r="D107" s="58">
        <v>3</v>
      </c>
      <c r="E107" s="58">
        <v>2</v>
      </c>
      <c r="F107" s="58">
        <v>4</v>
      </c>
      <c r="G107" s="58">
        <v>1</v>
      </c>
      <c r="H107" s="58">
        <v>5</v>
      </c>
      <c r="I107" s="58">
        <v>1</v>
      </c>
      <c r="J107" s="58">
        <v>99</v>
      </c>
      <c r="K107" s="58">
        <v>4</v>
      </c>
      <c r="L107" s="58">
        <v>4</v>
      </c>
      <c r="M107" s="58">
        <v>4</v>
      </c>
      <c r="N107" s="58">
        <v>4</v>
      </c>
      <c r="O107" s="58">
        <v>2</v>
      </c>
      <c r="P107" s="58">
        <v>1</v>
      </c>
      <c r="Q107" s="58">
        <v>1</v>
      </c>
      <c r="R107" s="29" t="s">
        <v>297</v>
      </c>
      <c r="S107" s="29" t="s">
        <v>467</v>
      </c>
      <c r="T107" s="29" t="s">
        <v>3062</v>
      </c>
      <c r="U107" s="29" t="s">
        <v>468</v>
      </c>
      <c r="V107" s="29" t="s">
        <v>3062</v>
      </c>
      <c r="W107" s="29" t="s">
        <v>3062</v>
      </c>
      <c r="X107" s="29" t="s">
        <v>34</v>
      </c>
    </row>
    <row r="108" spans="1:24" x14ac:dyDescent="0.25">
      <c r="A108" s="29">
        <v>107</v>
      </c>
      <c r="B108" s="58">
        <v>1</v>
      </c>
      <c r="C108" s="58">
        <v>1</v>
      </c>
      <c r="D108" s="58">
        <v>4</v>
      </c>
      <c r="E108" s="58">
        <v>4</v>
      </c>
      <c r="F108" s="58">
        <v>4</v>
      </c>
      <c r="G108" s="58">
        <v>4</v>
      </c>
      <c r="H108" s="58">
        <v>5</v>
      </c>
      <c r="I108" s="58">
        <v>2</v>
      </c>
      <c r="J108" s="58">
        <v>5</v>
      </c>
      <c r="K108" s="58">
        <v>4</v>
      </c>
      <c r="L108" s="58">
        <v>4</v>
      </c>
      <c r="M108" s="58">
        <v>4</v>
      </c>
      <c r="N108" s="58">
        <v>4</v>
      </c>
      <c r="O108" s="58">
        <v>4</v>
      </c>
      <c r="P108" s="58">
        <v>4</v>
      </c>
      <c r="Q108" s="58">
        <v>4</v>
      </c>
      <c r="R108" s="29" t="s">
        <v>469</v>
      </c>
      <c r="S108" s="29" t="s">
        <v>400</v>
      </c>
      <c r="T108" s="29" t="s">
        <v>470</v>
      </c>
      <c r="U108" s="29" t="s">
        <v>471</v>
      </c>
      <c r="V108" s="29" t="s">
        <v>472</v>
      </c>
      <c r="W108" s="29" t="s">
        <v>473</v>
      </c>
      <c r="X108" s="29" t="s">
        <v>34</v>
      </c>
    </row>
    <row r="109" spans="1:24" x14ac:dyDescent="0.25">
      <c r="A109" s="29">
        <v>108</v>
      </c>
      <c r="B109" s="58">
        <v>1</v>
      </c>
      <c r="C109" s="58">
        <v>1</v>
      </c>
      <c r="D109" s="58">
        <v>3</v>
      </c>
      <c r="E109" s="58">
        <v>3</v>
      </c>
      <c r="F109" s="58">
        <v>2</v>
      </c>
      <c r="G109" s="58">
        <v>3</v>
      </c>
      <c r="H109" s="58">
        <v>4</v>
      </c>
      <c r="I109" s="58">
        <v>1</v>
      </c>
      <c r="J109" s="58">
        <v>3</v>
      </c>
      <c r="K109" s="58">
        <v>4</v>
      </c>
      <c r="L109" s="58">
        <v>3</v>
      </c>
      <c r="M109" s="58">
        <v>4</v>
      </c>
      <c r="N109" s="58">
        <v>4</v>
      </c>
      <c r="O109" s="58">
        <v>3</v>
      </c>
      <c r="P109" s="58">
        <v>3</v>
      </c>
      <c r="Q109" s="58">
        <v>3</v>
      </c>
      <c r="R109" s="29" t="s">
        <v>474</v>
      </c>
      <c r="S109" s="29" t="s">
        <v>475</v>
      </c>
      <c r="T109" s="29" t="s">
        <v>3062</v>
      </c>
      <c r="U109" s="29" t="s">
        <v>476</v>
      </c>
      <c r="V109" s="29" t="s">
        <v>477</v>
      </c>
      <c r="W109" s="29" t="s">
        <v>3062</v>
      </c>
      <c r="X109" s="29" t="s">
        <v>34</v>
      </c>
    </row>
    <row r="110" spans="1:24" x14ac:dyDescent="0.25">
      <c r="A110" s="29">
        <v>109</v>
      </c>
      <c r="B110" s="58">
        <v>1</v>
      </c>
      <c r="C110" s="58">
        <v>1</v>
      </c>
      <c r="D110" s="58">
        <v>4</v>
      </c>
      <c r="E110" s="58">
        <v>4</v>
      </c>
      <c r="F110" s="58">
        <v>4</v>
      </c>
      <c r="G110" s="58">
        <v>4</v>
      </c>
      <c r="H110" s="58">
        <v>5</v>
      </c>
      <c r="I110" s="58">
        <v>3</v>
      </c>
      <c r="J110" s="58">
        <v>5</v>
      </c>
      <c r="K110" s="58">
        <v>5</v>
      </c>
      <c r="L110" s="58">
        <v>5</v>
      </c>
      <c r="M110" s="58">
        <v>5</v>
      </c>
      <c r="N110" s="58">
        <v>4</v>
      </c>
      <c r="O110" s="58">
        <v>3</v>
      </c>
      <c r="P110" s="58">
        <v>4</v>
      </c>
      <c r="Q110" s="58">
        <v>3</v>
      </c>
      <c r="R110" s="29" t="s">
        <v>160</v>
      </c>
      <c r="S110" s="29" t="s">
        <v>478</v>
      </c>
      <c r="T110" s="29" t="s">
        <v>3062</v>
      </c>
      <c r="U110" s="29" t="s">
        <v>479</v>
      </c>
      <c r="V110" s="29" t="s">
        <v>480</v>
      </c>
      <c r="W110" s="29" t="s">
        <v>3062</v>
      </c>
      <c r="X110" s="29" t="s">
        <v>34</v>
      </c>
    </row>
    <row r="111" spans="1:24" x14ac:dyDescent="0.25">
      <c r="A111" s="29">
        <v>110</v>
      </c>
      <c r="B111" s="58">
        <v>1</v>
      </c>
      <c r="C111" s="58">
        <v>1</v>
      </c>
      <c r="D111" s="58">
        <v>4</v>
      </c>
      <c r="E111" s="58">
        <v>5</v>
      </c>
      <c r="F111" s="58">
        <v>5</v>
      </c>
      <c r="G111" s="58">
        <v>4</v>
      </c>
      <c r="H111" s="58">
        <v>5</v>
      </c>
      <c r="I111" s="58">
        <v>4</v>
      </c>
      <c r="J111" s="58">
        <v>4</v>
      </c>
      <c r="K111" s="58">
        <v>4</v>
      </c>
      <c r="L111" s="58">
        <v>4</v>
      </c>
      <c r="M111" s="58">
        <v>4</v>
      </c>
      <c r="N111" s="58">
        <v>5</v>
      </c>
      <c r="O111" s="58">
        <v>3</v>
      </c>
      <c r="P111" s="58">
        <v>5</v>
      </c>
      <c r="Q111" s="58">
        <v>5</v>
      </c>
      <c r="R111" s="29" t="s">
        <v>481</v>
      </c>
      <c r="S111" s="29" t="s">
        <v>482</v>
      </c>
      <c r="T111" s="29" t="s">
        <v>483</v>
      </c>
      <c r="U111" s="29" t="s">
        <v>484</v>
      </c>
      <c r="V111" s="29" t="s">
        <v>485</v>
      </c>
      <c r="W111" s="29" t="s">
        <v>486</v>
      </c>
      <c r="X111" s="29" t="s">
        <v>34</v>
      </c>
    </row>
    <row r="112" spans="1:24" x14ac:dyDescent="0.25">
      <c r="A112" s="29">
        <v>111</v>
      </c>
      <c r="B112" s="58">
        <v>1</v>
      </c>
      <c r="C112" s="58">
        <v>1</v>
      </c>
      <c r="D112" s="58">
        <v>1</v>
      </c>
      <c r="E112" s="58">
        <v>4</v>
      </c>
      <c r="F112" s="58">
        <v>4</v>
      </c>
      <c r="G112" s="58">
        <v>3</v>
      </c>
      <c r="H112" s="58">
        <v>5</v>
      </c>
      <c r="I112" s="58">
        <v>4</v>
      </c>
      <c r="J112" s="58">
        <v>5</v>
      </c>
      <c r="K112" s="58">
        <v>4</v>
      </c>
      <c r="L112" s="58">
        <v>4</v>
      </c>
      <c r="M112" s="58">
        <v>4</v>
      </c>
      <c r="N112" s="58">
        <v>4</v>
      </c>
      <c r="O112" s="58">
        <v>4</v>
      </c>
      <c r="P112" s="58">
        <v>4</v>
      </c>
      <c r="Q112" s="58">
        <v>4</v>
      </c>
      <c r="R112" s="29" t="s">
        <v>487</v>
      </c>
      <c r="S112" s="29" t="s">
        <v>488</v>
      </c>
      <c r="T112" s="29" t="s">
        <v>489</v>
      </c>
      <c r="U112" s="29" t="s">
        <v>38</v>
      </c>
      <c r="V112" s="29" t="s">
        <v>490</v>
      </c>
      <c r="W112" s="29" t="s">
        <v>491</v>
      </c>
      <c r="X112" s="29" t="s">
        <v>34</v>
      </c>
    </row>
    <row r="113" spans="1:24" x14ac:dyDescent="0.25">
      <c r="A113" s="29">
        <v>112</v>
      </c>
      <c r="B113" s="58">
        <v>1</v>
      </c>
      <c r="C113" s="58">
        <v>1</v>
      </c>
      <c r="D113" s="58">
        <v>1</v>
      </c>
      <c r="E113" s="58">
        <v>3</v>
      </c>
      <c r="F113" s="58">
        <v>3</v>
      </c>
      <c r="G113" s="58">
        <v>3</v>
      </c>
      <c r="H113" s="58">
        <v>3</v>
      </c>
      <c r="I113" s="58">
        <v>3</v>
      </c>
      <c r="J113" s="58">
        <v>4</v>
      </c>
      <c r="K113" s="58">
        <v>4</v>
      </c>
      <c r="L113" s="58">
        <v>2</v>
      </c>
      <c r="M113" s="58">
        <v>2</v>
      </c>
      <c r="N113" s="58">
        <v>3</v>
      </c>
      <c r="O113" s="58">
        <v>3</v>
      </c>
      <c r="P113" s="58">
        <v>3</v>
      </c>
      <c r="Q113" s="58">
        <v>3</v>
      </c>
      <c r="R113" s="29" t="s">
        <v>492</v>
      </c>
      <c r="S113" s="29" t="s">
        <v>3062</v>
      </c>
      <c r="T113" s="29" t="s">
        <v>3062</v>
      </c>
      <c r="U113" s="29" t="s">
        <v>493</v>
      </c>
      <c r="V113" s="29" t="s">
        <v>491</v>
      </c>
      <c r="W113" s="29" t="s">
        <v>494</v>
      </c>
      <c r="X113" s="29" t="s">
        <v>495</v>
      </c>
    </row>
    <row r="114" spans="1:24" x14ac:dyDescent="0.25">
      <c r="A114" s="29">
        <v>113</v>
      </c>
      <c r="B114" s="58">
        <v>1</v>
      </c>
      <c r="C114" s="58">
        <v>1</v>
      </c>
      <c r="D114" s="58">
        <v>3</v>
      </c>
      <c r="E114" s="58">
        <v>4</v>
      </c>
      <c r="F114" s="58">
        <v>4</v>
      </c>
      <c r="G114" s="58">
        <v>3</v>
      </c>
      <c r="H114" s="58">
        <v>4</v>
      </c>
      <c r="I114" s="58">
        <v>4</v>
      </c>
      <c r="J114" s="58">
        <v>4</v>
      </c>
      <c r="K114" s="58">
        <v>3</v>
      </c>
      <c r="L114" s="58">
        <v>3</v>
      </c>
      <c r="M114" s="58">
        <v>3</v>
      </c>
      <c r="N114" s="58">
        <v>4</v>
      </c>
      <c r="O114" s="58">
        <v>3</v>
      </c>
      <c r="P114" s="58">
        <v>3</v>
      </c>
      <c r="Q114" s="58">
        <v>3</v>
      </c>
      <c r="R114" s="29" t="s">
        <v>304</v>
      </c>
      <c r="S114" s="29" t="s">
        <v>496</v>
      </c>
      <c r="T114" s="29" t="s">
        <v>497</v>
      </c>
      <c r="U114" s="29" t="s">
        <v>498</v>
      </c>
      <c r="V114" s="29" t="s">
        <v>499</v>
      </c>
      <c r="W114" s="29" t="s">
        <v>500</v>
      </c>
      <c r="X114" s="29" t="s">
        <v>34</v>
      </c>
    </row>
    <row r="115" spans="1:24" x14ac:dyDescent="0.25">
      <c r="A115" s="29">
        <v>114</v>
      </c>
      <c r="B115" s="58">
        <v>1</v>
      </c>
      <c r="C115" s="58">
        <v>1</v>
      </c>
      <c r="D115" s="58">
        <v>5</v>
      </c>
      <c r="E115" s="58">
        <v>4</v>
      </c>
      <c r="F115" s="58">
        <v>5</v>
      </c>
      <c r="G115" s="58">
        <v>4</v>
      </c>
      <c r="H115" s="58">
        <v>5</v>
      </c>
      <c r="I115" s="58">
        <v>5</v>
      </c>
      <c r="J115" s="58">
        <v>5</v>
      </c>
      <c r="K115" s="58">
        <v>5</v>
      </c>
      <c r="L115" s="58">
        <v>5</v>
      </c>
      <c r="M115" s="58">
        <v>5</v>
      </c>
      <c r="N115" s="58">
        <v>5</v>
      </c>
      <c r="O115" s="58">
        <v>5</v>
      </c>
      <c r="P115" s="58">
        <v>4</v>
      </c>
      <c r="Q115" s="58">
        <v>5</v>
      </c>
      <c r="R115" s="29" t="s">
        <v>297</v>
      </c>
      <c r="S115" s="29" t="s">
        <v>256</v>
      </c>
      <c r="T115" s="29" t="s">
        <v>501</v>
      </c>
      <c r="U115" s="29" t="s">
        <v>502</v>
      </c>
      <c r="V115" s="29" t="s">
        <v>503</v>
      </c>
      <c r="W115" s="29" t="s">
        <v>3062</v>
      </c>
      <c r="X115" s="29" t="s">
        <v>34</v>
      </c>
    </row>
    <row r="116" spans="1:24" x14ac:dyDescent="0.25">
      <c r="A116" s="29">
        <v>115</v>
      </c>
      <c r="B116" s="58">
        <v>1</v>
      </c>
      <c r="C116" s="58">
        <v>1</v>
      </c>
      <c r="D116" s="58">
        <v>4</v>
      </c>
      <c r="E116" s="58">
        <v>5</v>
      </c>
      <c r="F116" s="58">
        <v>5</v>
      </c>
      <c r="G116" s="58">
        <v>5</v>
      </c>
      <c r="H116" s="58">
        <v>5</v>
      </c>
      <c r="I116" s="58">
        <v>4</v>
      </c>
      <c r="J116" s="58">
        <v>3</v>
      </c>
      <c r="K116" s="58">
        <v>5</v>
      </c>
      <c r="L116" s="58">
        <v>5</v>
      </c>
      <c r="M116" s="58">
        <v>5</v>
      </c>
      <c r="N116" s="58">
        <v>5</v>
      </c>
      <c r="O116" s="58">
        <v>4</v>
      </c>
      <c r="P116" s="58">
        <v>5</v>
      </c>
      <c r="Q116" s="58">
        <v>5</v>
      </c>
      <c r="R116" s="29" t="s">
        <v>504</v>
      </c>
      <c r="S116" s="29" t="s">
        <v>505</v>
      </c>
      <c r="T116" s="29" t="s">
        <v>506</v>
      </c>
      <c r="U116" s="29" t="s">
        <v>507</v>
      </c>
      <c r="V116" s="29" t="s">
        <v>508</v>
      </c>
      <c r="W116" s="29" t="s">
        <v>509</v>
      </c>
      <c r="X116" s="29" t="s">
        <v>34</v>
      </c>
    </row>
    <row r="117" spans="1:24" x14ac:dyDescent="0.25">
      <c r="A117" s="29">
        <v>116</v>
      </c>
      <c r="B117" s="58">
        <v>1</v>
      </c>
      <c r="C117" s="58">
        <v>1</v>
      </c>
      <c r="D117" s="58">
        <v>3</v>
      </c>
      <c r="E117" s="58">
        <v>2</v>
      </c>
      <c r="F117" s="58">
        <v>2</v>
      </c>
      <c r="G117" s="58">
        <v>2</v>
      </c>
      <c r="H117" s="58">
        <v>3</v>
      </c>
      <c r="I117" s="58">
        <v>2</v>
      </c>
      <c r="J117" s="58">
        <v>3</v>
      </c>
      <c r="K117" s="58">
        <v>2</v>
      </c>
      <c r="L117" s="58">
        <v>3</v>
      </c>
      <c r="M117" s="58">
        <v>4</v>
      </c>
      <c r="N117" s="58">
        <v>4</v>
      </c>
      <c r="O117" s="58">
        <v>3</v>
      </c>
      <c r="P117" s="58">
        <v>2</v>
      </c>
      <c r="Q117" s="58">
        <v>3</v>
      </c>
      <c r="R117" s="29" t="s">
        <v>510</v>
      </c>
      <c r="S117" s="29" t="s">
        <v>511</v>
      </c>
      <c r="T117" s="29" t="s">
        <v>3062</v>
      </c>
      <c r="U117" s="29" t="s">
        <v>512</v>
      </c>
      <c r="V117" s="29" t="s">
        <v>3062</v>
      </c>
      <c r="W117" s="29" t="s">
        <v>3062</v>
      </c>
      <c r="X117" s="29" t="s">
        <v>513</v>
      </c>
    </row>
    <row r="118" spans="1:24" x14ac:dyDescent="0.25">
      <c r="A118" s="29">
        <v>117</v>
      </c>
      <c r="B118" s="58">
        <v>1</v>
      </c>
      <c r="C118" s="58">
        <v>1</v>
      </c>
      <c r="D118" s="58">
        <v>2</v>
      </c>
      <c r="E118" s="58">
        <v>2</v>
      </c>
      <c r="F118" s="58">
        <v>2</v>
      </c>
      <c r="G118" s="58">
        <v>5</v>
      </c>
      <c r="H118" s="58">
        <v>4</v>
      </c>
      <c r="I118" s="58">
        <v>4</v>
      </c>
      <c r="J118" s="58">
        <v>99</v>
      </c>
      <c r="K118" s="58">
        <v>4</v>
      </c>
      <c r="L118" s="58">
        <v>4</v>
      </c>
      <c r="M118" s="58">
        <v>4</v>
      </c>
      <c r="N118" s="58">
        <v>5</v>
      </c>
      <c r="O118" s="58">
        <v>3</v>
      </c>
      <c r="P118" s="58">
        <v>4</v>
      </c>
      <c r="Q118" s="58">
        <v>4</v>
      </c>
      <c r="R118" s="29" t="s">
        <v>514</v>
      </c>
      <c r="S118" s="29" t="s">
        <v>3062</v>
      </c>
      <c r="T118" s="29" t="s">
        <v>3062</v>
      </c>
      <c r="U118" s="29" t="s">
        <v>515</v>
      </c>
      <c r="V118" s="29" t="s">
        <v>516</v>
      </c>
      <c r="W118" s="29" t="s">
        <v>517</v>
      </c>
      <c r="X118" s="29" t="s">
        <v>34</v>
      </c>
    </row>
    <row r="119" spans="1:24" x14ac:dyDescent="0.25">
      <c r="A119" s="29">
        <v>118</v>
      </c>
      <c r="B119" s="58">
        <v>1</v>
      </c>
      <c r="C119" s="58">
        <v>1</v>
      </c>
      <c r="D119" s="58">
        <v>3</v>
      </c>
      <c r="E119" s="58">
        <v>5</v>
      </c>
      <c r="F119" s="58">
        <v>5</v>
      </c>
      <c r="G119" s="58">
        <v>3</v>
      </c>
      <c r="H119" s="58">
        <v>4</v>
      </c>
      <c r="I119" s="58">
        <v>4</v>
      </c>
      <c r="J119" s="58">
        <v>5</v>
      </c>
      <c r="K119" s="58">
        <v>5</v>
      </c>
      <c r="L119" s="58">
        <v>5</v>
      </c>
      <c r="M119" s="58">
        <v>5</v>
      </c>
      <c r="N119" s="58">
        <v>4</v>
      </c>
      <c r="O119" s="58">
        <v>4</v>
      </c>
      <c r="P119" s="58">
        <v>5</v>
      </c>
      <c r="Q119" s="58">
        <v>4</v>
      </c>
      <c r="R119" s="29" t="s">
        <v>518</v>
      </c>
      <c r="S119" s="29" t="s">
        <v>519</v>
      </c>
      <c r="T119" s="29" t="s">
        <v>520</v>
      </c>
      <c r="U119" s="29" t="s">
        <v>521</v>
      </c>
      <c r="V119" s="29" t="s">
        <v>522</v>
      </c>
      <c r="W119" s="29" t="s">
        <v>523</v>
      </c>
      <c r="X119" s="29" t="s">
        <v>34</v>
      </c>
    </row>
    <row r="120" spans="1:24" x14ac:dyDescent="0.25">
      <c r="A120" s="29">
        <v>119</v>
      </c>
      <c r="B120" s="58">
        <v>1</v>
      </c>
      <c r="C120" s="58">
        <v>1</v>
      </c>
      <c r="D120" s="58">
        <v>2</v>
      </c>
      <c r="E120" s="58">
        <v>2</v>
      </c>
      <c r="F120" s="58">
        <v>3</v>
      </c>
      <c r="G120" s="58">
        <v>2</v>
      </c>
      <c r="H120" s="58">
        <v>3</v>
      </c>
      <c r="I120" s="58">
        <v>2</v>
      </c>
      <c r="J120" s="58">
        <v>3</v>
      </c>
      <c r="K120" s="58">
        <v>3</v>
      </c>
      <c r="L120" s="58">
        <v>2</v>
      </c>
      <c r="M120" s="58">
        <v>3</v>
      </c>
      <c r="N120" s="58">
        <v>2</v>
      </c>
      <c r="O120" s="58">
        <v>3</v>
      </c>
      <c r="P120" s="58">
        <v>2</v>
      </c>
      <c r="Q120" s="58">
        <v>2</v>
      </c>
      <c r="R120" s="29" t="s">
        <v>511</v>
      </c>
      <c r="S120" s="29" t="s">
        <v>524</v>
      </c>
      <c r="T120" s="29" t="s">
        <v>525</v>
      </c>
      <c r="U120" s="29" t="s">
        <v>526</v>
      </c>
      <c r="V120" s="29" t="s">
        <v>3062</v>
      </c>
      <c r="W120" s="29" t="s">
        <v>3062</v>
      </c>
      <c r="X120" s="29" t="s">
        <v>34</v>
      </c>
    </row>
    <row r="121" spans="1:24" x14ac:dyDescent="0.25">
      <c r="A121" s="29">
        <v>120</v>
      </c>
      <c r="B121" s="58">
        <v>1</v>
      </c>
      <c r="C121" s="58">
        <v>1</v>
      </c>
      <c r="D121" s="58">
        <v>4</v>
      </c>
      <c r="E121" s="58">
        <v>5</v>
      </c>
      <c r="F121" s="58">
        <v>5</v>
      </c>
      <c r="G121" s="58">
        <v>4</v>
      </c>
      <c r="H121" s="58">
        <v>5</v>
      </c>
      <c r="I121" s="58">
        <v>5</v>
      </c>
      <c r="J121" s="58">
        <v>5</v>
      </c>
      <c r="K121" s="58">
        <v>5</v>
      </c>
      <c r="L121" s="58">
        <v>5</v>
      </c>
      <c r="M121" s="58">
        <v>5</v>
      </c>
      <c r="N121" s="58">
        <v>5</v>
      </c>
      <c r="O121" s="58">
        <v>4</v>
      </c>
      <c r="P121" s="58">
        <v>5</v>
      </c>
      <c r="Q121" s="58">
        <v>4</v>
      </c>
      <c r="R121" s="29" t="s">
        <v>527</v>
      </c>
      <c r="S121" s="29" t="s">
        <v>3062</v>
      </c>
      <c r="T121" s="29" t="s">
        <v>3062</v>
      </c>
      <c r="U121" s="29" t="s">
        <v>528</v>
      </c>
      <c r="V121" s="29" t="s">
        <v>3062</v>
      </c>
      <c r="W121" s="29" t="s">
        <v>3062</v>
      </c>
      <c r="X121" s="29" t="s">
        <v>529</v>
      </c>
    </row>
    <row r="122" spans="1:24" x14ac:dyDescent="0.25">
      <c r="A122" s="29">
        <v>121</v>
      </c>
      <c r="B122" s="58">
        <v>1</v>
      </c>
      <c r="C122" s="58">
        <v>1</v>
      </c>
      <c r="D122" s="58">
        <v>5</v>
      </c>
      <c r="E122" s="58">
        <v>5</v>
      </c>
      <c r="F122" s="58">
        <v>5</v>
      </c>
      <c r="G122" s="58">
        <v>3</v>
      </c>
      <c r="H122" s="58">
        <v>5</v>
      </c>
      <c r="I122" s="58">
        <v>5</v>
      </c>
      <c r="J122" s="58">
        <v>5</v>
      </c>
      <c r="K122" s="58">
        <v>3</v>
      </c>
      <c r="L122" s="58">
        <v>5</v>
      </c>
      <c r="M122" s="58">
        <v>4</v>
      </c>
      <c r="N122" s="58">
        <v>5</v>
      </c>
      <c r="O122" s="58">
        <v>5</v>
      </c>
      <c r="P122" s="58">
        <v>4</v>
      </c>
      <c r="Q122" s="58">
        <v>4</v>
      </c>
      <c r="R122" s="29" t="s">
        <v>530</v>
      </c>
      <c r="S122" s="29" t="s">
        <v>3062</v>
      </c>
      <c r="T122" s="29" t="s">
        <v>3062</v>
      </c>
      <c r="U122" s="29" t="s">
        <v>531</v>
      </c>
      <c r="V122" s="29" t="s">
        <v>3062</v>
      </c>
      <c r="W122" s="29" t="s">
        <v>3062</v>
      </c>
      <c r="X122" s="29" t="s">
        <v>34</v>
      </c>
    </row>
    <row r="123" spans="1:24" x14ac:dyDescent="0.25">
      <c r="A123" s="29">
        <v>122</v>
      </c>
      <c r="B123" s="58">
        <v>1</v>
      </c>
      <c r="C123" s="58">
        <v>1</v>
      </c>
      <c r="D123" s="58">
        <v>3</v>
      </c>
      <c r="E123" s="58">
        <v>3</v>
      </c>
      <c r="F123" s="58">
        <v>3</v>
      </c>
      <c r="G123" s="58">
        <v>4</v>
      </c>
      <c r="H123" s="58">
        <v>3</v>
      </c>
      <c r="I123" s="58">
        <v>3</v>
      </c>
      <c r="J123" s="58">
        <v>3</v>
      </c>
      <c r="K123" s="58">
        <v>3</v>
      </c>
      <c r="L123" s="58">
        <v>4</v>
      </c>
      <c r="M123" s="58">
        <v>3</v>
      </c>
      <c r="N123" s="58">
        <v>3</v>
      </c>
      <c r="O123" s="58">
        <v>3</v>
      </c>
      <c r="P123" s="58">
        <v>4</v>
      </c>
      <c r="Q123" s="58">
        <v>3</v>
      </c>
      <c r="R123" s="29" t="s">
        <v>527</v>
      </c>
      <c r="S123" s="29" t="s">
        <v>3062</v>
      </c>
      <c r="T123" s="29" t="s">
        <v>3062</v>
      </c>
      <c r="U123" s="29" t="s">
        <v>528</v>
      </c>
      <c r="V123" s="29" t="s">
        <v>3062</v>
      </c>
      <c r="W123" s="29" t="s">
        <v>3062</v>
      </c>
      <c r="X123" s="29" t="s">
        <v>532</v>
      </c>
    </row>
    <row r="124" spans="1:24" x14ac:dyDescent="0.25">
      <c r="A124" s="29">
        <v>123</v>
      </c>
      <c r="B124" s="58">
        <v>1</v>
      </c>
      <c r="C124" s="58">
        <v>1</v>
      </c>
      <c r="D124" s="58">
        <v>2</v>
      </c>
      <c r="E124" s="58">
        <v>5</v>
      </c>
      <c r="F124" s="58">
        <v>5</v>
      </c>
      <c r="G124" s="58">
        <v>4</v>
      </c>
      <c r="H124" s="58">
        <v>5</v>
      </c>
      <c r="I124" s="58">
        <v>5</v>
      </c>
      <c r="J124" s="58">
        <v>5</v>
      </c>
      <c r="K124" s="58">
        <v>5</v>
      </c>
      <c r="L124" s="58">
        <v>5</v>
      </c>
      <c r="M124" s="58">
        <v>5</v>
      </c>
      <c r="N124" s="58">
        <v>5</v>
      </c>
      <c r="O124" s="58">
        <v>5</v>
      </c>
      <c r="P124" s="58">
        <v>5</v>
      </c>
      <c r="Q124" s="58">
        <v>3</v>
      </c>
      <c r="R124" s="29" t="s">
        <v>533</v>
      </c>
      <c r="S124" s="29" t="s">
        <v>3062</v>
      </c>
      <c r="T124" s="29" t="s">
        <v>3062</v>
      </c>
      <c r="U124" s="29" t="s">
        <v>3062</v>
      </c>
      <c r="V124" s="29" t="s">
        <v>3062</v>
      </c>
      <c r="W124" s="29" t="s">
        <v>3062</v>
      </c>
      <c r="X124" s="29" t="s">
        <v>534</v>
      </c>
    </row>
    <row r="125" spans="1:24" x14ac:dyDescent="0.25">
      <c r="A125" s="29">
        <v>124</v>
      </c>
      <c r="B125" s="58">
        <v>1</v>
      </c>
      <c r="C125" s="58">
        <v>1</v>
      </c>
      <c r="D125" s="58">
        <v>4</v>
      </c>
      <c r="E125" s="58">
        <v>5</v>
      </c>
      <c r="F125" s="58">
        <v>4</v>
      </c>
      <c r="G125" s="58">
        <v>5</v>
      </c>
      <c r="H125" s="58">
        <v>4</v>
      </c>
      <c r="I125" s="58">
        <v>5</v>
      </c>
      <c r="J125" s="58">
        <v>5</v>
      </c>
      <c r="K125" s="58">
        <v>4</v>
      </c>
      <c r="L125" s="58">
        <v>5</v>
      </c>
      <c r="M125" s="58">
        <v>4</v>
      </c>
      <c r="N125" s="58">
        <v>5</v>
      </c>
      <c r="O125" s="58">
        <v>4</v>
      </c>
      <c r="P125" s="58">
        <v>5</v>
      </c>
      <c r="Q125" s="58">
        <v>4</v>
      </c>
      <c r="R125" s="29" t="s">
        <v>510</v>
      </c>
      <c r="S125" s="29" t="s">
        <v>203</v>
      </c>
      <c r="T125" s="29" t="s">
        <v>535</v>
      </c>
      <c r="U125" s="29" t="s">
        <v>526</v>
      </c>
      <c r="V125" s="29" t="s">
        <v>3062</v>
      </c>
      <c r="W125" s="29" t="s">
        <v>3062</v>
      </c>
      <c r="X125" s="29" t="s">
        <v>536</v>
      </c>
    </row>
    <row r="126" spans="1:24" x14ac:dyDescent="0.25">
      <c r="A126" s="29">
        <v>125</v>
      </c>
      <c r="B126" s="58">
        <v>1</v>
      </c>
      <c r="C126" s="58">
        <v>1</v>
      </c>
      <c r="D126" s="58">
        <v>3</v>
      </c>
      <c r="E126" s="58">
        <v>3</v>
      </c>
      <c r="F126" s="58">
        <v>3</v>
      </c>
      <c r="G126" s="58">
        <v>3</v>
      </c>
      <c r="H126" s="58">
        <v>4</v>
      </c>
      <c r="I126" s="58">
        <v>4</v>
      </c>
      <c r="J126" s="58">
        <v>4</v>
      </c>
      <c r="K126" s="58">
        <v>3</v>
      </c>
      <c r="L126" s="58">
        <v>3</v>
      </c>
      <c r="M126" s="58">
        <v>3</v>
      </c>
      <c r="N126" s="58">
        <v>3</v>
      </c>
      <c r="O126" s="58">
        <v>99</v>
      </c>
      <c r="P126" s="58">
        <v>3</v>
      </c>
      <c r="Q126" s="58">
        <v>3</v>
      </c>
      <c r="R126" s="29" t="s">
        <v>537</v>
      </c>
      <c r="S126" s="29" t="s">
        <v>538</v>
      </c>
      <c r="T126" s="29" t="s">
        <v>539</v>
      </c>
      <c r="U126" s="29" t="s">
        <v>540</v>
      </c>
      <c r="V126" s="29" t="s">
        <v>541</v>
      </c>
      <c r="W126" s="29" t="s">
        <v>3062</v>
      </c>
      <c r="X126" s="29" t="s">
        <v>34</v>
      </c>
    </row>
    <row r="127" spans="1:24" x14ac:dyDescent="0.25">
      <c r="A127" s="29">
        <v>126</v>
      </c>
      <c r="B127" s="58">
        <v>1</v>
      </c>
      <c r="C127" s="58">
        <v>1</v>
      </c>
      <c r="D127" s="58">
        <v>4</v>
      </c>
      <c r="E127" s="58">
        <v>5</v>
      </c>
      <c r="F127" s="58">
        <v>5</v>
      </c>
      <c r="G127" s="58">
        <v>4</v>
      </c>
      <c r="H127" s="58">
        <v>5</v>
      </c>
      <c r="I127" s="58">
        <v>4</v>
      </c>
      <c r="J127" s="58">
        <v>5</v>
      </c>
      <c r="K127" s="58">
        <v>4</v>
      </c>
      <c r="L127" s="58">
        <v>4</v>
      </c>
      <c r="M127" s="58">
        <v>5</v>
      </c>
      <c r="N127" s="58">
        <v>5</v>
      </c>
      <c r="O127" s="58">
        <v>4</v>
      </c>
      <c r="P127" s="58">
        <v>4</v>
      </c>
      <c r="Q127" s="58">
        <v>4</v>
      </c>
      <c r="R127" s="29" t="s">
        <v>542</v>
      </c>
      <c r="S127" s="29" t="s">
        <v>543</v>
      </c>
      <c r="T127" s="29" t="s">
        <v>3062</v>
      </c>
      <c r="U127" s="29" t="s">
        <v>544</v>
      </c>
      <c r="V127" s="29" t="s">
        <v>545</v>
      </c>
      <c r="W127" s="29" t="s">
        <v>546</v>
      </c>
      <c r="X127" s="29" t="s">
        <v>547</v>
      </c>
    </row>
    <row r="128" spans="1:24" x14ac:dyDescent="0.25">
      <c r="A128" s="29">
        <v>127</v>
      </c>
      <c r="B128" s="58">
        <v>1</v>
      </c>
      <c r="C128" s="58">
        <v>1</v>
      </c>
      <c r="D128" s="58">
        <v>2</v>
      </c>
      <c r="E128" s="58">
        <v>4</v>
      </c>
      <c r="F128" s="58">
        <v>4</v>
      </c>
      <c r="G128" s="58">
        <v>4</v>
      </c>
      <c r="H128" s="58">
        <v>4</v>
      </c>
      <c r="I128" s="58">
        <v>4</v>
      </c>
      <c r="J128" s="58">
        <v>4</v>
      </c>
      <c r="K128" s="58">
        <v>4</v>
      </c>
      <c r="L128" s="58">
        <v>4</v>
      </c>
      <c r="M128" s="58">
        <v>4</v>
      </c>
      <c r="N128" s="58">
        <v>4</v>
      </c>
      <c r="O128" s="58">
        <v>3</v>
      </c>
      <c r="P128" s="58">
        <v>3</v>
      </c>
      <c r="Q128" s="58">
        <v>99</v>
      </c>
      <c r="R128" s="29" t="s">
        <v>169</v>
      </c>
      <c r="S128" s="29" t="s">
        <v>179</v>
      </c>
      <c r="T128" s="29" t="s">
        <v>160</v>
      </c>
      <c r="U128" s="29" t="s">
        <v>164</v>
      </c>
      <c r="V128" s="29" t="s">
        <v>548</v>
      </c>
      <c r="W128" s="29" t="s">
        <v>549</v>
      </c>
      <c r="X128" s="29" t="s">
        <v>34</v>
      </c>
    </row>
    <row r="129" spans="1:24" x14ac:dyDescent="0.25">
      <c r="A129" s="29">
        <v>128</v>
      </c>
      <c r="B129" s="58">
        <v>1</v>
      </c>
      <c r="C129" s="58">
        <v>1</v>
      </c>
      <c r="D129" s="58">
        <v>4</v>
      </c>
      <c r="E129" s="58">
        <v>4</v>
      </c>
      <c r="F129" s="58">
        <v>4</v>
      </c>
      <c r="G129" s="58">
        <v>3</v>
      </c>
      <c r="H129" s="58">
        <v>5</v>
      </c>
      <c r="I129" s="58">
        <v>4</v>
      </c>
      <c r="J129" s="58">
        <v>4</v>
      </c>
      <c r="K129" s="58">
        <v>3</v>
      </c>
      <c r="L129" s="58">
        <v>4</v>
      </c>
      <c r="M129" s="58">
        <v>4</v>
      </c>
      <c r="N129" s="58">
        <v>4</v>
      </c>
      <c r="O129" s="58">
        <v>4</v>
      </c>
      <c r="P129" s="58">
        <v>4</v>
      </c>
      <c r="Q129" s="58">
        <v>4</v>
      </c>
      <c r="R129" s="29" t="s">
        <v>542</v>
      </c>
      <c r="S129" s="29" t="s">
        <v>543</v>
      </c>
      <c r="T129" s="29" t="s">
        <v>3062</v>
      </c>
      <c r="U129" s="29" t="s">
        <v>400</v>
      </c>
      <c r="V129" s="29" t="s">
        <v>550</v>
      </c>
      <c r="W129" s="29" t="s">
        <v>546</v>
      </c>
      <c r="X129" s="29" t="s">
        <v>34</v>
      </c>
    </row>
    <row r="130" spans="1:24" x14ac:dyDescent="0.25">
      <c r="A130" s="29">
        <v>129</v>
      </c>
      <c r="B130" s="58">
        <v>1</v>
      </c>
      <c r="C130" s="58">
        <v>1</v>
      </c>
      <c r="D130" s="58">
        <v>3</v>
      </c>
      <c r="E130" s="58">
        <v>4</v>
      </c>
      <c r="F130" s="58">
        <v>4</v>
      </c>
      <c r="G130" s="58">
        <v>4</v>
      </c>
      <c r="H130" s="58">
        <v>4</v>
      </c>
      <c r="I130" s="58">
        <v>4</v>
      </c>
      <c r="J130" s="58">
        <v>4</v>
      </c>
      <c r="K130" s="58">
        <v>4</v>
      </c>
      <c r="L130" s="58">
        <v>4</v>
      </c>
      <c r="M130" s="58">
        <v>4</v>
      </c>
      <c r="N130" s="58">
        <v>4</v>
      </c>
      <c r="O130" s="58">
        <v>4</v>
      </c>
      <c r="P130" s="58">
        <v>4</v>
      </c>
      <c r="Q130" s="58">
        <v>4</v>
      </c>
      <c r="R130" s="29" t="s">
        <v>542</v>
      </c>
      <c r="S130" s="29" t="s">
        <v>543</v>
      </c>
      <c r="T130" s="29" t="s">
        <v>400</v>
      </c>
      <c r="U130" s="29" t="s">
        <v>70</v>
      </c>
      <c r="V130" s="29" t="s">
        <v>549</v>
      </c>
      <c r="W130" s="29" t="s">
        <v>164</v>
      </c>
      <c r="X130" s="29" t="s">
        <v>34</v>
      </c>
    </row>
    <row r="131" spans="1:24" x14ac:dyDescent="0.25">
      <c r="A131" s="29">
        <v>130</v>
      </c>
      <c r="B131" s="58">
        <v>1</v>
      </c>
      <c r="C131" s="58">
        <v>1</v>
      </c>
      <c r="D131" s="58">
        <v>1</v>
      </c>
      <c r="E131" s="58">
        <v>4</v>
      </c>
      <c r="F131" s="58">
        <v>4</v>
      </c>
      <c r="G131" s="58">
        <v>5</v>
      </c>
      <c r="H131" s="58">
        <v>5</v>
      </c>
      <c r="I131" s="58">
        <v>4</v>
      </c>
      <c r="J131" s="58">
        <v>5</v>
      </c>
      <c r="K131" s="58">
        <v>4</v>
      </c>
      <c r="L131" s="58">
        <v>4</v>
      </c>
      <c r="M131" s="58">
        <v>4</v>
      </c>
      <c r="N131" s="58">
        <v>5</v>
      </c>
      <c r="O131" s="58">
        <v>3</v>
      </c>
      <c r="P131" s="58">
        <v>4</v>
      </c>
      <c r="Q131" s="58">
        <v>4</v>
      </c>
      <c r="R131" s="29" t="s">
        <v>551</v>
      </c>
      <c r="S131" s="29" t="s">
        <v>552</v>
      </c>
      <c r="T131" s="29" t="s">
        <v>3062</v>
      </c>
      <c r="U131" s="29" t="s">
        <v>553</v>
      </c>
      <c r="V131" s="29" t="s">
        <v>554</v>
      </c>
      <c r="W131" s="29" t="s">
        <v>3062</v>
      </c>
      <c r="X131" s="29" t="s">
        <v>34</v>
      </c>
    </row>
    <row r="132" spans="1:24" x14ac:dyDescent="0.25">
      <c r="A132" s="29">
        <v>131</v>
      </c>
      <c r="B132" s="58">
        <v>1</v>
      </c>
      <c r="C132" s="58">
        <v>1</v>
      </c>
      <c r="D132" s="58">
        <v>2</v>
      </c>
      <c r="E132" s="58">
        <v>5</v>
      </c>
      <c r="F132" s="58">
        <v>5</v>
      </c>
      <c r="G132" s="58">
        <v>2</v>
      </c>
      <c r="H132" s="58">
        <v>5</v>
      </c>
      <c r="I132" s="58">
        <v>5</v>
      </c>
      <c r="J132" s="58">
        <v>5</v>
      </c>
      <c r="K132" s="58">
        <v>5</v>
      </c>
      <c r="L132" s="58">
        <v>5</v>
      </c>
      <c r="M132" s="58">
        <v>5</v>
      </c>
      <c r="N132" s="58">
        <v>5</v>
      </c>
      <c r="O132" s="58">
        <v>4</v>
      </c>
      <c r="P132" s="58">
        <v>4</v>
      </c>
      <c r="Q132" s="58">
        <v>4</v>
      </c>
      <c r="R132" s="29" t="s">
        <v>555</v>
      </c>
      <c r="S132" s="29" t="s">
        <v>3062</v>
      </c>
      <c r="T132" s="29" t="s">
        <v>3062</v>
      </c>
      <c r="U132" s="29" t="s">
        <v>556</v>
      </c>
      <c r="V132" s="29" t="s">
        <v>3062</v>
      </c>
      <c r="W132" s="29" t="s">
        <v>3062</v>
      </c>
      <c r="X132" s="29" t="s">
        <v>34</v>
      </c>
    </row>
    <row r="133" spans="1:24" x14ac:dyDescent="0.25">
      <c r="A133" s="29">
        <v>132</v>
      </c>
      <c r="B133" s="58">
        <v>1</v>
      </c>
      <c r="C133" s="58">
        <v>1</v>
      </c>
      <c r="D133" s="58">
        <v>4</v>
      </c>
      <c r="E133" s="58">
        <v>5</v>
      </c>
      <c r="F133" s="58">
        <v>5</v>
      </c>
      <c r="G133" s="58">
        <v>2</v>
      </c>
      <c r="H133" s="58">
        <v>5</v>
      </c>
      <c r="I133" s="58">
        <v>5</v>
      </c>
      <c r="J133" s="58">
        <v>5</v>
      </c>
      <c r="K133" s="58">
        <v>5</v>
      </c>
      <c r="L133" s="58">
        <v>5</v>
      </c>
      <c r="M133" s="58">
        <v>4</v>
      </c>
      <c r="N133" s="58">
        <v>5</v>
      </c>
      <c r="O133" s="58">
        <v>4</v>
      </c>
      <c r="P133" s="58">
        <v>4</v>
      </c>
      <c r="Q133" s="58">
        <v>4</v>
      </c>
      <c r="R133" s="29" t="s">
        <v>557</v>
      </c>
      <c r="S133" s="29" t="s">
        <v>3062</v>
      </c>
      <c r="T133" s="29" t="s">
        <v>3062</v>
      </c>
      <c r="U133" s="29" t="s">
        <v>3062</v>
      </c>
      <c r="V133" s="29" t="s">
        <v>3062</v>
      </c>
      <c r="W133" s="29" t="s">
        <v>3062</v>
      </c>
      <c r="X133" s="29" t="s">
        <v>34</v>
      </c>
    </row>
    <row r="134" spans="1:24" x14ac:dyDescent="0.25">
      <c r="A134" s="29">
        <v>133</v>
      </c>
      <c r="B134" s="58">
        <v>1</v>
      </c>
      <c r="C134" s="58">
        <v>1</v>
      </c>
      <c r="D134" s="58">
        <v>4</v>
      </c>
      <c r="E134" s="58">
        <v>4</v>
      </c>
      <c r="F134" s="58">
        <v>5</v>
      </c>
      <c r="G134" s="58">
        <v>5</v>
      </c>
      <c r="H134" s="58">
        <v>5</v>
      </c>
      <c r="I134" s="58">
        <v>5</v>
      </c>
      <c r="J134" s="58">
        <v>5</v>
      </c>
      <c r="K134" s="58">
        <v>5</v>
      </c>
      <c r="L134" s="58">
        <v>5</v>
      </c>
      <c r="M134" s="58">
        <v>5</v>
      </c>
      <c r="N134" s="58">
        <v>5</v>
      </c>
      <c r="O134" s="58">
        <v>5</v>
      </c>
      <c r="P134" s="58">
        <v>5</v>
      </c>
      <c r="Q134" s="58">
        <v>3</v>
      </c>
      <c r="R134" s="29" t="s">
        <v>558</v>
      </c>
      <c r="S134" s="29" t="s">
        <v>3062</v>
      </c>
      <c r="T134" s="29" t="s">
        <v>3062</v>
      </c>
      <c r="U134" s="29" t="s">
        <v>559</v>
      </c>
      <c r="V134" s="29" t="s">
        <v>560</v>
      </c>
      <c r="W134" s="29" t="s">
        <v>561</v>
      </c>
      <c r="X134" s="29" t="s">
        <v>34</v>
      </c>
    </row>
    <row r="135" spans="1:24" x14ac:dyDescent="0.25">
      <c r="A135" s="29">
        <v>134</v>
      </c>
      <c r="B135" s="58">
        <v>1</v>
      </c>
      <c r="C135" s="58">
        <v>1</v>
      </c>
      <c r="D135" s="58">
        <v>5</v>
      </c>
      <c r="E135" s="58">
        <v>5</v>
      </c>
      <c r="F135" s="58">
        <v>4</v>
      </c>
      <c r="G135" s="58">
        <v>3</v>
      </c>
      <c r="H135" s="58">
        <v>5</v>
      </c>
      <c r="I135" s="58">
        <v>4</v>
      </c>
      <c r="J135" s="58">
        <v>5</v>
      </c>
      <c r="K135" s="58">
        <v>5</v>
      </c>
      <c r="L135" s="58">
        <v>5</v>
      </c>
      <c r="M135" s="58">
        <v>5</v>
      </c>
      <c r="N135" s="58">
        <v>5</v>
      </c>
      <c r="O135" s="58">
        <v>5</v>
      </c>
      <c r="P135" s="58">
        <v>2</v>
      </c>
      <c r="Q135" s="58">
        <v>3</v>
      </c>
      <c r="R135" s="29" t="s">
        <v>3062</v>
      </c>
      <c r="S135" s="29" t="s">
        <v>3062</v>
      </c>
      <c r="T135" s="29" t="s">
        <v>3062</v>
      </c>
      <c r="U135" s="29" t="s">
        <v>375</v>
      </c>
      <c r="V135" s="29" t="s">
        <v>562</v>
      </c>
      <c r="W135" s="29" t="s">
        <v>3062</v>
      </c>
      <c r="X135" s="29" t="s">
        <v>34</v>
      </c>
    </row>
    <row r="136" spans="1:24" x14ac:dyDescent="0.25">
      <c r="A136" s="29">
        <v>135</v>
      </c>
      <c r="B136" s="58">
        <v>1</v>
      </c>
      <c r="C136" s="58">
        <v>1</v>
      </c>
      <c r="D136" s="58">
        <v>5</v>
      </c>
      <c r="E136" s="58">
        <v>5</v>
      </c>
      <c r="F136" s="58">
        <v>5</v>
      </c>
      <c r="G136" s="58">
        <v>5</v>
      </c>
      <c r="H136" s="58">
        <v>5</v>
      </c>
      <c r="I136" s="58">
        <v>5</v>
      </c>
      <c r="J136" s="58">
        <v>5</v>
      </c>
      <c r="K136" s="58">
        <v>5</v>
      </c>
      <c r="L136" s="58">
        <v>5</v>
      </c>
      <c r="M136" s="58">
        <v>5</v>
      </c>
      <c r="N136" s="58">
        <v>5</v>
      </c>
      <c r="O136" s="58">
        <v>4</v>
      </c>
      <c r="P136" s="58">
        <v>5</v>
      </c>
      <c r="Q136" s="58">
        <v>5</v>
      </c>
      <c r="R136" s="29" t="s">
        <v>3062</v>
      </c>
      <c r="S136" s="29" t="s">
        <v>3062</v>
      </c>
      <c r="T136" s="29" t="s">
        <v>3062</v>
      </c>
      <c r="U136" s="29" t="s">
        <v>563</v>
      </c>
      <c r="V136" s="29" t="s">
        <v>564</v>
      </c>
      <c r="W136" s="29" t="s">
        <v>565</v>
      </c>
      <c r="X136" s="29" t="s">
        <v>34</v>
      </c>
    </row>
    <row r="137" spans="1:24" x14ac:dyDescent="0.25">
      <c r="A137" s="29">
        <v>136</v>
      </c>
      <c r="B137" s="58">
        <v>1</v>
      </c>
      <c r="C137" s="58">
        <v>1</v>
      </c>
      <c r="D137" s="58">
        <v>5</v>
      </c>
      <c r="E137" s="58">
        <v>4</v>
      </c>
      <c r="F137" s="58">
        <v>5</v>
      </c>
      <c r="G137" s="58">
        <v>4</v>
      </c>
      <c r="H137" s="58">
        <v>5</v>
      </c>
      <c r="I137" s="58">
        <v>4</v>
      </c>
      <c r="J137" s="58">
        <v>4</v>
      </c>
      <c r="K137" s="58">
        <v>4</v>
      </c>
      <c r="L137" s="58">
        <v>4</v>
      </c>
      <c r="M137" s="58">
        <v>4</v>
      </c>
      <c r="N137" s="58">
        <v>5</v>
      </c>
      <c r="O137" s="58">
        <v>5</v>
      </c>
      <c r="P137" s="58">
        <v>4</v>
      </c>
      <c r="Q137" s="58">
        <v>4</v>
      </c>
      <c r="R137" s="29" t="s">
        <v>3062</v>
      </c>
      <c r="S137" s="29" t="s">
        <v>3062</v>
      </c>
      <c r="T137" s="29" t="s">
        <v>3062</v>
      </c>
      <c r="U137" s="29" t="s">
        <v>3062</v>
      </c>
      <c r="V137" s="29" t="s">
        <v>3062</v>
      </c>
      <c r="W137" s="29" t="s">
        <v>3062</v>
      </c>
      <c r="X137" s="29" t="s">
        <v>34</v>
      </c>
    </row>
    <row r="138" spans="1:24" x14ac:dyDescent="0.25">
      <c r="A138" s="29">
        <v>137</v>
      </c>
      <c r="B138" s="58">
        <v>1</v>
      </c>
      <c r="C138" s="58">
        <v>1</v>
      </c>
      <c r="D138" s="58">
        <v>3</v>
      </c>
      <c r="E138" s="58">
        <v>3</v>
      </c>
      <c r="F138" s="58">
        <v>4</v>
      </c>
      <c r="G138" s="58">
        <v>4</v>
      </c>
      <c r="H138" s="58">
        <v>5</v>
      </c>
      <c r="I138" s="58">
        <v>2</v>
      </c>
      <c r="J138" s="58">
        <v>5</v>
      </c>
      <c r="K138" s="58">
        <v>4</v>
      </c>
      <c r="L138" s="58">
        <v>4</v>
      </c>
      <c r="M138" s="58">
        <v>4</v>
      </c>
      <c r="N138" s="58">
        <v>5</v>
      </c>
      <c r="O138" s="58">
        <v>3</v>
      </c>
      <c r="P138" s="58">
        <v>3</v>
      </c>
      <c r="Q138" s="58">
        <v>3</v>
      </c>
      <c r="R138" s="29" t="s">
        <v>566</v>
      </c>
      <c r="S138" s="29" t="s">
        <v>336</v>
      </c>
      <c r="T138" s="29" t="s">
        <v>567</v>
      </c>
      <c r="U138" s="29" t="s">
        <v>568</v>
      </c>
      <c r="V138" s="29" t="s">
        <v>569</v>
      </c>
      <c r="W138" s="29" t="s">
        <v>570</v>
      </c>
      <c r="X138" s="29" t="s">
        <v>34</v>
      </c>
    </row>
    <row r="139" spans="1:24" x14ac:dyDescent="0.25">
      <c r="A139" s="29">
        <v>138</v>
      </c>
      <c r="B139" s="58">
        <v>1</v>
      </c>
      <c r="C139" s="58">
        <v>1</v>
      </c>
      <c r="D139" s="58">
        <v>5</v>
      </c>
      <c r="E139" s="58">
        <v>5</v>
      </c>
      <c r="F139" s="58">
        <v>5</v>
      </c>
      <c r="G139" s="58">
        <v>5</v>
      </c>
      <c r="H139" s="58">
        <v>5</v>
      </c>
      <c r="I139" s="58">
        <v>5</v>
      </c>
      <c r="J139" s="58">
        <v>5</v>
      </c>
      <c r="K139" s="58">
        <v>5</v>
      </c>
      <c r="L139" s="58">
        <v>5</v>
      </c>
      <c r="M139" s="58">
        <v>5</v>
      </c>
      <c r="N139" s="58">
        <v>5</v>
      </c>
      <c r="O139" s="58">
        <v>5</v>
      </c>
      <c r="P139" s="58">
        <v>5</v>
      </c>
      <c r="Q139" s="58">
        <v>5</v>
      </c>
      <c r="R139" s="29" t="s">
        <v>571</v>
      </c>
      <c r="S139" s="29" t="s">
        <v>572</v>
      </c>
      <c r="T139" s="29" t="s">
        <v>3062</v>
      </c>
      <c r="U139" s="29" t="s">
        <v>573</v>
      </c>
      <c r="V139" s="29" t="s">
        <v>3062</v>
      </c>
      <c r="W139" s="29" t="s">
        <v>3062</v>
      </c>
      <c r="X139" s="29" t="s">
        <v>34</v>
      </c>
    </row>
    <row r="140" spans="1:24" x14ac:dyDescent="0.25">
      <c r="A140" s="29">
        <v>139</v>
      </c>
      <c r="B140" s="58">
        <v>1</v>
      </c>
      <c r="C140" s="58">
        <v>15</v>
      </c>
      <c r="D140" s="58">
        <v>5</v>
      </c>
      <c r="E140" s="58">
        <v>1</v>
      </c>
      <c r="F140" s="58">
        <v>1</v>
      </c>
      <c r="G140" s="58">
        <v>2</v>
      </c>
      <c r="H140" s="58">
        <v>5</v>
      </c>
      <c r="I140" s="58">
        <v>1</v>
      </c>
      <c r="J140" s="58">
        <v>1</v>
      </c>
      <c r="K140" s="58">
        <v>1</v>
      </c>
      <c r="L140" s="58">
        <v>2</v>
      </c>
      <c r="M140" s="58">
        <v>3</v>
      </c>
      <c r="N140" s="58">
        <v>3</v>
      </c>
      <c r="O140" s="58">
        <v>5</v>
      </c>
      <c r="P140" s="58">
        <v>3</v>
      </c>
      <c r="Q140" s="58">
        <v>3</v>
      </c>
      <c r="R140" s="29" t="s">
        <v>575</v>
      </c>
      <c r="S140" s="29" t="s">
        <v>576</v>
      </c>
      <c r="T140" s="29" t="s">
        <v>577</v>
      </c>
      <c r="U140" s="29" t="s">
        <v>578</v>
      </c>
      <c r="V140" s="29" t="s">
        <v>579</v>
      </c>
      <c r="W140" s="29" t="s">
        <v>580</v>
      </c>
      <c r="X140" s="29" t="s">
        <v>34</v>
      </c>
    </row>
    <row r="141" spans="1:24" x14ac:dyDescent="0.25">
      <c r="A141" s="29">
        <v>140</v>
      </c>
      <c r="B141" s="58">
        <v>1</v>
      </c>
      <c r="C141" s="58">
        <v>15</v>
      </c>
      <c r="D141" s="58">
        <v>4</v>
      </c>
      <c r="E141" s="58">
        <v>4</v>
      </c>
      <c r="F141" s="58">
        <v>4</v>
      </c>
      <c r="G141" s="58">
        <v>4</v>
      </c>
      <c r="H141" s="58">
        <v>4</v>
      </c>
      <c r="I141" s="58">
        <v>4</v>
      </c>
      <c r="J141" s="58">
        <v>4</v>
      </c>
      <c r="K141" s="58">
        <v>4</v>
      </c>
      <c r="L141" s="58">
        <v>4</v>
      </c>
      <c r="M141" s="58">
        <v>4</v>
      </c>
      <c r="N141" s="58">
        <v>4</v>
      </c>
      <c r="O141" s="58">
        <v>4</v>
      </c>
      <c r="P141" s="58">
        <v>4</v>
      </c>
      <c r="Q141" s="58">
        <v>4</v>
      </c>
      <c r="R141" s="29" t="s">
        <v>581</v>
      </c>
      <c r="S141" s="29" t="s">
        <v>246</v>
      </c>
      <c r="T141" s="29" t="s">
        <v>30</v>
      </c>
      <c r="U141" s="29" t="s">
        <v>346</v>
      </c>
      <c r="V141" s="29" t="s">
        <v>582</v>
      </c>
      <c r="W141" s="29" t="s">
        <v>3062</v>
      </c>
      <c r="X141" s="29" t="s">
        <v>34</v>
      </c>
    </row>
    <row r="142" spans="1:24" x14ac:dyDescent="0.25">
      <c r="A142" s="29">
        <v>141</v>
      </c>
      <c r="B142" s="58">
        <v>1</v>
      </c>
      <c r="C142" s="58">
        <v>15</v>
      </c>
      <c r="D142" s="58">
        <v>2</v>
      </c>
      <c r="E142" s="58">
        <v>4</v>
      </c>
      <c r="F142" s="58">
        <v>4</v>
      </c>
      <c r="G142" s="58">
        <v>3</v>
      </c>
      <c r="H142" s="58">
        <v>4</v>
      </c>
      <c r="I142" s="58">
        <v>4</v>
      </c>
      <c r="J142" s="58">
        <v>4</v>
      </c>
      <c r="K142" s="58">
        <v>4</v>
      </c>
      <c r="L142" s="58">
        <v>4</v>
      </c>
      <c r="M142" s="58">
        <v>4</v>
      </c>
      <c r="N142" s="58">
        <v>4</v>
      </c>
      <c r="O142" s="58">
        <v>5</v>
      </c>
      <c r="P142" s="58">
        <v>4</v>
      </c>
      <c r="Q142" s="58">
        <v>4</v>
      </c>
      <c r="R142" s="29" t="s">
        <v>583</v>
      </c>
      <c r="S142" s="29" t="s">
        <v>584</v>
      </c>
      <c r="T142" s="29" t="s">
        <v>30</v>
      </c>
      <c r="U142" s="29" t="s">
        <v>585</v>
      </c>
      <c r="V142" s="29" t="s">
        <v>586</v>
      </c>
      <c r="W142" s="29" t="s">
        <v>587</v>
      </c>
      <c r="X142" s="29" t="s">
        <v>34</v>
      </c>
    </row>
    <row r="143" spans="1:24" x14ac:dyDescent="0.25">
      <c r="A143" s="29">
        <v>142</v>
      </c>
      <c r="B143" s="58">
        <v>1</v>
      </c>
      <c r="C143" s="58">
        <v>15</v>
      </c>
      <c r="D143" s="58">
        <v>1</v>
      </c>
      <c r="E143" s="58">
        <v>1</v>
      </c>
      <c r="F143" s="58">
        <v>1</v>
      </c>
      <c r="G143" s="58">
        <v>4</v>
      </c>
      <c r="H143" s="58">
        <v>4</v>
      </c>
      <c r="I143" s="58">
        <v>3</v>
      </c>
      <c r="J143" s="58">
        <v>4</v>
      </c>
      <c r="K143" s="58">
        <v>4</v>
      </c>
      <c r="L143" s="58">
        <v>3</v>
      </c>
      <c r="M143" s="58">
        <v>4</v>
      </c>
      <c r="N143" s="58">
        <v>3</v>
      </c>
      <c r="O143" s="58">
        <v>3</v>
      </c>
      <c r="P143" s="58">
        <v>3</v>
      </c>
      <c r="Q143" s="58">
        <v>3</v>
      </c>
      <c r="R143" s="29" t="s">
        <v>588</v>
      </c>
      <c r="S143" s="29" t="s">
        <v>589</v>
      </c>
      <c r="T143" s="29" t="s">
        <v>590</v>
      </c>
      <c r="U143" s="29" t="s">
        <v>591</v>
      </c>
      <c r="V143" s="29" t="s">
        <v>592</v>
      </c>
      <c r="W143" s="29" t="s">
        <v>3062</v>
      </c>
      <c r="X143" s="29" t="s">
        <v>34</v>
      </c>
    </row>
    <row r="144" spans="1:24" x14ac:dyDescent="0.25">
      <c r="A144" s="29">
        <v>143</v>
      </c>
      <c r="B144" s="58">
        <v>1</v>
      </c>
      <c r="C144" s="58">
        <v>15</v>
      </c>
      <c r="D144" s="58">
        <v>4</v>
      </c>
      <c r="E144" s="58">
        <v>5</v>
      </c>
      <c r="F144" s="58">
        <v>4</v>
      </c>
      <c r="G144" s="58">
        <v>4</v>
      </c>
      <c r="H144" s="58">
        <v>3</v>
      </c>
      <c r="I144" s="58">
        <v>4</v>
      </c>
      <c r="J144" s="58">
        <v>4</v>
      </c>
      <c r="K144" s="58">
        <v>4</v>
      </c>
      <c r="L144" s="58">
        <v>4</v>
      </c>
      <c r="M144" s="58">
        <v>4</v>
      </c>
      <c r="N144" s="58">
        <v>4</v>
      </c>
      <c r="O144" s="58">
        <v>3</v>
      </c>
      <c r="P144" s="58">
        <v>4</v>
      </c>
      <c r="Q144" s="58">
        <v>4</v>
      </c>
      <c r="R144" s="29" t="s">
        <v>593</v>
      </c>
      <c r="S144" s="29" t="s">
        <v>594</v>
      </c>
      <c r="T144" s="29" t="s">
        <v>595</v>
      </c>
      <c r="U144" s="29" t="s">
        <v>596</v>
      </c>
      <c r="V144" s="29" t="s">
        <v>56</v>
      </c>
      <c r="W144" s="29" t="s">
        <v>3062</v>
      </c>
      <c r="X144" s="29" t="s">
        <v>34</v>
      </c>
    </row>
    <row r="145" spans="1:24" x14ac:dyDescent="0.25">
      <c r="A145" s="29">
        <v>144</v>
      </c>
      <c r="B145" s="58">
        <v>1</v>
      </c>
      <c r="C145" s="58">
        <v>15</v>
      </c>
      <c r="D145" s="58">
        <v>3</v>
      </c>
      <c r="E145" s="58">
        <v>4</v>
      </c>
      <c r="F145" s="58">
        <v>4</v>
      </c>
      <c r="G145" s="58">
        <v>4</v>
      </c>
      <c r="H145" s="58">
        <v>5</v>
      </c>
      <c r="I145" s="58">
        <v>4</v>
      </c>
      <c r="J145" s="58">
        <v>5</v>
      </c>
      <c r="K145" s="58">
        <v>5</v>
      </c>
      <c r="L145" s="58">
        <v>5</v>
      </c>
      <c r="M145" s="58">
        <v>5</v>
      </c>
      <c r="N145" s="58">
        <v>4</v>
      </c>
      <c r="O145" s="58">
        <v>4</v>
      </c>
      <c r="P145" s="58">
        <v>4</v>
      </c>
      <c r="Q145" s="58">
        <v>4</v>
      </c>
      <c r="R145" s="29" t="s">
        <v>597</v>
      </c>
      <c r="S145" s="29" t="s">
        <v>598</v>
      </c>
      <c r="T145" s="29" t="s">
        <v>599</v>
      </c>
      <c r="U145" s="29" t="s">
        <v>3062</v>
      </c>
      <c r="V145" s="29" t="s">
        <v>3062</v>
      </c>
      <c r="W145" s="29" t="s">
        <v>3062</v>
      </c>
      <c r="X145" s="29" t="s">
        <v>34</v>
      </c>
    </row>
    <row r="146" spans="1:24" x14ac:dyDescent="0.25">
      <c r="A146" s="29">
        <v>145</v>
      </c>
      <c r="B146" s="58">
        <v>1</v>
      </c>
      <c r="C146" s="58">
        <v>15</v>
      </c>
      <c r="D146" s="58">
        <v>3</v>
      </c>
      <c r="E146" s="58">
        <v>4</v>
      </c>
      <c r="F146" s="58">
        <v>3</v>
      </c>
      <c r="G146" s="58">
        <v>5</v>
      </c>
      <c r="H146" s="58">
        <v>4</v>
      </c>
      <c r="I146" s="58">
        <v>5</v>
      </c>
      <c r="J146" s="58">
        <v>5</v>
      </c>
      <c r="K146" s="58">
        <v>5</v>
      </c>
      <c r="L146" s="58">
        <v>5</v>
      </c>
      <c r="M146" s="58">
        <v>5</v>
      </c>
      <c r="N146" s="58">
        <v>4</v>
      </c>
      <c r="O146" s="58">
        <v>3</v>
      </c>
      <c r="P146" s="58">
        <v>3</v>
      </c>
      <c r="Q146" s="58">
        <v>3</v>
      </c>
      <c r="R146" s="29" t="s">
        <v>600</v>
      </c>
      <c r="S146" s="29" t="s">
        <v>601</v>
      </c>
      <c r="T146" s="29" t="s">
        <v>602</v>
      </c>
      <c r="U146" s="29" t="s">
        <v>603</v>
      </c>
      <c r="V146" s="29" t="s">
        <v>604</v>
      </c>
      <c r="W146" s="29" t="s">
        <v>605</v>
      </c>
      <c r="X146" s="29" t="s">
        <v>34</v>
      </c>
    </row>
    <row r="147" spans="1:24" x14ac:dyDescent="0.25">
      <c r="A147" s="29">
        <v>146</v>
      </c>
      <c r="B147" s="58">
        <v>1</v>
      </c>
      <c r="C147" s="58">
        <v>15</v>
      </c>
      <c r="D147" s="58">
        <v>5</v>
      </c>
      <c r="E147" s="58">
        <v>5</v>
      </c>
      <c r="F147" s="58">
        <v>5</v>
      </c>
      <c r="G147" s="58">
        <v>5</v>
      </c>
      <c r="H147" s="58">
        <v>5</v>
      </c>
      <c r="I147" s="58">
        <v>4</v>
      </c>
      <c r="J147" s="58">
        <v>5</v>
      </c>
      <c r="K147" s="58">
        <v>5</v>
      </c>
      <c r="L147" s="58">
        <v>5</v>
      </c>
      <c r="M147" s="58">
        <v>5</v>
      </c>
      <c r="N147" s="58">
        <v>5</v>
      </c>
      <c r="O147" s="58">
        <v>5</v>
      </c>
      <c r="P147" s="58">
        <v>5</v>
      </c>
      <c r="Q147" s="58">
        <v>5</v>
      </c>
      <c r="R147" s="29" t="s">
        <v>606</v>
      </c>
      <c r="S147" s="29" t="s">
        <v>3062</v>
      </c>
      <c r="T147" s="29" t="s">
        <v>3062</v>
      </c>
      <c r="U147" s="29" t="s">
        <v>607</v>
      </c>
      <c r="V147" s="29" t="s">
        <v>3062</v>
      </c>
      <c r="W147" s="29" t="s">
        <v>3062</v>
      </c>
      <c r="X147" s="29" t="s">
        <v>34</v>
      </c>
    </row>
    <row r="148" spans="1:24" x14ac:dyDescent="0.25">
      <c r="A148" s="29">
        <v>147</v>
      </c>
      <c r="B148" s="58">
        <v>1</v>
      </c>
      <c r="C148" s="58">
        <v>15</v>
      </c>
      <c r="D148" s="58">
        <v>5</v>
      </c>
      <c r="E148" s="58">
        <v>4</v>
      </c>
      <c r="F148" s="58">
        <v>4</v>
      </c>
      <c r="G148" s="58">
        <v>4</v>
      </c>
      <c r="H148" s="58">
        <v>4</v>
      </c>
      <c r="I148" s="58">
        <v>4</v>
      </c>
      <c r="J148" s="58">
        <v>4</v>
      </c>
      <c r="K148" s="58">
        <v>4</v>
      </c>
      <c r="L148" s="58">
        <v>4</v>
      </c>
      <c r="M148" s="58">
        <v>4</v>
      </c>
      <c r="N148" s="58">
        <v>4</v>
      </c>
      <c r="O148" s="58">
        <v>4</v>
      </c>
      <c r="P148" s="58">
        <v>4</v>
      </c>
      <c r="Q148" s="58">
        <v>4</v>
      </c>
      <c r="R148" s="29" t="s">
        <v>608</v>
      </c>
      <c r="S148" s="29" t="s">
        <v>609</v>
      </c>
      <c r="T148" s="29" t="s">
        <v>394</v>
      </c>
      <c r="U148" s="29" t="s">
        <v>60</v>
      </c>
      <c r="V148" s="29" t="s">
        <v>3062</v>
      </c>
      <c r="W148" s="29" t="s">
        <v>3062</v>
      </c>
      <c r="X148" s="29" t="s">
        <v>34</v>
      </c>
    </row>
    <row r="149" spans="1:24" x14ac:dyDescent="0.25">
      <c r="A149" s="29">
        <v>148</v>
      </c>
      <c r="B149" s="58">
        <v>1</v>
      </c>
      <c r="C149" s="58">
        <v>15</v>
      </c>
      <c r="D149" s="58">
        <v>5</v>
      </c>
      <c r="E149" s="58">
        <v>5</v>
      </c>
      <c r="F149" s="58">
        <v>5</v>
      </c>
      <c r="G149" s="58">
        <v>5</v>
      </c>
      <c r="H149" s="58">
        <v>5</v>
      </c>
      <c r="I149" s="58">
        <v>3</v>
      </c>
      <c r="J149" s="58">
        <v>5</v>
      </c>
      <c r="K149" s="58">
        <v>4</v>
      </c>
      <c r="L149" s="58">
        <v>4</v>
      </c>
      <c r="M149" s="58">
        <v>5</v>
      </c>
      <c r="N149" s="58">
        <v>5</v>
      </c>
      <c r="O149" s="58">
        <v>4</v>
      </c>
      <c r="P149" s="58">
        <v>5</v>
      </c>
      <c r="Q149" s="58">
        <v>4</v>
      </c>
      <c r="R149" s="29" t="s">
        <v>610</v>
      </c>
      <c r="S149" s="29" t="s">
        <v>611</v>
      </c>
      <c r="T149" s="29" t="s">
        <v>3062</v>
      </c>
      <c r="U149" s="29" t="s">
        <v>612</v>
      </c>
      <c r="V149" s="29" t="s">
        <v>613</v>
      </c>
      <c r="W149" s="29" t="s">
        <v>3062</v>
      </c>
      <c r="X149" s="29" t="s">
        <v>34</v>
      </c>
    </row>
    <row r="150" spans="1:24" x14ac:dyDescent="0.25">
      <c r="A150" s="29">
        <v>149</v>
      </c>
      <c r="B150" s="58">
        <v>1</v>
      </c>
      <c r="C150" s="58">
        <v>15</v>
      </c>
      <c r="D150" s="58">
        <v>4</v>
      </c>
      <c r="E150" s="58">
        <v>4</v>
      </c>
      <c r="F150" s="58">
        <v>4</v>
      </c>
      <c r="G150" s="58">
        <v>4</v>
      </c>
      <c r="H150" s="58">
        <v>4</v>
      </c>
      <c r="I150" s="58">
        <v>4</v>
      </c>
      <c r="J150" s="58">
        <v>4</v>
      </c>
      <c r="K150" s="58">
        <v>4</v>
      </c>
      <c r="L150" s="58">
        <v>4</v>
      </c>
      <c r="M150" s="58">
        <v>4</v>
      </c>
      <c r="N150" s="58">
        <v>4</v>
      </c>
      <c r="O150" s="58">
        <v>4</v>
      </c>
      <c r="P150" s="58">
        <v>3</v>
      </c>
      <c r="Q150" s="58">
        <v>4</v>
      </c>
      <c r="R150" s="29" t="s">
        <v>614</v>
      </c>
      <c r="S150" s="29" t="s">
        <v>30</v>
      </c>
      <c r="T150" s="29" t="s">
        <v>3062</v>
      </c>
      <c r="U150" s="29" t="s">
        <v>615</v>
      </c>
      <c r="V150" s="29" t="s">
        <v>616</v>
      </c>
      <c r="W150" s="29" t="s">
        <v>3062</v>
      </c>
      <c r="X150" s="29" t="s">
        <v>34</v>
      </c>
    </row>
    <row r="151" spans="1:24" x14ac:dyDescent="0.25">
      <c r="A151" s="29">
        <v>150</v>
      </c>
      <c r="B151" s="58">
        <v>1</v>
      </c>
      <c r="C151" s="58">
        <v>15</v>
      </c>
      <c r="D151" s="58">
        <v>1</v>
      </c>
      <c r="E151" s="58">
        <v>1</v>
      </c>
      <c r="F151" s="58">
        <v>1</v>
      </c>
      <c r="G151" s="58">
        <v>1</v>
      </c>
      <c r="H151" s="58">
        <v>1</v>
      </c>
      <c r="I151" s="58">
        <v>2</v>
      </c>
      <c r="J151" s="58">
        <v>1</v>
      </c>
      <c r="K151" s="58">
        <v>1</v>
      </c>
      <c r="L151" s="58">
        <v>4</v>
      </c>
      <c r="M151" s="58">
        <v>4</v>
      </c>
      <c r="N151" s="58">
        <v>4</v>
      </c>
      <c r="O151" s="58">
        <v>4</v>
      </c>
      <c r="P151" s="58">
        <v>1</v>
      </c>
      <c r="Q151" s="58">
        <v>99</v>
      </c>
      <c r="R151" s="29" t="s">
        <v>169</v>
      </c>
      <c r="S151" s="29" t="s">
        <v>87</v>
      </c>
      <c r="T151" s="29" t="s">
        <v>164</v>
      </c>
      <c r="U151" s="29" t="s">
        <v>617</v>
      </c>
      <c r="V151" s="29" t="s">
        <v>30</v>
      </c>
      <c r="W151" s="29" t="s">
        <v>618</v>
      </c>
      <c r="X151" s="29" t="s">
        <v>34</v>
      </c>
    </row>
    <row r="152" spans="1:24" x14ac:dyDescent="0.25">
      <c r="A152" s="29">
        <v>151</v>
      </c>
      <c r="B152" s="58">
        <v>1</v>
      </c>
      <c r="C152" s="58">
        <v>15</v>
      </c>
      <c r="D152" s="58">
        <v>1</v>
      </c>
      <c r="E152" s="58">
        <v>2</v>
      </c>
      <c r="F152" s="58">
        <v>1</v>
      </c>
      <c r="G152" s="58">
        <v>2</v>
      </c>
      <c r="H152" s="58">
        <v>1</v>
      </c>
      <c r="I152" s="58">
        <v>2</v>
      </c>
      <c r="J152" s="58">
        <v>1</v>
      </c>
      <c r="K152" s="58">
        <v>1</v>
      </c>
      <c r="L152" s="58">
        <v>2</v>
      </c>
      <c r="M152" s="58">
        <v>2</v>
      </c>
      <c r="N152" s="58">
        <v>1</v>
      </c>
      <c r="O152" s="58">
        <v>2</v>
      </c>
      <c r="P152" s="58">
        <v>1</v>
      </c>
      <c r="Q152" s="58">
        <v>1</v>
      </c>
      <c r="R152" s="29" t="s">
        <v>619</v>
      </c>
      <c r="S152" s="29" t="s">
        <v>620</v>
      </c>
      <c r="T152" s="29" t="s">
        <v>3062</v>
      </c>
      <c r="U152" s="29" t="s">
        <v>621</v>
      </c>
      <c r="V152" s="29" t="s">
        <v>622</v>
      </c>
      <c r="W152" s="29" t="s">
        <v>623</v>
      </c>
      <c r="X152" s="29" t="s">
        <v>624</v>
      </c>
    </row>
    <row r="153" spans="1:24" x14ac:dyDescent="0.25">
      <c r="A153" s="29">
        <v>152</v>
      </c>
      <c r="B153" s="58">
        <v>1</v>
      </c>
      <c r="C153" s="58">
        <v>15</v>
      </c>
      <c r="D153" s="58">
        <v>4</v>
      </c>
      <c r="E153" s="58">
        <v>5</v>
      </c>
      <c r="F153" s="58">
        <v>5</v>
      </c>
      <c r="G153" s="58">
        <v>4</v>
      </c>
      <c r="H153" s="58">
        <v>5</v>
      </c>
      <c r="I153" s="58">
        <v>5</v>
      </c>
      <c r="J153" s="58">
        <v>4</v>
      </c>
      <c r="K153" s="58">
        <v>5</v>
      </c>
      <c r="L153" s="58">
        <v>4</v>
      </c>
      <c r="M153" s="58">
        <v>4</v>
      </c>
      <c r="N153" s="58">
        <v>3</v>
      </c>
      <c r="O153" s="58">
        <v>4</v>
      </c>
      <c r="P153" s="58">
        <v>4</v>
      </c>
      <c r="Q153" s="58">
        <v>4</v>
      </c>
      <c r="R153" s="29" t="s">
        <v>625</v>
      </c>
      <c r="S153" s="29" t="s">
        <v>416</v>
      </c>
      <c r="T153" s="29" t="s">
        <v>3062</v>
      </c>
      <c r="U153" s="29" t="s">
        <v>626</v>
      </c>
      <c r="V153" s="29" t="s">
        <v>3062</v>
      </c>
      <c r="W153" s="29" t="s">
        <v>3062</v>
      </c>
      <c r="X153" s="29" t="s">
        <v>627</v>
      </c>
    </row>
    <row r="154" spans="1:24" x14ac:dyDescent="0.25">
      <c r="A154" s="29">
        <v>153</v>
      </c>
      <c r="B154" s="58">
        <v>1</v>
      </c>
      <c r="C154" s="58">
        <v>15</v>
      </c>
      <c r="D154" s="58">
        <v>4</v>
      </c>
      <c r="E154" s="58">
        <v>5</v>
      </c>
      <c r="F154" s="58">
        <v>5</v>
      </c>
      <c r="G154" s="58">
        <v>4</v>
      </c>
      <c r="H154" s="58">
        <v>5</v>
      </c>
      <c r="I154" s="58">
        <v>4</v>
      </c>
      <c r="J154" s="58">
        <v>5</v>
      </c>
      <c r="K154" s="58">
        <v>5</v>
      </c>
      <c r="L154" s="58">
        <v>4</v>
      </c>
      <c r="M154" s="58">
        <v>4</v>
      </c>
      <c r="N154" s="58">
        <v>4</v>
      </c>
      <c r="O154" s="58">
        <v>4</v>
      </c>
      <c r="P154" s="58">
        <v>4</v>
      </c>
      <c r="Q154" s="58">
        <v>4</v>
      </c>
      <c r="R154" s="29" t="s">
        <v>628</v>
      </c>
      <c r="S154" s="29" t="s">
        <v>3062</v>
      </c>
      <c r="T154" s="29" t="s">
        <v>3062</v>
      </c>
      <c r="U154" s="29" t="s">
        <v>629</v>
      </c>
      <c r="V154" s="29" t="s">
        <v>630</v>
      </c>
      <c r="W154" s="29" t="s">
        <v>3062</v>
      </c>
      <c r="X154" s="29" t="s">
        <v>34</v>
      </c>
    </row>
    <row r="155" spans="1:24" x14ac:dyDescent="0.25">
      <c r="A155" s="29">
        <v>154</v>
      </c>
      <c r="B155" s="58">
        <v>1</v>
      </c>
      <c r="C155" s="58">
        <v>15</v>
      </c>
      <c r="D155" s="58">
        <v>3</v>
      </c>
      <c r="E155" s="58">
        <v>4</v>
      </c>
      <c r="F155" s="58">
        <v>4</v>
      </c>
      <c r="G155" s="58">
        <v>5</v>
      </c>
      <c r="H155" s="58">
        <v>4</v>
      </c>
      <c r="I155" s="58">
        <v>3</v>
      </c>
      <c r="J155" s="58">
        <v>5</v>
      </c>
      <c r="K155" s="58">
        <v>5</v>
      </c>
      <c r="L155" s="58">
        <v>5</v>
      </c>
      <c r="M155" s="58">
        <v>4</v>
      </c>
      <c r="N155" s="58">
        <v>3</v>
      </c>
      <c r="O155" s="58">
        <v>3</v>
      </c>
      <c r="P155" s="58">
        <v>4</v>
      </c>
      <c r="Q155" s="58">
        <v>4</v>
      </c>
      <c r="R155" s="29" t="s">
        <v>631</v>
      </c>
      <c r="S155" s="29" t="s">
        <v>632</v>
      </c>
      <c r="T155" s="29" t="s">
        <v>3062</v>
      </c>
      <c r="U155" s="29" t="s">
        <v>633</v>
      </c>
      <c r="V155" s="29" t="s">
        <v>634</v>
      </c>
      <c r="W155" s="29" t="s">
        <v>3062</v>
      </c>
      <c r="X155" s="29" t="s">
        <v>34</v>
      </c>
    </row>
    <row r="156" spans="1:24" x14ac:dyDescent="0.25">
      <c r="A156" s="29">
        <v>155</v>
      </c>
      <c r="B156" s="58">
        <v>1</v>
      </c>
      <c r="C156" s="58">
        <v>15</v>
      </c>
      <c r="D156" s="58">
        <v>4</v>
      </c>
      <c r="E156" s="58">
        <v>5</v>
      </c>
      <c r="F156" s="58">
        <v>5</v>
      </c>
      <c r="G156" s="58">
        <v>3</v>
      </c>
      <c r="H156" s="58">
        <v>5</v>
      </c>
      <c r="I156" s="58">
        <v>5</v>
      </c>
      <c r="J156" s="58">
        <v>5</v>
      </c>
      <c r="K156" s="58">
        <v>4</v>
      </c>
      <c r="L156" s="58">
        <v>4</v>
      </c>
      <c r="M156" s="58">
        <v>2</v>
      </c>
      <c r="N156" s="58">
        <v>2</v>
      </c>
      <c r="O156" s="58">
        <v>4</v>
      </c>
      <c r="P156" s="58">
        <v>3</v>
      </c>
      <c r="Q156" s="58">
        <v>3</v>
      </c>
      <c r="R156" s="29" t="s">
        <v>169</v>
      </c>
      <c r="S156" s="29" t="s">
        <v>87</v>
      </c>
      <c r="T156" s="29" t="s">
        <v>635</v>
      </c>
      <c r="U156" s="29" t="s">
        <v>636</v>
      </c>
      <c r="V156" s="29" t="s">
        <v>637</v>
      </c>
      <c r="W156" s="29" t="s">
        <v>638</v>
      </c>
      <c r="X156" s="29" t="s">
        <v>639</v>
      </c>
    </row>
    <row r="157" spans="1:24" x14ac:dyDescent="0.25">
      <c r="A157" s="29">
        <v>156</v>
      </c>
      <c r="B157" s="58">
        <v>1</v>
      </c>
      <c r="C157" s="58">
        <v>15</v>
      </c>
      <c r="D157" s="58">
        <v>4</v>
      </c>
      <c r="E157" s="58">
        <v>4</v>
      </c>
      <c r="F157" s="58">
        <v>4</v>
      </c>
      <c r="G157" s="58">
        <v>3</v>
      </c>
      <c r="H157" s="58">
        <v>2</v>
      </c>
      <c r="I157" s="58">
        <v>2</v>
      </c>
      <c r="J157" s="58">
        <v>4</v>
      </c>
      <c r="K157" s="58">
        <v>4</v>
      </c>
      <c r="L157" s="58">
        <v>4</v>
      </c>
      <c r="M157" s="58">
        <v>4</v>
      </c>
      <c r="N157" s="58">
        <v>3</v>
      </c>
      <c r="O157" s="58">
        <v>3</v>
      </c>
      <c r="P157" s="58">
        <v>4</v>
      </c>
      <c r="Q157" s="58">
        <v>99</v>
      </c>
      <c r="R157" s="29" t="s">
        <v>640</v>
      </c>
      <c r="S157" s="29" t="s">
        <v>641</v>
      </c>
      <c r="T157" s="29" t="s">
        <v>642</v>
      </c>
      <c r="U157" s="29" t="s">
        <v>643</v>
      </c>
      <c r="V157" s="29" t="s">
        <v>3062</v>
      </c>
      <c r="W157" s="29" t="s">
        <v>3062</v>
      </c>
      <c r="X157" s="29" t="s">
        <v>644</v>
      </c>
    </row>
    <row r="158" spans="1:24" x14ac:dyDescent="0.25">
      <c r="A158" s="29">
        <v>157</v>
      </c>
      <c r="B158" s="58">
        <v>1</v>
      </c>
      <c r="C158" s="58">
        <v>15</v>
      </c>
      <c r="D158" s="58">
        <v>4</v>
      </c>
      <c r="E158" s="58">
        <v>4</v>
      </c>
      <c r="F158" s="58">
        <v>4</v>
      </c>
      <c r="G158" s="58">
        <v>4</v>
      </c>
      <c r="H158" s="58">
        <v>4</v>
      </c>
      <c r="I158" s="58">
        <v>4</v>
      </c>
      <c r="J158" s="58">
        <v>4</v>
      </c>
      <c r="K158" s="58">
        <v>4</v>
      </c>
      <c r="L158" s="58">
        <v>4</v>
      </c>
      <c r="M158" s="58">
        <v>4</v>
      </c>
      <c r="N158" s="58">
        <v>4</v>
      </c>
      <c r="O158" s="58">
        <v>4</v>
      </c>
      <c r="P158" s="58">
        <v>4</v>
      </c>
      <c r="Q158" s="58">
        <v>4</v>
      </c>
      <c r="R158" s="29" t="s">
        <v>645</v>
      </c>
      <c r="S158" s="29" t="s">
        <v>646</v>
      </c>
      <c r="T158" s="29" t="s">
        <v>647</v>
      </c>
      <c r="U158" s="29" t="s">
        <v>648</v>
      </c>
      <c r="V158" s="29" t="s">
        <v>649</v>
      </c>
      <c r="W158" s="29" t="s">
        <v>3062</v>
      </c>
      <c r="X158" s="29" t="s">
        <v>34</v>
      </c>
    </row>
    <row r="159" spans="1:24" x14ac:dyDescent="0.25">
      <c r="A159" s="29">
        <v>158</v>
      </c>
      <c r="B159" s="58">
        <v>1</v>
      </c>
      <c r="C159" s="58">
        <v>15</v>
      </c>
      <c r="D159" s="58">
        <v>3</v>
      </c>
      <c r="E159" s="58">
        <v>4</v>
      </c>
      <c r="F159" s="58">
        <v>4</v>
      </c>
      <c r="G159" s="58">
        <v>4</v>
      </c>
      <c r="H159" s="58">
        <v>5</v>
      </c>
      <c r="I159" s="58">
        <v>5</v>
      </c>
      <c r="J159" s="58">
        <v>5</v>
      </c>
      <c r="K159" s="58">
        <v>5</v>
      </c>
      <c r="L159" s="58">
        <v>5</v>
      </c>
      <c r="M159" s="58">
        <v>5</v>
      </c>
      <c r="N159" s="58">
        <v>5</v>
      </c>
      <c r="O159" s="58">
        <v>5</v>
      </c>
      <c r="P159" s="58">
        <v>5</v>
      </c>
      <c r="Q159" s="58">
        <v>4</v>
      </c>
      <c r="R159" s="29" t="s">
        <v>650</v>
      </c>
      <c r="S159" s="29" t="s">
        <v>651</v>
      </c>
      <c r="T159" s="29" t="s">
        <v>30</v>
      </c>
      <c r="U159" s="29" t="s">
        <v>652</v>
      </c>
      <c r="V159" s="29" t="s">
        <v>3062</v>
      </c>
      <c r="W159" s="29" t="s">
        <v>3062</v>
      </c>
      <c r="X159" s="29" t="s">
        <v>653</v>
      </c>
    </row>
    <row r="160" spans="1:24" x14ac:dyDescent="0.25">
      <c r="A160" s="29">
        <v>159</v>
      </c>
      <c r="B160" s="58">
        <v>1</v>
      </c>
      <c r="C160" s="58">
        <v>15</v>
      </c>
      <c r="D160" s="58">
        <v>1</v>
      </c>
      <c r="E160" s="58">
        <v>2</v>
      </c>
      <c r="F160" s="58">
        <v>3</v>
      </c>
      <c r="G160" s="58">
        <v>1</v>
      </c>
      <c r="H160" s="58">
        <v>3</v>
      </c>
      <c r="I160" s="58">
        <v>4</v>
      </c>
      <c r="J160" s="58">
        <v>4</v>
      </c>
      <c r="K160" s="58">
        <v>4</v>
      </c>
      <c r="L160" s="58">
        <v>4</v>
      </c>
      <c r="M160" s="58">
        <v>4</v>
      </c>
      <c r="N160" s="58">
        <v>3</v>
      </c>
      <c r="O160" s="58">
        <v>3</v>
      </c>
      <c r="P160" s="58">
        <v>2</v>
      </c>
      <c r="Q160" s="58">
        <v>2</v>
      </c>
      <c r="R160" s="29" t="s">
        <v>618</v>
      </c>
      <c r="S160" s="29" t="s">
        <v>654</v>
      </c>
      <c r="T160" s="29" t="s">
        <v>161</v>
      </c>
      <c r="U160" s="29" t="s">
        <v>655</v>
      </c>
      <c r="V160" s="29" t="s">
        <v>656</v>
      </c>
      <c r="W160" s="29" t="s">
        <v>657</v>
      </c>
      <c r="X160" s="29" t="s">
        <v>658</v>
      </c>
    </row>
    <row r="161" spans="1:24" x14ac:dyDescent="0.25">
      <c r="A161" s="29">
        <v>160</v>
      </c>
      <c r="B161" s="58">
        <v>1</v>
      </c>
      <c r="C161" s="58">
        <v>15</v>
      </c>
      <c r="D161" s="58">
        <v>1</v>
      </c>
      <c r="E161" s="58">
        <v>4</v>
      </c>
      <c r="F161" s="58">
        <v>3</v>
      </c>
      <c r="G161" s="58">
        <v>1</v>
      </c>
      <c r="H161" s="58">
        <v>4</v>
      </c>
      <c r="I161" s="58">
        <v>4</v>
      </c>
      <c r="J161" s="58">
        <v>4</v>
      </c>
      <c r="K161" s="58">
        <v>4</v>
      </c>
      <c r="L161" s="58">
        <v>4</v>
      </c>
      <c r="M161" s="58">
        <v>4</v>
      </c>
      <c r="N161" s="58">
        <v>4</v>
      </c>
      <c r="O161" s="58">
        <v>4</v>
      </c>
      <c r="P161" s="58">
        <v>4</v>
      </c>
      <c r="Q161" s="58">
        <v>4</v>
      </c>
      <c r="R161" s="29" t="s">
        <v>659</v>
      </c>
      <c r="S161" s="29" t="s">
        <v>660</v>
      </c>
      <c r="T161" s="29" t="s">
        <v>3062</v>
      </c>
      <c r="U161" s="29" t="s">
        <v>661</v>
      </c>
      <c r="V161" s="29" t="s">
        <v>662</v>
      </c>
      <c r="W161" s="29" t="s">
        <v>3062</v>
      </c>
      <c r="X161" s="29" t="s">
        <v>34</v>
      </c>
    </row>
    <row r="162" spans="1:24" x14ac:dyDescent="0.25">
      <c r="A162" s="29">
        <v>161</v>
      </c>
      <c r="B162" s="58">
        <v>1</v>
      </c>
      <c r="C162" s="58">
        <v>15</v>
      </c>
      <c r="D162" s="58">
        <v>3</v>
      </c>
      <c r="E162" s="58">
        <v>3</v>
      </c>
      <c r="F162" s="58">
        <v>2</v>
      </c>
      <c r="G162" s="58">
        <v>3</v>
      </c>
      <c r="H162" s="58">
        <v>2</v>
      </c>
      <c r="I162" s="58">
        <v>99</v>
      </c>
      <c r="J162" s="58">
        <v>3</v>
      </c>
      <c r="K162" s="58">
        <v>3</v>
      </c>
      <c r="L162" s="58">
        <v>2</v>
      </c>
      <c r="M162" s="58">
        <v>2</v>
      </c>
      <c r="N162" s="58">
        <v>3</v>
      </c>
      <c r="O162" s="58">
        <v>3</v>
      </c>
      <c r="P162" s="58">
        <v>2</v>
      </c>
      <c r="Q162" s="58">
        <v>2</v>
      </c>
      <c r="R162" s="29" t="s">
        <v>663</v>
      </c>
      <c r="S162" s="29" t="s">
        <v>664</v>
      </c>
      <c r="T162" s="29" t="s">
        <v>665</v>
      </c>
      <c r="U162" s="29" t="s">
        <v>666</v>
      </c>
      <c r="V162" s="29" t="s">
        <v>667</v>
      </c>
      <c r="W162" s="29" t="s">
        <v>548</v>
      </c>
      <c r="X162" s="29" t="s">
        <v>34</v>
      </c>
    </row>
    <row r="163" spans="1:24" x14ac:dyDescent="0.25">
      <c r="A163" s="29">
        <v>162</v>
      </c>
      <c r="B163" s="58">
        <v>1</v>
      </c>
      <c r="C163" s="58">
        <v>15</v>
      </c>
      <c r="D163" s="58">
        <v>4</v>
      </c>
      <c r="E163" s="58">
        <v>4</v>
      </c>
      <c r="F163" s="58">
        <v>4</v>
      </c>
      <c r="G163" s="58">
        <v>4</v>
      </c>
      <c r="H163" s="58">
        <v>4</v>
      </c>
      <c r="I163" s="58">
        <v>4</v>
      </c>
      <c r="J163" s="58">
        <v>4</v>
      </c>
      <c r="K163" s="58">
        <v>4</v>
      </c>
      <c r="L163" s="58">
        <v>4</v>
      </c>
      <c r="M163" s="58">
        <v>4</v>
      </c>
      <c r="N163" s="58">
        <v>4</v>
      </c>
      <c r="O163" s="58">
        <v>4</v>
      </c>
      <c r="P163" s="58">
        <v>4</v>
      </c>
      <c r="Q163" s="58">
        <v>4</v>
      </c>
      <c r="R163" s="29" t="s">
        <v>668</v>
      </c>
      <c r="S163" s="29" t="s">
        <v>669</v>
      </c>
      <c r="T163" s="29" t="s">
        <v>670</v>
      </c>
      <c r="U163" s="29" t="s">
        <v>3062</v>
      </c>
      <c r="V163" s="29" t="s">
        <v>3062</v>
      </c>
      <c r="W163" s="29" t="s">
        <v>3062</v>
      </c>
      <c r="X163" s="29" t="s">
        <v>34</v>
      </c>
    </row>
    <row r="164" spans="1:24" x14ac:dyDescent="0.25">
      <c r="A164" s="29">
        <v>163</v>
      </c>
      <c r="B164" s="58">
        <v>1</v>
      </c>
      <c r="C164" s="58">
        <v>15</v>
      </c>
      <c r="D164" s="58">
        <v>1</v>
      </c>
      <c r="E164" s="58">
        <v>5</v>
      </c>
      <c r="F164" s="58">
        <v>5</v>
      </c>
      <c r="G164" s="58">
        <v>5</v>
      </c>
      <c r="H164" s="58">
        <v>4</v>
      </c>
      <c r="I164" s="58">
        <v>5</v>
      </c>
      <c r="J164" s="58">
        <v>4</v>
      </c>
      <c r="K164" s="58">
        <v>4</v>
      </c>
      <c r="L164" s="58">
        <v>1</v>
      </c>
      <c r="M164" s="58">
        <v>1</v>
      </c>
      <c r="N164" s="58">
        <v>2</v>
      </c>
      <c r="O164" s="58">
        <v>99</v>
      </c>
      <c r="P164" s="58">
        <v>3</v>
      </c>
      <c r="Q164" s="58">
        <v>3</v>
      </c>
      <c r="R164" s="29" t="s">
        <v>671</v>
      </c>
      <c r="S164" s="29" t="s">
        <v>3062</v>
      </c>
      <c r="T164" s="29" t="s">
        <v>3062</v>
      </c>
      <c r="U164" s="29" t="s">
        <v>672</v>
      </c>
      <c r="V164" s="29" t="s">
        <v>3062</v>
      </c>
      <c r="W164" s="29" t="s">
        <v>3062</v>
      </c>
      <c r="X164" s="29" t="s">
        <v>673</v>
      </c>
    </row>
    <row r="165" spans="1:24" x14ac:dyDescent="0.25">
      <c r="A165" s="29">
        <v>164</v>
      </c>
      <c r="B165" s="58">
        <v>1</v>
      </c>
      <c r="C165" s="58">
        <v>15</v>
      </c>
      <c r="D165" s="58">
        <v>4</v>
      </c>
      <c r="E165" s="58">
        <v>4</v>
      </c>
      <c r="F165" s="58">
        <v>4</v>
      </c>
      <c r="G165" s="58">
        <v>4</v>
      </c>
      <c r="H165" s="58">
        <v>5</v>
      </c>
      <c r="I165" s="58">
        <v>4</v>
      </c>
      <c r="J165" s="58">
        <v>4</v>
      </c>
      <c r="K165" s="58">
        <v>4</v>
      </c>
      <c r="L165" s="58">
        <v>4</v>
      </c>
      <c r="M165" s="58">
        <v>4</v>
      </c>
      <c r="N165" s="58">
        <v>4</v>
      </c>
      <c r="O165" s="58">
        <v>3</v>
      </c>
      <c r="P165" s="58">
        <v>4</v>
      </c>
      <c r="Q165" s="58">
        <v>4</v>
      </c>
      <c r="R165" s="29" t="s">
        <v>674</v>
      </c>
      <c r="S165" s="29" t="s">
        <v>675</v>
      </c>
      <c r="T165" s="29" t="s">
        <v>179</v>
      </c>
      <c r="U165" s="29" t="s">
        <v>676</v>
      </c>
      <c r="V165" s="29" t="s">
        <v>677</v>
      </c>
      <c r="W165" s="29" t="s">
        <v>3062</v>
      </c>
      <c r="X165" s="29" t="s">
        <v>34</v>
      </c>
    </row>
    <row r="166" spans="1:24" x14ac:dyDescent="0.25">
      <c r="A166" s="29">
        <v>165</v>
      </c>
      <c r="B166" s="58">
        <v>1</v>
      </c>
      <c r="C166" s="58">
        <v>15</v>
      </c>
      <c r="D166" s="58">
        <v>4</v>
      </c>
      <c r="E166" s="58">
        <v>4</v>
      </c>
      <c r="F166" s="58">
        <v>4</v>
      </c>
      <c r="G166" s="58">
        <v>4</v>
      </c>
      <c r="H166" s="58">
        <v>4</v>
      </c>
      <c r="I166" s="58">
        <v>4</v>
      </c>
      <c r="J166" s="58">
        <v>4</v>
      </c>
      <c r="K166" s="58">
        <v>4</v>
      </c>
      <c r="L166" s="58">
        <v>4</v>
      </c>
      <c r="M166" s="58">
        <v>4</v>
      </c>
      <c r="N166" s="58">
        <v>4</v>
      </c>
      <c r="O166" s="58">
        <v>4</v>
      </c>
      <c r="P166" s="58">
        <v>4</v>
      </c>
      <c r="Q166" s="58">
        <v>4</v>
      </c>
      <c r="R166" s="29" t="s">
        <v>678</v>
      </c>
      <c r="S166" s="29" t="s">
        <v>679</v>
      </c>
      <c r="T166" s="29" t="s">
        <v>680</v>
      </c>
      <c r="U166" s="29" t="s">
        <v>681</v>
      </c>
      <c r="V166" s="29" t="s">
        <v>3062</v>
      </c>
      <c r="W166" s="29" t="s">
        <v>3062</v>
      </c>
      <c r="X166" s="29" t="s">
        <v>34</v>
      </c>
    </row>
    <row r="167" spans="1:24" x14ac:dyDescent="0.25">
      <c r="A167" s="29">
        <v>166</v>
      </c>
      <c r="B167" s="58">
        <v>1</v>
      </c>
      <c r="C167" s="58">
        <v>15</v>
      </c>
      <c r="D167" s="58">
        <v>3</v>
      </c>
      <c r="E167" s="58">
        <v>4</v>
      </c>
      <c r="F167" s="58">
        <v>4</v>
      </c>
      <c r="G167" s="58">
        <v>3</v>
      </c>
      <c r="H167" s="58">
        <v>1</v>
      </c>
      <c r="I167" s="58">
        <v>1</v>
      </c>
      <c r="J167" s="58">
        <v>4</v>
      </c>
      <c r="K167" s="58">
        <v>5</v>
      </c>
      <c r="L167" s="58">
        <v>5</v>
      </c>
      <c r="M167" s="58">
        <v>5</v>
      </c>
      <c r="N167" s="58">
        <v>4</v>
      </c>
      <c r="O167" s="58">
        <v>1</v>
      </c>
      <c r="P167" s="58">
        <v>2</v>
      </c>
      <c r="Q167" s="58">
        <v>1</v>
      </c>
      <c r="R167" s="29" t="s">
        <v>3062</v>
      </c>
      <c r="S167" s="29" t="s">
        <v>3062</v>
      </c>
      <c r="T167" s="29" t="s">
        <v>3062</v>
      </c>
      <c r="U167" s="29" t="s">
        <v>682</v>
      </c>
      <c r="V167" s="29" t="s">
        <v>683</v>
      </c>
      <c r="W167" s="29" t="s">
        <v>3062</v>
      </c>
      <c r="X167" s="29" t="s">
        <v>34</v>
      </c>
    </row>
    <row r="168" spans="1:24" x14ac:dyDescent="0.25">
      <c r="A168" s="29">
        <v>167</v>
      </c>
      <c r="B168" s="58">
        <v>1</v>
      </c>
      <c r="C168" s="58">
        <v>15</v>
      </c>
      <c r="D168" s="58">
        <v>2</v>
      </c>
      <c r="E168" s="58">
        <v>3</v>
      </c>
      <c r="F168" s="58">
        <v>99</v>
      </c>
      <c r="G168" s="58">
        <v>1</v>
      </c>
      <c r="H168" s="58">
        <v>2</v>
      </c>
      <c r="I168" s="58">
        <v>2</v>
      </c>
      <c r="J168" s="58">
        <v>99</v>
      </c>
      <c r="K168" s="58">
        <v>2</v>
      </c>
      <c r="L168" s="58">
        <v>3</v>
      </c>
      <c r="M168" s="58">
        <v>2</v>
      </c>
      <c r="N168" s="58">
        <v>2</v>
      </c>
      <c r="O168" s="58">
        <v>3</v>
      </c>
      <c r="P168" s="58">
        <v>2</v>
      </c>
      <c r="Q168" s="58">
        <v>2</v>
      </c>
      <c r="R168" s="29" t="s">
        <v>684</v>
      </c>
      <c r="S168" s="29" t="s">
        <v>685</v>
      </c>
      <c r="T168" s="29" t="s">
        <v>686</v>
      </c>
      <c r="U168" s="29" t="s">
        <v>687</v>
      </c>
      <c r="V168" s="29" t="s">
        <v>688</v>
      </c>
      <c r="W168" s="29" t="s">
        <v>689</v>
      </c>
      <c r="X168" s="29" t="s">
        <v>34</v>
      </c>
    </row>
    <row r="169" spans="1:24" x14ac:dyDescent="0.25">
      <c r="A169" s="29">
        <v>168</v>
      </c>
      <c r="B169" s="58">
        <v>1</v>
      </c>
      <c r="C169" s="58">
        <v>15</v>
      </c>
      <c r="D169" s="58">
        <v>4</v>
      </c>
      <c r="E169" s="58">
        <v>4</v>
      </c>
      <c r="F169" s="58">
        <v>4</v>
      </c>
      <c r="G169" s="58">
        <v>2</v>
      </c>
      <c r="H169" s="58">
        <v>3</v>
      </c>
      <c r="I169" s="58">
        <v>2</v>
      </c>
      <c r="J169" s="58">
        <v>4</v>
      </c>
      <c r="K169" s="58">
        <v>4</v>
      </c>
      <c r="L169" s="58">
        <v>3</v>
      </c>
      <c r="M169" s="58">
        <v>3</v>
      </c>
      <c r="N169" s="58">
        <v>4</v>
      </c>
      <c r="O169" s="58">
        <v>4</v>
      </c>
      <c r="P169" s="58">
        <v>4</v>
      </c>
      <c r="Q169" s="58">
        <v>99</v>
      </c>
      <c r="R169" s="29" t="s">
        <v>169</v>
      </c>
      <c r="S169" s="29" t="s">
        <v>690</v>
      </c>
      <c r="T169" s="29" t="s">
        <v>691</v>
      </c>
      <c r="U169" s="29" t="s">
        <v>692</v>
      </c>
      <c r="V169" s="29" t="s">
        <v>693</v>
      </c>
      <c r="W169" s="29" t="s">
        <v>694</v>
      </c>
      <c r="X169" s="29" t="s">
        <v>34</v>
      </c>
    </row>
    <row r="170" spans="1:24" x14ac:dyDescent="0.25">
      <c r="A170" s="29">
        <v>169</v>
      </c>
      <c r="B170" s="58">
        <v>1</v>
      </c>
      <c r="C170" s="58">
        <v>15</v>
      </c>
      <c r="D170" s="58">
        <v>4</v>
      </c>
      <c r="E170" s="58">
        <v>4</v>
      </c>
      <c r="F170" s="58">
        <v>4</v>
      </c>
      <c r="G170" s="58">
        <v>4</v>
      </c>
      <c r="H170" s="58">
        <v>4</v>
      </c>
      <c r="I170" s="58">
        <v>4</v>
      </c>
      <c r="J170" s="58">
        <v>4</v>
      </c>
      <c r="K170" s="58">
        <v>4</v>
      </c>
      <c r="L170" s="58">
        <v>4</v>
      </c>
      <c r="M170" s="58">
        <v>4</v>
      </c>
      <c r="N170" s="58">
        <v>4</v>
      </c>
      <c r="O170" s="58">
        <v>4</v>
      </c>
      <c r="P170" s="58">
        <v>4</v>
      </c>
      <c r="Q170" s="58">
        <v>4</v>
      </c>
      <c r="R170" s="29" t="s">
        <v>695</v>
      </c>
      <c r="S170" s="29" t="s">
        <v>609</v>
      </c>
      <c r="T170" s="29" t="s">
        <v>696</v>
      </c>
      <c r="U170" s="29" t="s">
        <v>697</v>
      </c>
      <c r="V170" s="29" t="s">
        <v>137</v>
      </c>
      <c r="W170" s="29" t="s">
        <v>3062</v>
      </c>
      <c r="X170" s="29" t="s">
        <v>34</v>
      </c>
    </row>
    <row r="171" spans="1:24" x14ac:dyDescent="0.25">
      <c r="A171" s="29">
        <v>170</v>
      </c>
      <c r="B171" s="58">
        <v>1</v>
      </c>
      <c r="C171" s="58">
        <v>15</v>
      </c>
      <c r="D171" s="58">
        <v>3</v>
      </c>
      <c r="E171" s="58">
        <v>4</v>
      </c>
      <c r="F171" s="58">
        <v>4</v>
      </c>
      <c r="G171" s="58">
        <v>4</v>
      </c>
      <c r="H171" s="58">
        <v>4</v>
      </c>
      <c r="I171" s="58">
        <v>4</v>
      </c>
      <c r="J171" s="58">
        <v>4</v>
      </c>
      <c r="K171" s="58">
        <v>4</v>
      </c>
      <c r="L171" s="58">
        <v>4</v>
      </c>
      <c r="M171" s="58">
        <v>4</v>
      </c>
      <c r="N171" s="58">
        <v>4</v>
      </c>
      <c r="O171" s="58">
        <v>4</v>
      </c>
      <c r="P171" s="58">
        <v>4</v>
      </c>
      <c r="Q171" s="58">
        <v>4</v>
      </c>
      <c r="R171" s="29" t="s">
        <v>698</v>
      </c>
      <c r="S171" s="29" t="s">
        <v>699</v>
      </c>
      <c r="T171" s="29" t="s">
        <v>700</v>
      </c>
      <c r="U171" s="29" t="s">
        <v>701</v>
      </c>
      <c r="V171" s="29" t="s">
        <v>133</v>
      </c>
      <c r="W171" s="29" t="s">
        <v>3062</v>
      </c>
      <c r="X171" s="29" t="s">
        <v>34</v>
      </c>
    </row>
    <row r="172" spans="1:24" x14ac:dyDescent="0.25">
      <c r="A172" s="29">
        <v>171</v>
      </c>
      <c r="B172" s="58">
        <v>1</v>
      </c>
      <c r="C172" s="58">
        <v>15</v>
      </c>
      <c r="D172" s="58">
        <v>2</v>
      </c>
      <c r="E172" s="58">
        <v>4</v>
      </c>
      <c r="F172" s="58">
        <v>4</v>
      </c>
      <c r="G172" s="58">
        <v>4</v>
      </c>
      <c r="H172" s="58">
        <v>4</v>
      </c>
      <c r="I172" s="58">
        <v>4</v>
      </c>
      <c r="J172" s="58">
        <v>4</v>
      </c>
      <c r="K172" s="58">
        <v>4</v>
      </c>
      <c r="L172" s="58">
        <v>3</v>
      </c>
      <c r="M172" s="58">
        <v>3</v>
      </c>
      <c r="N172" s="58">
        <v>2</v>
      </c>
      <c r="O172" s="58">
        <v>3</v>
      </c>
      <c r="P172" s="58">
        <v>3</v>
      </c>
      <c r="Q172" s="58">
        <v>3</v>
      </c>
      <c r="R172" s="29" t="s">
        <v>702</v>
      </c>
      <c r="S172" s="29" t="s">
        <v>30</v>
      </c>
      <c r="T172" s="29" t="s">
        <v>703</v>
      </c>
      <c r="U172" s="29" t="s">
        <v>704</v>
      </c>
      <c r="V172" s="29" t="s">
        <v>705</v>
      </c>
      <c r="W172" s="29" t="s">
        <v>706</v>
      </c>
      <c r="X172" s="29" t="s">
        <v>34</v>
      </c>
    </row>
    <row r="173" spans="1:24" x14ac:dyDescent="0.25">
      <c r="A173" s="29">
        <v>172</v>
      </c>
      <c r="B173" s="58">
        <v>1</v>
      </c>
      <c r="C173" s="58">
        <v>15</v>
      </c>
      <c r="D173" s="58">
        <v>2</v>
      </c>
      <c r="E173" s="58">
        <v>3</v>
      </c>
      <c r="F173" s="58">
        <v>4</v>
      </c>
      <c r="G173" s="58">
        <v>2</v>
      </c>
      <c r="H173" s="58">
        <v>4</v>
      </c>
      <c r="I173" s="58">
        <v>4</v>
      </c>
      <c r="J173" s="58">
        <v>4</v>
      </c>
      <c r="K173" s="58">
        <v>4</v>
      </c>
      <c r="L173" s="58">
        <v>3</v>
      </c>
      <c r="M173" s="58">
        <v>3</v>
      </c>
      <c r="N173" s="58">
        <v>3</v>
      </c>
      <c r="O173" s="58">
        <v>3</v>
      </c>
      <c r="P173" s="58">
        <v>3</v>
      </c>
      <c r="Q173" s="58">
        <v>3</v>
      </c>
      <c r="R173" s="29" t="s">
        <v>304</v>
      </c>
      <c r="S173" s="29" t="s">
        <v>496</v>
      </c>
      <c r="T173" s="29" t="s">
        <v>497</v>
      </c>
      <c r="U173" s="29" t="s">
        <v>707</v>
      </c>
      <c r="V173" s="29" t="s">
        <v>708</v>
      </c>
      <c r="W173" s="29" t="s">
        <v>175</v>
      </c>
      <c r="X173" s="29" t="s">
        <v>34</v>
      </c>
    </row>
    <row r="174" spans="1:24" x14ac:dyDescent="0.25">
      <c r="A174" s="29">
        <v>173</v>
      </c>
      <c r="B174" s="58">
        <v>1</v>
      </c>
      <c r="C174" s="58">
        <v>15</v>
      </c>
      <c r="D174" s="58">
        <v>5</v>
      </c>
      <c r="E174" s="58">
        <v>5</v>
      </c>
      <c r="F174" s="58">
        <v>5</v>
      </c>
      <c r="G174" s="58">
        <v>4</v>
      </c>
      <c r="H174" s="58">
        <v>99</v>
      </c>
      <c r="I174" s="58">
        <v>5</v>
      </c>
      <c r="J174" s="58">
        <v>4</v>
      </c>
      <c r="K174" s="58">
        <v>5</v>
      </c>
      <c r="L174" s="58">
        <v>5</v>
      </c>
      <c r="M174" s="58">
        <v>5</v>
      </c>
      <c r="N174" s="58">
        <v>5</v>
      </c>
      <c r="O174" s="58">
        <v>5</v>
      </c>
      <c r="P174" s="58">
        <v>4</v>
      </c>
      <c r="Q174" s="58">
        <v>4</v>
      </c>
      <c r="R174" s="29" t="s">
        <v>709</v>
      </c>
      <c r="S174" s="29" t="s">
        <v>710</v>
      </c>
      <c r="T174" s="29" t="s">
        <v>30</v>
      </c>
      <c r="U174" s="29" t="s">
        <v>3062</v>
      </c>
      <c r="V174" s="29" t="s">
        <v>3062</v>
      </c>
      <c r="W174" s="29" t="s">
        <v>3062</v>
      </c>
      <c r="X174" s="29" t="s">
        <v>711</v>
      </c>
    </row>
    <row r="175" spans="1:24" x14ac:dyDescent="0.25">
      <c r="A175" s="29">
        <v>174</v>
      </c>
      <c r="B175" s="58">
        <v>1</v>
      </c>
      <c r="C175" s="58">
        <v>15</v>
      </c>
      <c r="D175" s="58">
        <v>2</v>
      </c>
      <c r="E175" s="58">
        <v>3</v>
      </c>
      <c r="F175" s="58">
        <v>4</v>
      </c>
      <c r="G175" s="58">
        <v>1</v>
      </c>
      <c r="H175" s="58">
        <v>5</v>
      </c>
      <c r="I175" s="58">
        <v>1</v>
      </c>
      <c r="J175" s="58">
        <v>5</v>
      </c>
      <c r="K175" s="58">
        <v>5</v>
      </c>
      <c r="L175" s="58">
        <v>5</v>
      </c>
      <c r="M175" s="58">
        <v>5</v>
      </c>
      <c r="N175" s="58">
        <v>5</v>
      </c>
      <c r="O175" s="58">
        <v>3</v>
      </c>
      <c r="P175" s="58">
        <v>3</v>
      </c>
      <c r="Q175" s="58">
        <v>3</v>
      </c>
      <c r="R175" s="29" t="s">
        <v>423</v>
      </c>
      <c r="S175" s="29" t="s">
        <v>3062</v>
      </c>
      <c r="T175" s="29" t="s">
        <v>3062</v>
      </c>
      <c r="U175" s="29" t="s">
        <v>672</v>
      </c>
      <c r="V175" s="29" t="s">
        <v>141</v>
      </c>
      <c r="W175" s="29" t="s">
        <v>712</v>
      </c>
      <c r="X175" s="29" t="s">
        <v>713</v>
      </c>
    </row>
    <row r="176" spans="1:24" x14ac:dyDescent="0.25">
      <c r="A176" s="29">
        <v>175</v>
      </c>
      <c r="B176" s="58">
        <v>1</v>
      </c>
      <c r="C176" s="58">
        <v>15</v>
      </c>
      <c r="D176" s="58">
        <v>5</v>
      </c>
      <c r="E176" s="58">
        <v>5</v>
      </c>
      <c r="F176" s="58">
        <v>5</v>
      </c>
      <c r="G176" s="58">
        <v>5</v>
      </c>
      <c r="H176" s="58">
        <v>5</v>
      </c>
      <c r="I176" s="58">
        <v>5</v>
      </c>
      <c r="J176" s="58">
        <v>5</v>
      </c>
      <c r="K176" s="58">
        <v>5</v>
      </c>
      <c r="L176" s="58">
        <v>5</v>
      </c>
      <c r="M176" s="58">
        <v>5</v>
      </c>
      <c r="N176" s="58">
        <v>5</v>
      </c>
      <c r="O176" s="58">
        <v>4</v>
      </c>
      <c r="P176" s="58">
        <v>4</v>
      </c>
      <c r="Q176" s="58">
        <v>99</v>
      </c>
      <c r="R176" s="29" t="s">
        <v>714</v>
      </c>
      <c r="S176" s="29" t="s">
        <v>715</v>
      </c>
      <c r="T176" s="29" t="s">
        <v>30</v>
      </c>
      <c r="U176" s="29" t="s">
        <v>3062</v>
      </c>
      <c r="V176" s="29" t="s">
        <v>3062</v>
      </c>
      <c r="W176" s="29" t="s">
        <v>3062</v>
      </c>
      <c r="X176" s="29" t="s">
        <v>34</v>
      </c>
    </row>
    <row r="177" spans="1:24" x14ac:dyDescent="0.25">
      <c r="A177" s="29">
        <v>176</v>
      </c>
      <c r="B177" s="58">
        <v>1</v>
      </c>
      <c r="C177" s="58">
        <v>15</v>
      </c>
      <c r="D177" s="58">
        <v>5</v>
      </c>
      <c r="E177" s="58">
        <v>5</v>
      </c>
      <c r="F177" s="58">
        <v>5</v>
      </c>
      <c r="G177" s="58">
        <v>4</v>
      </c>
      <c r="H177" s="58">
        <v>4</v>
      </c>
      <c r="I177" s="58">
        <v>5</v>
      </c>
      <c r="J177" s="58">
        <v>4</v>
      </c>
      <c r="K177" s="58">
        <v>5</v>
      </c>
      <c r="L177" s="58">
        <v>5</v>
      </c>
      <c r="M177" s="58">
        <v>5</v>
      </c>
      <c r="N177" s="58">
        <v>4</v>
      </c>
      <c r="O177" s="58">
        <v>5</v>
      </c>
      <c r="P177" s="58">
        <v>5</v>
      </c>
      <c r="Q177" s="58">
        <v>5</v>
      </c>
      <c r="R177" s="29" t="s">
        <v>716</v>
      </c>
      <c r="S177" s="29" t="s">
        <v>717</v>
      </c>
      <c r="T177" s="29" t="s">
        <v>3062</v>
      </c>
      <c r="U177" s="29" t="s">
        <v>3062</v>
      </c>
      <c r="V177" s="29" t="s">
        <v>3062</v>
      </c>
      <c r="W177" s="29" t="s">
        <v>3062</v>
      </c>
      <c r="X177" s="29" t="s">
        <v>34</v>
      </c>
    </row>
    <row r="178" spans="1:24" x14ac:dyDescent="0.25">
      <c r="A178" s="29">
        <v>177</v>
      </c>
      <c r="B178" s="58">
        <v>1</v>
      </c>
      <c r="C178" s="58">
        <v>21</v>
      </c>
      <c r="D178" s="58">
        <v>3</v>
      </c>
      <c r="E178" s="58">
        <v>4</v>
      </c>
      <c r="F178" s="58">
        <v>3</v>
      </c>
      <c r="G178" s="58">
        <v>4</v>
      </c>
      <c r="H178" s="58">
        <v>3</v>
      </c>
      <c r="I178" s="58">
        <v>4</v>
      </c>
      <c r="J178" s="58">
        <v>3</v>
      </c>
      <c r="K178" s="58">
        <v>4</v>
      </c>
      <c r="L178" s="58">
        <v>4</v>
      </c>
      <c r="M178" s="58">
        <v>4</v>
      </c>
      <c r="N178" s="58">
        <v>3</v>
      </c>
      <c r="O178" s="58">
        <v>4</v>
      </c>
      <c r="P178" s="58">
        <v>3</v>
      </c>
      <c r="Q178" s="58">
        <v>4</v>
      </c>
      <c r="R178" s="29" t="s">
        <v>304</v>
      </c>
      <c r="S178" s="29" t="s">
        <v>719</v>
      </c>
      <c r="T178" s="29" t="s">
        <v>720</v>
      </c>
      <c r="U178" s="29" t="s">
        <v>169</v>
      </c>
      <c r="V178" s="29" t="s">
        <v>721</v>
      </c>
      <c r="W178" s="29" t="s">
        <v>722</v>
      </c>
      <c r="X178" s="29" t="s">
        <v>723</v>
      </c>
    </row>
    <row r="179" spans="1:24" x14ac:dyDescent="0.25">
      <c r="A179" s="29">
        <v>178</v>
      </c>
      <c r="B179" s="58">
        <v>1</v>
      </c>
      <c r="C179" s="58">
        <v>21</v>
      </c>
      <c r="D179" s="58">
        <v>3</v>
      </c>
      <c r="E179" s="58">
        <v>4</v>
      </c>
      <c r="F179" s="58">
        <v>4</v>
      </c>
      <c r="G179" s="58">
        <v>3</v>
      </c>
      <c r="H179" s="58">
        <v>5</v>
      </c>
      <c r="I179" s="58">
        <v>2</v>
      </c>
      <c r="J179" s="58">
        <v>5</v>
      </c>
      <c r="K179" s="58">
        <v>5</v>
      </c>
      <c r="L179" s="58">
        <v>4</v>
      </c>
      <c r="M179" s="58">
        <v>4</v>
      </c>
      <c r="N179" s="58">
        <v>5</v>
      </c>
      <c r="O179" s="58">
        <v>2</v>
      </c>
      <c r="P179" s="58">
        <v>3</v>
      </c>
      <c r="Q179" s="58">
        <v>3</v>
      </c>
      <c r="R179" s="29" t="s">
        <v>725</v>
      </c>
      <c r="S179" s="29" t="s">
        <v>3062</v>
      </c>
      <c r="T179" s="29" t="s">
        <v>3062</v>
      </c>
      <c r="U179" s="29" t="s">
        <v>169</v>
      </c>
      <c r="V179" s="29" t="s">
        <v>726</v>
      </c>
      <c r="W179" s="29" t="s">
        <v>727</v>
      </c>
      <c r="X179" s="29" t="s">
        <v>728</v>
      </c>
    </row>
    <row r="180" spans="1:24" x14ac:dyDescent="0.25">
      <c r="A180" s="29">
        <v>179</v>
      </c>
      <c r="B180" s="58">
        <v>1</v>
      </c>
      <c r="C180" s="58">
        <v>21</v>
      </c>
      <c r="D180" s="58">
        <v>4</v>
      </c>
      <c r="E180" s="58">
        <v>5</v>
      </c>
      <c r="F180" s="58">
        <v>5</v>
      </c>
      <c r="G180" s="58">
        <v>3</v>
      </c>
      <c r="H180" s="58">
        <v>5</v>
      </c>
      <c r="I180" s="58">
        <v>4</v>
      </c>
      <c r="J180" s="58">
        <v>5</v>
      </c>
      <c r="K180" s="58">
        <v>5</v>
      </c>
      <c r="L180" s="58">
        <v>5</v>
      </c>
      <c r="M180" s="58">
        <v>5</v>
      </c>
      <c r="N180" s="58">
        <v>5</v>
      </c>
      <c r="O180" s="58">
        <v>5</v>
      </c>
      <c r="P180" s="58">
        <v>4</v>
      </c>
      <c r="Q180" s="58">
        <v>4</v>
      </c>
      <c r="R180" s="29" t="s">
        <v>729</v>
      </c>
      <c r="S180" s="29" t="s">
        <v>730</v>
      </c>
      <c r="T180" s="29" t="s">
        <v>3062</v>
      </c>
      <c r="U180" s="29" t="s">
        <v>731</v>
      </c>
      <c r="V180" s="29" t="s">
        <v>169</v>
      </c>
      <c r="W180" s="29" t="s">
        <v>3062</v>
      </c>
      <c r="X180" s="29" t="s">
        <v>34</v>
      </c>
    </row>
    <row r="181" spans="1:24" x14ac:dyDescent="0.25">
      <c r="A181" s="29">
        <v>180</v>
      </c>
      <c r="B181" s="58">
        <v>1</v>
      </c>
      <c r="C181" s="58">
        <v>21</v>
      </c>
      <c r="D181" s="58">
        <v>4</v>
      </c>
      <c r="E181" s="58">
        <v>5</v>
      </c>
      <c r="F181" s="58">
        <v>5</v>
      </c>
      <c r="G181" s="58">
        <v>3</v>
      </c>
      <c r="H181" s="58">
        <v>4</v>
      </c>
      <c r="I181" s="58">
        <v>4</v>
      </c>
      <c r="J181" s="58">
        <v>4</v>
      </c>
      <c r="K181" s="58">
        <v>4</v>
      </c>
      <c r="L181" s="58">
        <v>4</v>
      </c>
      <c r="M181" s="58">
        <v>4</v>
      </c>
      <c r="N181" s="58">
        <v>4</v>
      </c>
      <c r="O181" s="58">
        <v>1</v>
      </c>
      <c r="P181" s="58">
        <v>3</v>
      </c>
      <c r="Q181" s="58">
        <v>3</v>
      </c>
      <c r="R181" s="29" t="s">
        <v>3062</v>
      </c>
      <c r="S181" s="29" t="s">
        <v>3062</v>
      </c>
      <c r="T181" s="29" t="s">
        <v>3062</v>
      </c>
      <c r="U181" s="29" t="s">
        <v>3062</v>
      </c>
      <c r="V181" s="29" t="s">
        <v>3062</v>
      </c>
      <c r="W181" s="29" t="s">
        <v>3062</v>
      </c>
      <c r="X181" s="29" t="s">
        <v>34</v>
      </c>
    </row>
    <row r="182" spans="1:24" x14ac:dyDescent="0.25">
      <c r="A182" s="29">
        <v>181</v>
      </c>
      <c r="B182" s="58">
        <v>1</v>
      </c>
      <c r="C182" s="58">
        <v>21</v>
      </c>
      <c r="D182" s="58">
        <v>4</v>
      </c>
      <c r="E182" s="58">
        <v>5</v>
      </c>
      <c r="F182" s="58">
        <v>5</v>
      </c>
      <c r="G182" s="58">
        <v>5</v>
      </c>
      <c r="H182" s="58">
        <v>5</v>
      </c>
      <c r="I182" s="58">
        <v>4</v>
      </c>
      <c r="J182" s="58">
        <v>4</v>
      </c>
      <c r="K182" s="58">
        <v>4</v>
      </c>
      <c r="L182" s="58">
        <v>3</v>
      </c>
      <c r="M182" s="58">
        <v>3</v>
      </c>
      <c r="N182" s="58">
        <v>3</v>
      </c>
      <c r="O182" s="58">
        <v>2</v>
      </c>
      <c r="P182" s="58">
        <v>2</v>
      </c>
      <c r="Q182" s="58">
        <v>2</v>
      </c>
      <c r="R182" s="29" t="s">
        <v>732</v>
      </c>
      <c r="S182" s="29" t="s">
        <v>733</v>
      </c>
      <c r="T182" s="29" t="s">
        <v>734</v>
      </c>
      <c r="U182" s="29" t="s">
        <v>735</v>
      </c>
      <c r="V182" s="29" t="s">
        <v>736</v>
      </c>
      <c r="W182" s="29" t="s">
        <v>737</v>
      </c>
      <c r="X182" s="29" t="s">
        <v>738</v>
      </c>
    </row>
    <row r="183" spans="1:24" x14ac:dyDescent="0.25">
      <c r="A183" s="29">
        <v>182</v>
      </c>
      <c r="B183" s="58">
        <v>1</v>
      </c>
      <c r="C183" s="58">
        <v>21</v>
      </c>
      <c r="D183" s="58">
        <v>3</v>
      </c>
      <c r="E183" s="58">
        <v>3</v>
      </c>
      <c r="F183" s="58">
        <v>3</v>
      </c>
      <c r="G183" s="58">
        <v>3</v>
      </c>
      <c r="H183" s="58">
        <v>3</v>
      </c>
      <c r="I183" s="58">
        <v>3</v>
      </c>
      <c r="J183" s="58">
        <v>3</v>
      </c>
      <c r="K183" s="58">
        <v>3</v>
      </c>
      <c r="L183" s="58">
        <v>3</v>
      </c>
      <c r="M183" s="58">
        <v>3</v>
      </c>
      <c r="N183" s="58">
        <v>3</v>
      </c>
      <c r="O183" s="58">
        <v>3</v>
      </c>
      <c r="P183" s="58">
        <v>3</v>
      </c>
      <c r="Q183" s="58">
        <v>3</v>
      </c>
      <c r="R183" s="29" t="s">
        <v>739</v>
      </c>
      <c r="S183" s="29" t="s">
        <v>169</v>
      </c>
      <c r="T183" s="29" t="s">
        <v>740</v>
      </c>
      <c r="U183" s="29" t="s">
        <v>741</v>
      </c>
      <c r="V183" s="29" t="s">
        <v>742</v>
      </c>
      <c r="W183" s="29" t="s">
        <v>743</v>
      </c>
      <c r="X183" s="29" t="s">
        <v>744</v>
      </c>
    </row>
    <row r="184" spans="1:24" x14ac:dyDescent="0.25">
      <c r="A184" s="29">
        <v>183</v>
      </c>
      <c r="B184" s="58">
        <v>1</v>
      </c>
      <c r="C184" s="58">
        <v>21</v>
      </c>
      <c r="D184" s="58">
        <v>3</v>
      </c>
      <c r="E184" s="58">
        <v>3</v>
      </c>
      <c r="F184" s="58">
        <v>3</v>
      </c>
      <c r="G184" s="58">
        <v>4</v>
      </c>
      <c r="H184" s="58">
        <v>5</v>
      </c>
      <c r="I184" s="58">
        <v>3</v>
      </c>
      <c r="J184" s="58">
        <v>4</v>
      </c>
      <c r="K184" s="58">
        <v>4</v>
      </c>
      <c r="L184" s="58">
        <v>4</v>
      </c>
      <c r="M184" s="58">
        <v>4</v>
      </c>
      <c r="N184" s="58">
        <v>3</v>
      </c>
      <c r="O184" s="58">
        <v>3</v>
      </c>
      <c r="P184" s="58">
        <v>4</v>
      </c>
      <c r="Q184" s="58">
        <v>4</v>
      </c>
      <c r="R184" s="29" t="s">
        <v>153</v>
      </c>
      <c r="S184" s="29" t="s">
        <v>169</v>
      </c>
      <c r="T184" s="29" t="s">
        <v>87</v>
      </c>
      <c r="U184" s="29" t="s">
        <v>745</v>
      </c>
      <c r="V184" s="29" t="s">
        <v>746</v>
      </c>
      <c r="W184" s="29" t="s">
        <v>3062</v>
      </c>
      <c r="X184" s="29" t="s">
        <v>34</v>
      </c>
    </row>
    <row r="185" spans="1:24" x14ac:dyDescent="0.25">
      <c r="A185" s="29">
        <v>184</v>
      </c>
      <c r="B185" s="58">
        <v>1</v>
      </c>
      <c r="C185" s="58">
        <v>21</v>
      </c>
      <c r="D185" s="58">
        <v>4</v>
      </c>
      <c r="E185" s="58">
        <v>4</v>
      </c>
      <c r="F185" s="58">
        <v>4</v>
      </c>
      <c r="G185" s="58">
        <v>4</v>
      </c>
      <c r="H185" s="58">
        <v>5</v>
      </c>
      <c r="I185" s="58">
        <v>4</v>
      </c>
      <c r="J185" s="58">
        <v>4</v>
      </c>
      <c r="K185" s="58">
        <v>4</v>
      </c>
      <c r="L185" s="58">
        <v>4</v>
      </c>
      <c r="M185" s="58">
        <v>4</v>
      </c>
      <c r="N185" s="58">
        <v>4</v>
      </c>
      <c r="O185" s="58">
        <v>5</v>
      </c>
      <c r="P185" s="58">
        <v>5</v>
      </c>
      <c r="Q185" s="58">
        <v>5</v>
      </c>
      <c r="R185" s="29" t="s">
        <v>414</v>
      </c>
      <c r="S185" s="29" t="s">
        <v>425</v>
      </c>
      <c r="T185" s="29" t="s">
        <v>3062</v>
      </c>
      <c r="U185" s="29" t="s">
        <v>747</v>
      </c>
      <c r="V185" s="29" t="s">
        <v>748</v>
      </c>
      <c r="W185" s="29" t="s">
        <v>3062</v>
      </c>
      <c r="X185" s="29" t="s">
        <v>34</v>
      </c>
    </row>
    <row r="186" spans="1:24" x14ac:dyDescent="0.25">
      <c r="A186" s="29">
        <v>185</v>
      </c>
      <c r="B186" s="58">
        <v>1</v>
      </c>
      <c r="C186" s="58">
        <v>21</v>
      </c>
      <c r="D186" s="58">
        <v>3</v>
      </c>
      <c r="E186" s="58">
        <v>3</v>
      </c>
      <c r="F186" s="58">
        <v>3</v>
      </c>
      <c r="G186" s="58">
        <v>3</v>
      </c>
      <c r="H186" s="58">
        <v>5</v>
      </c>
      <c r="I186" s="58">
        <v>3</v>
      </c>
      <c r="J186" s="58">
        <v>5</v>
      </c>
      <c r="K186" s="58">
        <v>4</v>
      </c>
      <c r="L186" s="58">
        <v>4</v>
      </c>
      <c r="M186" s="58">
        <v>4</v>
      </c>
      <c r="N186" s="58">
        <v>4</v>
      </c>
      <c r="O186" s="58">
        <v>99</v>
      </c>
      <c r="P186" s="58">
        <v>3</v>
      </c>
      <c r="Q186" s="58">
        <v>3</v>
      </c>
      <c r="R186" s="29" t="s">
        <v>3062</v>
      </c>
      <c r="S186" s="29" t="s">
        <v>3062</v>
      </c>
      <c r="T186" s="29" t="s">
        <v>3062</v>
      </c>
      <c r="U186" s="29" t="s">
        <v>3062</v>
      </c>
      <c r="V186" s="29" t="s">
        <v>3062</v>
      </c>
      <c r="W186" s="29" t="s">
        <v>3062</v>
      </c>
      <c r="X186" s="29" t="s">
        <v>749</v>
      </c>
    </row>
    <row r="187" spans="1:24" x14ac:dyDescent="0.25">
      <c r="A187" s="29">
        <v>186</v>
      </c>
      <c r="B187" s="58">
        <v>1</v>
      </c>
      <c r="C187" s="58">
        <v>21</v>
      </c>
      <c r="D187" s="58">
        <v>4</v>
      </c>
      <c r="E187" s="58">
        <v>4</v>
      </c>
      <c r="F187" s="58">
        <v>4</v>
      </c>
      <c r="G187" s="58">
        <v>4</v>
      </c>
      <c r="H187" s="58">
        <v>4</v>
      </c>
      <c r="I187" s="58">
        <v>4</v>
      </c>
      <c r="J187" s="58">
        <v>4</v>
      </c>
      <c r="K187" s="58">
        <v>4</v>
      </c>
      <c r="L187" s="58">
        <v>4</v>
      </c>
      <c r="M187" s="58">
        <v>4</v>
      </c>
      <c r="N187" s="58">
        <v>4</v>
      </c>
      <c r="O187" s="58">
        <v>4</v>
      </c>
      <c r="P187" s="58">
        <v>4</v>
      </c>
      <c r="Q187" s="58">
        <v>4</v>
      </c>
      <c r="R187" s="29" t="s">
        <v>750</v>
      </c>
      <c r="S187" s="29" t="s">
        <v>751</v>
      </c>
      <c r="T187" s="29" t="s">
        <v>169</v>
      </c>
      <c r="U187" s="29" t="s">
        <v>71</v>
      </c>
      <c r="V187" s="29" t="s">
        <v>752</v>
      </c>
      <c r="W187" s="29" t="s">
        <v>3062</v>
      </c>
      <c r="X187" s="29" t="s">
        <v>34</v>
      </c>
    </row>
    <row r="188" spans="1:24" x14ac:dyDescent="0.25">
      <c r="A188" s="29">
        <v>187</v>
      </c>
      <c r="B188" s="58">
        <v>1</v>
      </c>
      <c r="C188" s="58">
        <v>21</v>
      </c>
      <c r="D188" s="58">
        <v>4</v>
      </c>
      <c r="E188" s="58">
        <v>4</v>
      </c>
      <c r="F188" s="58">
        <v>4</v>
      </c>
      <c r="G188" s="58">
        <v>4</v>
      </c>
      <c r="H188" s="58">
        <v>3</v>
      </c>
      <c r="I188" s="58">
        <v>2</v>
      </c>
      <c r="J188" s="58">
        <v>4</v>
      </c>
      <c r="K188" s="58">
        <v>4</v>
      </c>
      <c r="L188" s="58">
        <v>4</v>
      </c>
      <c r="M188" s="58">
        <v>4</v>
      </c>
      <c r="N188" s="58">
        <v>4</v>
      </c>
      <c r="O188" s="58">
        <v>3</v>
      </c>
      <c r="P188" s="58">
        <v>3</v>
      </c>
      <c r="Q188" s="58">
        <v>3</v>
      </c>
      <c r="R188" s="29" t="s">
        <v>753</v>
      </c>
      <c r="S188" s="29" t="s">
        <v>754</v>
      </c>
      <c r="T188" s="29" t="s">
        <v>3062</v>
      </c>
      <c r="U188" s="29" t="s">
        <v>755</v>
      </c>
      <c r="V188" s="29" t="s">
        <v>169</v>
      </c>
      <c r="W188" s="29" t="s">
        <v>3062</v>
      </c>
      <c r="X188" s="29" t="s">
        <v>34</v>
      </c>
    </row>
    <row r="189" spans="1:24" x14ac:dyDescent="0.25">
      <c r="A189" s="29">
        <v>188</v>
      </c>
      <c r="B189" s="58">
        <v>1</v>
      </c>
      <c r="C189" s="58">
        <v>21</v>
      </c>
      <c r="D189" s="58">
        <v>99</v>
      </c>
      <c r="E189" s="58">
        <v>5</v>
      </c>
      <c r="F189" s="58">
        <v>5</v>
      </c>
      <c r="G189" s="58">
        <v>4</v>
      </c>
      <c r="H189" s="58">
        <v>4</v>
      </c>
      <c r="I189" s="58">
        <v>4</v>
      </c>
      <c r="J189" s="58">
        <v>5</v>
      </c>
      <c r="K189" s="58">
        <v>5</v>
      </c>
      <c r="L189" s="58">
        <v>5</v>
      </c>
      <c r="M189" s="58">
        <v>5</v>
      </c>
      <c r="N189" s="58">
        <v>4</v>
      </c>
      <c r="O189" s="58">
        <v>5</v>
      </c>
      <c r="P189" s="58">
        <v>4</v>
      </c>
      <c r="Q189" s="58">
        <v>4</v>
      </c>
      <c r="R189" s="29" t="s">
        <v>715</v>
      </c>
      <c r="S189" s="29" t="s">
        <v>3062</v>
      </c>
      <c r="T189" s="29" t="s">
        <v>3062</v>
      </c>
      <c r="U189" s="29" t="s">
        <v>756</v>
      </c>
      <c r="V189" s="29" t="s">
        <v>3062</v>
      </c>
      <c r="W189" s="29" t="s">
        <v>3062</v>
      </c>
      <c r="X189" s="29" t="s">
        <v>757</v>
      </c>
    </row>
    <row r="190" spans="1:24" x14ac:dyDescent="0.25">
      <c r="A190" s="29">
        <v>189</v>
      </c>
      <c r="B190" s="58">
        <v>1</v>
      </c>
      <c r="C190" s="58">
        <v>21</v>
      </c>
      <c r="D190" s="58">
        <v>4</v>
      </c>
      <c r="E190" s="58">
        <v>5</v>
      </c>
      <c r="F190" s="58">
        <v>4</v>
      </c>
      <c r="G190" s="58">
        <v>4</v>
      </c>
      <c r="H190" s="58">
        <v>5</v>
      </c>
      <c r="I190" s="58">
        <v>4</v>
      </c>
      <c r="J190" s="58">
        <v>5</v>
      </c>
      <c r="K190" s="58">
        <v>4</v>
      </c>
      <c r="L190" s="58">
        <v>4</v>
      </c>
      <c r="M190" s="58">
        <v>4</v>
      </c>
      <c r="N190" s="58">
        <v>4</v>
      </c>
      <c r="O190" s="58">
        <v>3</v>
      </c>
      <c r="P190" s="58">
        <v>4</v>
      </c>
      <c r="Q190" s="58">
        <v>4</v>
      </c>
      <c r="R190" s="29" t="s">
        <v>758</v>
      </c>
      <c r="S190" s="29" t="s">
        <v>759</v>
      </c>
      <c r="T190" s="29" t="s">
        <v>760</v>
      </c>
      <c r="U190" s="29" t="s">
        <v>761</v>
      </c>
      <c r="V190" s="29" t="s">
        <v>762</v>
      </c>
      <c r="W190" s="29" t="s">
        <v>763</v>
      </c>
      <c r="X190" s="29" t="s">
        <v>764</v>
      </c>
    </row>
    <row r="191" spans="1:24" x14ac:dyDescent="0.25">
      <c r="A191" s="29">
        <v>190</v>
      </c>
      <c r="B191" s="58">
        <v>1</v>
      </c>
      <c r="C191" s="58">
        <v>21</v>
      </c>
      <c r="D191" s="58">
        <v>4</v>
      </c>
      <c r="E191" s="58">
        <v>5</v>
      </c>
      <c r="F191" s="58">
        <v>4</v>
      </c>
      <c r="G191" s="58">
        <v>4</v>
      </c>
      <c r="H191" s="58">
        <v>5</v>
      </c>
      <c r="I191" s="58">
        <v>4</v>
      </c>
      <c r="J191" s="58">
        <v>5</v>
      </c>
      <c r="K191" s="58">
        <v>5</v>
      </c>
      <c r="L191" s="58">
        <v>4</v>
      </c>
      <c r="M191" s="58">
        <v>4</v>
      </c>
      <c r="N191" s="58">
        <v>4</v>
      </c>
      <c r="O191" s="58">
        <v>3</v>
      </c>
      <c r="P191" s="58">
        <v>4</v>
      </c>
      <c r="Q191" s="58">
        <v>4</v>
      </c>
      <c r="R191" s="29" t="s">
        <v>765</v>
      </c>
      <c r="S191" s="29" t="s">
        <v>766</v>
      </c>
      <c r="T191" s="29" t="s">
        <v>767</v>
      </c>
      <c r="U191" s="29" t="s">
        <v>768</v>
      </c>
      <c r="V191" s="29" t="s">
        <v>769</v>
      </c>
      <c r="W191" s="29" t="s">
        <v>770</v>
      </c>
      <c r="X191" s="29" t="s">
        <v>771</v>
      </c>
    </row>
    <row r="192" spans="1:24" x14ac:dyDescent="0.25">
      <c r="A192" s="29">
        <v>191</v>
      </c>
      <c r="B192" s="58">
        <v>1</v>
      </c>
      <c r="C192" s="58">
        <v>21</v>
      </c>
      <c r="D192" s="58">
        <v>4</v>
      </c>
      <c r="E192" s="58">
        <v>4</v>
      </c>
      <c r="F192" s="58">
        <v>4</v>
      </c>
      <c r="G192" s="58">
        <v>4</v>
      </c>
      <c r="H192" s="58">
        <v>5</v>
      </c>
      <c r="I192" s="58">
        <v>4</v>
      </c>
      <c r="J192" s="58">
        <v>5</v>
      </c>
      <c r="K192" s="58">
        <v>4</v>
      </c>
      <c r="L192" s="58">
        <v>4</v>
      </c>
      <c r="M192" s="58">
        <v>5</v>
      </c>
      <c r="N192" s="58">
        <v>4</v>
      </c>
      <c r="O192" s="58">
        <v>5</v>
      </c>
      <c r="P192" s="58">
        <v>4</v>
      </c>
      <c r="Q192" s="58">
        <v>4</v>
      </c>
      <c r="R192" s="29" t="s">
        <v>772</v>
      </c>
      <c r="S192" s="29" t="s">
        <v>773</v>
      </c>
      <c r="T192" s="29" t="s">
        <v>774</v>
      </c>
      <c r="U192" s="29" t="s">
        <v>775</v>
      </c>
      <c r="V192" s="29" t="s">
        <v>776</v>
      </c>
      <c r="W192" s="29" t="s">
        <v>777</v>
      </c>
      <c r="X192" s="29" t="s">
        <v>34</v>
      </c>
    </row>
    <row r="193" spans="1:24" x14ac:dyDescent="0.25">
      <c r="A193" s="29">
        <v>192</v>
      </c>
      <c r="B193" s="58">
        <v>1</v>
      </c>
      <c r="C193" s="58">
        <v>21</v>
      </c>
      <c r="D193" s="58">
        <v>4</v>
      </c>
      <c r="E193" s="58">
        <v>5</v>
      </c>
      <c r="F193" s="58">
        <v>4</v>
      </c>
      <c r="G193" s="58">
        <v>4</v>
      </c>
      <c r="H193" s="58">
        <v>5</v>
      </c>
      <c r="I193" s="58">
        <v>4</v>
      </c>
      <c r="J193" s="58">
        <v>4</v>
      </c>
      <c r="K193" s="58">
        <v>4</v>
      </c>
      <c r="L193" s="58">
        <v>4</v>
      </c>
      <c r="M193" s="58">
        <v>5</v>
      </c>
      <c r="N193" s="58">
        <v>5</v>
      </c>
      <c r="O193" s="58">
        <v>4</v>
      </c>
      <c r="P193" s="58">
        <v>4</v>
      </c>
      <c r="Q193" s="58">
        <v>4</v>
      </c>
      <c r="R193" s="29" t="s">
        <v>778</v>
      </c>
      <c r="S193" s="29" t="s">
        <v>779</v>
      </c>
      <c r="T193" s="29" t="s">
        <v>780</v>
      </c>
      <c r="U193" s="29" t="s">
        <v>781</v>
      </c>
      <c r="V193" s="29" t="s">
        <v>782</v>
      </c>
      <c r="W193" s="29" t="s">
        <v>783</v>
      </c>
      <c r="X193" s="29" t="s">
        <v>784</v>
      </c>
    </row>
    <row r="194" spans="1:24" x14ac:dyDescent="0.25">
      <c r="A194" s="29">
        <v>193</v>
      </c>
      <c r="B194" s="58">
        <v>1</v>
      </c>
      <c r="C194" s="58">
        <v>21</v>
      </c>
      <c r="D194" s="58">
        <v>5</v>
      </c>
      <c r="E194" s="58">
        <v>5</v>
      </c>
      <c r="F194" s="58">
        <v>4</v>
      </c>
      <c r="G194" s="58">
        <v>4</v>
      </c>
      <c r="H194" s="58">
        <v>4</v>
      </c>
      <c r="I194" s="58">
        <v>4</v>
      </c>
      <c r="J194" s="58">
        <v>3</v>
      </c>
      <c r="K194" s="58">
        <v>4</v>
      </c>
      <c r="L194" s="58">
        <v>4</v>
      </c>
      <c r="M194" s="58">
        <v>4</v>
      </c>
      <c r="N194" s="58">
        <v>5</v>
      </c>
      <c r="O194" s="58">
        <v>4</v>
      </c>
      <c r="P194" s="58">
        <v>3</v>
      </c>
      <c r="Q194" s="58">
        <v>4</v>
      </c>
      <c r="R194" s="29" t="s">
        <v>785</v>
      </c>
      <c r="S194" s="29" t="s">
        <v>786</v>
      </c>
      <c r="T194" s="29" t="s">
        <v>30</v>
      </c>
      <c r="U194" s="29" t="s">
        <v>787</v>
      </c>
      <c r="V194" s="29" t="s">
        <v>323</v>
      </c>
      <c r="W194" s="29" t="s">
        <v>3062</v>
      </c>
      <c r="X194" s="29" t="s">
        <v>788</v>
      </c>
    </row>
    <row r="195" spans="1:24" x14ac:dyDescent="0.25">
      <c r="A195" s="29">
        <v>194</v>
      </c>
      <c r="B195" s="58">
        <v>1</v>
      </c>
      <c r="C195" s="58">
        <v>21</v>
      </c>
      <c r="D195" s="58">
        <v>1</v>
      </c>
      <c r="E195" s="58">
        <v>1</v>
      </c>
      <c r="F195" s="58">
        <v>2</v>
      </c>
      <c r="G195" s="58">
        <v>2</v>
      </c>
      <c r="H195" s="58">
        <v>5</v>
      </c>
      <c r="I195" s="58">
        <v>2</v>
      </c>
      <c r="J195" s="58">
        <v>5</v>
      </c>
      <c r="K195" s="58">
        <v>3</v>
      </c>
      <c r="L195" s="58">
        <v>3</v>
      </c>
      <c r="M195" s="58">
        <v>2</v>
      </c>
      <c r="N195" s="58">
        <v>2</v>
      </c>
      <c r="O195" s="58">
        <v>2</v>
      </c>
      <c r="P195" s="58">
        <v>2</v>
      </c>
      <c r="Q195" s="58">
        <v>3</v>
      </c>
      <c r="R195" s="29" t="s">
        <v>3062</v>
      </c>
      <c r="S195" s="29" t="s">
        <v>3062</v>
      </c>
      <c r="T195" s="29" t="s">
        <v>3062</v>
      </c>
      <c r="U195" s="29" t="s">
        <v>3062</v>
      </c>
      <c r="V195" s="29" t="s">
        <v>3062</v>
      </c>
      <c r="W195" s="29" t="s">
        <v>3062</v>
      </c>
      <c r="X195" s="29" t="s">
        <v>34</v>
      </c>
    </row>
    <row r="196" spans="1:24" x14ac:dyDescent="0.25">
      <c r="A196" s="29">
        <v>195</v>
      </c>
      <c r="B196" s="58">
        <v>1</v>
      </c>
      <c r="C196" s="58">
        <v>21</v>
      </c>
      <c r="D196" s="58">
        <v>4</v>
      </c>
      <c r="E196" s="58">
        <v>5</v>
      </c>
      <c r="F196" s="58">
        <v>5</v>
      </c>
      <c r="G196" s="58">
        <v>4</v>
      </c>
      <c r="H196" s="58">
        <v>5</v>
      </c>
      <c r="I196" s="58">
        <v>4</v>
      </c>
      <c r="J196" s="58">
        <v>4</v>
      </c>
      <c r="K196" s="58">
        <v>4</v>
      </c>
      <c r="L196" s="58">
        <v>4</v>
      </c>
      <c r="M196" s="58">
        <v>4</v>
      </c>
      <c r="N196" s="58">
        <v>4</v>
      </c>
      <c r="O196" s="58">
        <v>4</v>
      </c>
      <c r="P196" s="58">
        <v>5</v>
      </c>
      <c r="Q196" s="58">
        <v>4</v>
      </c>
      <c r="R196" s="29" t="s">
        <v>789</v>
      </c>
      <c r="S196" s="29" t="s">
        <v>790</v>
      </c>
      <c r="T196" s="29" t="s">
        <v>791</v>
      </c>
      <c r="U196" s="29" t="s">
        <v>792</v>
      </c>
      <c r="V196" s="29" t="s">
        <v>793</v>
      </c>
      <c r="W196" s="29" t="s">
        <v>3062</v>
      </c>
      <c r="X196" s="29" t="s">
        <v>794</v>
      </c>
    </row>
    <row r="197" spans="1:24" x14ac:dyDescent="0.25">
      <c r="A197" s="29">
        <v>196</v>
      </c>
      <c r="B197" s="58">
        <v>1</v>
      </c>
      <c r="C197" s="58">
        <v>21</v>
      </c>
      <c r="D197" s="58">
        <v>99</v>
      </c>
      <c r="E197" s="58">
        <v>2</v>
      </c>
      <c r="F197" s="58">
        <v>2</v>
      </c>
      <c r="G197" s="58">
        <v>2</v>
      </c>
      <c r="H197" s="58">
        <v>2</v>
      </c>
      <c r="I197" s="58">
        <v>4</v>
      </c>
      <c r="J197" s="58">
        <v>2</v>
      </c>
      <c r="K197" s="58">
        <v>2</v>
      </c>
      <c r="L197" s="58">
        <v>2</v>
      </c>
      <c r="M197" s="58">
        <v>2</v>
      </c>
      <c r="N197" s="58">
        <v>2</v>
      </c>
      <c r="O197" s="58">
        <v>4</v>
      </c>
      <c r="P197" s="58">
        <v>2</v>
      </c>
      <c r="Q197" s="58">
        <v>2</v>
      </c>
      <c r="R197" s="29" t="s">
        <v>795</v>
      </c>
      <c r="S197" s="29" t="s">
        <v>796</v>
      </c>
      <c r="T197" s="29" t="s">
        <v>169</v>
      </c>
      <c r="U197" s="29" t="s">
        <v>797</v>
      </c>
      <c r="V197" s="29" t="s">
        <v>3062</v>
      </c>
      <c r="W197" s="29" t="s">
        <v>3062</v>
      </c>
      <c r="X197" s="29" t="s">
        <v>798</v>
      </c>
    </row>
    <row r="198" spans="1:24" x14ac:dyDescent="0.25">
      <c r="A198" s="29">
        <v>197</v>
      </c>
      <c r="B198" s="58">
        <v>1</v>
      </c>
      <c r="C198" s="58">
        <v>21</v>
      </c>
      <c r="D198" s="58">
        <v>5</v>
      </c>
      <c r="E198" s="58">
        <v>5</v>
      </c>
      <c r="F198" s="58">
        <v>5</v>
      </c>
      <c r="G198" s="58">
        <v>5</v>
      </c>
      <c r="H198" s="58">
        <v>4</v>
      </c>
      <c r="I198" s="58">
        <v>2</v>
      </c>
      <c r="J198" s="58">
        <v>3</v>
      </c>
      <c r="K198" s="58">
        <v>2</v>
      </c>
      <c r="L198" s="58">
        <v>99</v>
      </c>
      <c r="M198" s="58">
        <v>4</v>
      </c>
      <c r="N198" s="58">
        <v>2</v>
      </c>
      <c r="O198" s="58">
        <v>4</v>
      </c>
      <c r="P198" s="58">
        <v>4</v>
      </c>
      <c r="Q198" s="58">
        <v>99</v>
      </c>
      <c r="R198" s="29" t="s">
        <v>30</v>
      </c>
      <c r="S198" s="29" t="s">
        <v>638</v>
      </c>
      <c r="T198" s="29" t="s">
        <v>799</v>
      </c>
      <c r="U198" s="29" t="s">
        <v>800</v>
      </c>
      <c r="V198" s="29" t="s">
        <v>801</v>
      </c>
      <c r="W198" s="29" t="s">
        <v>3062</v>
      </c>
      <c r="X198" s="29" t="s">
        <v>802</v>
      </c>
    </row>
    <row r="199" spans="1:24" x14ac:dyDescent="0.25">
      <c r="A199" s="29">
        <v>198</v>
      </c>
      <c r="B199" s="58">
        <v>1</v>
      </c>
      <c r="C199" s="58">
        <v>21</v>
      </c>
      <c r="D199" s="58">
        <v>4</v>
      </c>
      <c r="E199" s="58">
        <v>4</v>
      </c>
      <c r="F199" s="58">
        <v>4</v>
      </c>
      <c r="G199" s="58">
        <v>3</v>
      </c>
      <c r="H199" s="58">
        <v>5</v>
      </c>
      <c r="I199" s="58">
        <v>4</v>
      </c>
      <c r="J199" s="58">
        <v>4</v>
      </c>
      <c r="K199" s="58">
        <v>4</v>
      </c>
      <c r="L199" s="58">
        <v>3</v>
      </c>
      <c r="M199" s="58">
        <v>4</v>
      </c>
      <c r="N199" s="58">
        <v>4</v>
      </c>
      <c r="O199" s="58">
        <v>2</v>
      </c>
      <c r="P199" s="58">
        <v>4</v>
      </c>
      <c r="Q199" s="58">
        <v>4</v>
      </c>
      <c r="R199" s="29" t="s">
        <v>803</v>
      </c>
      <c r="S199" s="29" t="s">
        <v>804</v>
      </c>
      <c r="T199" s="29" t="s">
        <v>805</v>
      </c>
      <c r="U199" s="29" t="s">
        <v>806</v>
      </c>
      <c r="V199" s="29" t="s">
        <v>807</v>
      </c>
      <c r="W199" s="29" t="s">
        <v>808</v>
      </c>
      <c r="X199" s="29" t="s">
        <v>34</v>
      </c>
    </row>
    <row r="200" spans="1:24" x14ac:dyDescent="0.25">
      <c r="A200" s="29">
        <v>199</v>
      </c>
      <c r="B200" s="58">
        <v>1</v>
      </c>
      <c r="C200" s="58">
        <v>21</v>
      </c>
      <c r="D200" s="58">
        <v>4</v>
      </c>
      <c r="E200" s="58">
        <v>4</v>
      </c>
      <c r="F200" s="58">
        <v>4</v>
      </c>
      <c r="G200" s="58">
        <v>2</v>
      </c>
      <c r="H200" s="58">
        <v>5</v>
      </c>
      <c r="I200" s="58">
        <v>4</v>
      </c>
      <c r="J200" s="58">
        <v>5</v>
      </c>
      <c r="K200" s="58">
        <v>4</v>
      </c>
      <c r="L200" s="58">
        <v>4</v>
      </c>
      <c r="M200" s="58">
        <v>4</v>
      </c>
      <c r="N200" s="58">
        <v>5</v>
      </c>
      <c r="O200" s="58">
        <v>2</v>
      </c>
      <c r="P200" s="58">
        <v>4</v>
      </c>
      <c r="Q200" s="58">
        <v>4</v>
      </c>
      <c r="R200" s="29" t="s">
        <v>809</v>
      </c>
      <c r="S200" s="29" t="s">
        <v>804</v>
      </c>
      <c r="T200" s="29" t="s">
        <v>805</v>
      </c>
      <c r="U200" s="29" t="s">
        <v>810</v>
      </c>
      <c r="V200" s="29" t="s">
        <v>807</v>
      </c>
      <c r="W200" s="29" t="s">
        <v>808</v>
      </c>
      <c r="X200" s="29" t="s">
        <v>34</v>
      </c>
    </row>
    <row r="201" spans="1:24" x14ac:dyDescent="0.25">
      <c r="A201" s="29">
        <v>200</v>
      </c>
      <c r="B201" s="58">
        <v>1</v>
      </c>
      <c r="C201" s="58">
        <v>21</v>
      </c>
      <c r="D201" s="58">
        <v>3</v>
      </c>
      <c r="E201" s="58">
        <v>4</v>
      </c>
      <c r="F201" s="58">
        <v>4</v>
      </c>
      <c r="G201" s="58">
        <v>4</v>
      </c>
      <c r="H201" s="58">
        <v>4</v>
      </c>
      <c r="I201" s="58">
        <v>4</v>
      </c>
      <c r="J201" s="58">
        <v>4</v>
      </c>
      <c r="K201" s="58">
        <v>4</v>
      </c>
      <c r="L201" s="58">
        <v>4</v>
      </c>
      <c r="M201" s="58">
        <v>4</v>
      </c>
      <c r="N201" s="58">
        <v>4</v>
      </c>
      <c r="O201" s="58">
        <v>4</v>
      </c>
      <c r="P201" s="58">
        <v>4</v>
      </c>
      <c r="Q201" s="58">
        <v>4</v>
      </c>
      <c r="R201" s="29" t="s">
        <v>811</v>
      </c>
      <c r="S201" s="29" t="s">
        <v>3062</v>
      </c>
      <c r="T201" s="29" t="s">
        <v>3062</v>
      </c>
      <c r="U201" s="29" t="s">
        <v>812</v>
      </c>
      <c r="V201" s="29" t="s">
        <v>3062</v>
      </c>
      <c r="W201" s="29" t="s">
        <v>3062</v>
      </c>
      <c r="X201" s="29" t="s">
        <v>813</v>
      </c>
    </row>
    <row r="202" spans="1:24" x14ac:dyDescent="0.25">
      <c r="A202" s="29">
        <v>201</v>
      </c>
      <c r="B202" s="58">
        <v>1</v>
      </c>
      <c r="C202" s="58">
        <v>21</v>
      </c>
      <c r="D202" s="58">
        <v>4</v>
      </c>
      <c r="E202" s="58">
        <v>4</v>
      </c>
      <c r="F202" s="58">
        <v>3</v>
      </c>
      <c r="G202" s="58">
        <v>3</v>
      </c>
      <c r="H202" s="58">
        <v>5</v>
      </c>
      <c r="I202" s="58">
        <v>3</v>
      </c>
      <c r="J202" s="58">
        <v>4</v>
      </c>
      <c r="K202" s="58">
        <v>4</v>
      </c>
      <c r="L202" s="58">
        <v>4</v>
      </c>
      <c r="M202" s="58">
        <v>4</v>
      </c>
      <c r="N202" s="58">
        <v>3</v>
      </c>
      <c r="O202" s="58">
        <v>1</v>
      </c>
      <c r="P202" s="58">
        <v>3</v>
      </c>
      <c r="Q202" s="58">
        <v>3</v>
      </c>
      <c r="R202" s="29" t="s">
        <v>3062</v>
      </c>
      <c r="S202" s="29" t="s">
        <v>3062</v>
      </c>
      <c r="T202" s="29" t="s">
        <v>3062</v>
      </c>
      <c r="U202" s="29" t="s">
        <v>814</v>
      </c>
      <c r="V202" s="29" t="s">
        <v>815</v>
      </c>
      <c r="W202" s="29" t="s">
        <v>3062</v>
      </c>
      <c r="X202" s="29" t="s">
        <v>34</v>
      </c>
    </row>
    <row r="203" spans="1:24" x14ac:dyDescent="0.25">
      <c r="A203" s="29">
        <v>202</v>
      </c>
      <c r="B203" s="58">
        <v>1</v>
      </c>
      <c r="C203" s="58">
        <v>21</v>
      </c>
      <c r="D203" s="58">
        <v>4</v>
      </c>
      <c r="E203" s="58">
        <v>4</v>
      </c>
      <c r="F203" s="58">
        <v>3</v>
      </c>
      <c r="G203" s="58">
        <v>4</v>
      </c>
      <c r="H203" s="58">
        <v>4</v>
      </c>
      <c r="I203" s="58">
        <v>3</v>
      </c>
      <c r="J203" s="58">
        <v>4</v>
      </c>
      <c r="K203" s="58">
        <v>4</v>
      </c>
      <c r="L203" s="58">
        <v>4</v>
      </c>
      <c r="M203" s="58">
        <v>4</v>
      </c>
      <c r="N203" s="58">
        <v>3</v>
      </c>
      <c r="O203" s="58">
        <v>1</v>
      </c>
      <c r="P203" s="58">
        <v>3</v>
      </c>
      <c r="Q203" s="58">
        <v>3</v>
      </c>
      <c r="R203" s="29" t="s">
        <v>3062</v>
      </c>
      <c r="S203" s="29" t="s">
        <v>3062</v>
      </c>
      <c r="T203" s="29" t="s">
        <v>3062</v>
      </c>
      <c r="U203" s="29" t="s">
        <v>816</v>
      </c>
      <c r="V203" s="29" t="s">
        <v>817</v>
      </c>
      <c r="W203" s="29" t="s">
        <v>818</v>
      </c>
      <c r="X203" s="29" t="s">
        <v>34</v>
      </c>
    </row>
    <row r="204" spans="1:24" x14ac:dyDescent="0.25">
      <c r="A204" s="29">
        <v>203</v>
      </c>
      <c r="B204" s="58">
        <v>1</v>
      </c>
      <c r="C204" s="58">
        <v>21</v>
      </c>
      <c r="D204" s="58">
        <v>4</v>
      </c>
      <c r="E204" s="58">
        <v>4</v>
      </c>
      <c r="F204" s="58">
        <v>4</v>
      </c>
      <c r="G204" s="58">
        <v>4</v>
      </c>
      <c r="H204" s="58">
        <v>4</v>
      </c>
      <c r="I204" s="58">
        <v>4</v>
      </c>
      <c r="J204" s="58">
        <v>4</v>
      </c>
      <c r="K204" s="58">
        <v>4</v>
      </c>
      <c r="L204" s="58">
        <v>4</v>
      </c>
      <c r="M204" s="58">
        <v>4</v>
      </c>
      <c r="N204" s="58">
        <v>4</v>
      </c>
      <c r="O204" s="58">
        <v>4</v>
      </c>
      <c r="P204" s="58">
        <v>4</v>
      </c>
      <c r="Q204" s="58">
        <v>4</v>
      </c>
      <c r="R204" s="29" t="s">
        <v>819</v>
      </c>
      <c r="S204" s="29" t="s">
        <v>820</v>
      </c>
      <c r="T204" s="29" t="s">
        <v>821</v>
      </c>
      <c r="U204" s="29" t="s">
        <v>3062</v>
      </c>
      <c r="V204" s="29" t="s">
        <v>3062</v>
      </c>
      <c r="W204" s="29" t="s">
        <v>3062</v>
      </c>
      <c r="X204" s="29" t="s">
        <v>34</v>
      </c>
    </row>
    <row r="205" spans="1:24" x14ac:dyDescent="0.25">
      <c r="A205" s="29">
        <v>204</v>
      </c>
      <c r="B205" s="58">
        <v>1</v>
      </c>
      <c r="C205" s="58">
        <v>21</v>
      </c>
      <c r="D205" s="58">
        <v>3</v>
      </c>
      <c r="E205" s="58">
        <v>3</v>
      </c>
      <c r="F205" s="58">
        <v>2</v>
      </c>
      <c r="G205" s="58">
        <v>4</v>
      </c>
      <c r="H205" s="58">
        <v>5</v>
      </c>
      <c r="I205" s="58">
        <v>4</v>
      </c>
      <c r="J205" s="58">
        <v>5</v>
      </c>
      <c r="K205" s="58">
        <v>4</v>
      </c>
      <c r="L205" s="58">
        <v>4</v>
      </c>
      <c r="M205" s="58">
        <v>4</v>
      </c>
      <c r="N205" s="58">
        <v>4</v>
      </c>
      <c r="O205" s="58">
        <v>4</v>
      </c>
      <c r="P205" s="58">
        <v>4</v>
      </c>
      <c r="Q205" s="58">
        <v>4</v>
      </c>
      <c r="R205" s="29" t="s">
        <v>822</v>
      </c>
      <c r="S205" s="29" t="s">
        <v>3062</v>
      </c>
      <c r="T205" s="29" t="s">
        <v>3062</v>
      </c>
      <c r="U205" s="29" t="s">
        <v>169</v>
      </c>
      <c r="V205" s="29" t="s">
        <v>3062</v>
      </c>
      <c r="W205" s="29" t="s">
        <v>3062</v>
      </c>
      <c r="X205" s="29" t="s">
        <v>34</v>
      </c>
    </row>
    <row r="206" spans="1:24" x14ac:dyDescent="0.25">
      <c r="A206" s="29">
        <v>205</v>
      </c>
      <c r="B206" s="58">
        <v>1</v>
      </c>
      <c r="C206" s="58">
        <v>21</v>
      </c>
      <c r="D206" s="58">
        <v>2</v>
      </c>
      <c r="E206" s="58">
        <v>5</v>
      </c>
      <c r="F206" s="58">
        <v>5</v>
      </c>
      <c r="G206" s="58">
        <v>3</v>
      </c>
      <c r="H206" s="58">
        <v>5</v>
      </c>
      <c r="I206" s="58">
        <v>5</v>
      </c>
      <c r="J206" s="58">
        <v>5</v>
      </c>
      <c r="K206" s="58">
        <v>5</v>
      </c>
      <c r="L206" s="58">
        <v>5</v>
      </c>
      <c r="M206" s="58">
        <v>5</v>
      </c>
      <c r="N206" s="58">
        <v>5</v>
      </c>
      <c r="O206" s="58">
        <v>5</v>
      </c>
      <c r="P206" s="58">
        <v>5</v>
      </c>
      <c r="Q206" s="58">
        <v>5</v>
      </c>
      <c r="R206" s="29" t="s">
        <v>417</v>
      </c>
      <c r="S206" s="29" t="s">
        <v>823</v>
      </c>
      <c r="T206" s="29" t="s">
        <v>60</v>
      </c>
      <c r="U206" s="29" t="s">
        <v>824</v>
      </c>
      <c r="V206" s="29" t="s">
        <v>3062</v>
      </c>
      <c r="W206" s="29" t="s">
        <v>3062</v>
      </c>
      <c r="X206" s="29" t="s">
        <v>34</v>
      </c>
    </row>
    <row r="207" spans="1:24" x14ac:dyDescent="0.25">
      <c r="A207" s="29">
        <v>206</v>
      </c>
      <c r="B207" s="58">
        <v>1</v>
      </c>
      <c r="C207" s="58">
        <v>21</v>
      </c>
      <c r="D207" s="58">
        <v>3</v>
      </c>
      <c r="E207" s="58">
        <v>4</v>
      </c>
      <c r="F207" s="58">
        <v>4</v>
      </c>
      <c r="G207" s="58">
        <v>1</v>
      </c>
      <c r="H207" s="58">
        <v>1</v>
      </c>
      <c r="I207" s="58">
        <v>4</v>
      </c>
      <c r="J207" s="58">
        <v>3</v>
      </c>
      <c r="K207" s="58">
        <v>2</v>
      </c>
      <c r="L207" s="58">
        <v>3</v>
      </c>
      <c r="M207" s="58">
        <v>3</v>
      </c>
      <c r="N207" s="58">
        <v>2</v>
      </c>
      <c r="O207" s="58">
        <v>1</v>
      </c>
      <c r="P207" s="58">
        <v>3</v>
      </c>
      <c r="Q207" s="58">
        <v>3</v>
      </c>
      <c r="R207" s="29" t="s">
        <v>825</v>
      </c>
      <c r="S207" s="29" t="s">
        <v>3062</v>
      </c>
      <c r="T207" s="29" t="s">
        <v>3062</v>
      </c>
      <c r="U207" s="29" t="s">
        <v>826</v>
      </c>
      <c r="V207" s="29" t="s">
        <v>827</v>
      </c>
      <c r="W207" s="29" t="s">
        <v>828</v>
      </c>
      <c r="X207" s="29" t="s">
        <v>829</v>
      </c>
    </row>
    <row r="208" spans="1:24" x14ac:dyDescent="0.25">
      <c r="A208" s="29">
        <v>207</v>
      </c>
      <c r="B208" s="58">
        <v>1</v>
      </c>
      <c r="C208" s="58">
        <v>21</v>
      </c>
      <c r="D208" s="58">
        <v>5</v>
      </c>
      <c r="E208" s="58">
        <v>5</v>
      </c>
      <c r="F208" s="58">
        <v>5</v>
      </c>
      <c r="G208" s="58">
        <v>5</v>
      </c>
      <c r="H208" s="58">
        <v>5</v>
      </c>
      <c r="I208" s="58">
        <v>5</v>
      </c>
      <c r="J208" s="58">
        <v>5</v>
      </c>
      <c r="K208" s="58">
        <v>5</v>
      </c>
      <c r="L208" s="58">
        <v>5</v>
      </c>
      <c r="M208" s="58">
        <v>5</v>
      </c>
      <c r="N208" s="58">
        <v>5</v>
      </c>
      <c r="O208" s="58">
        <v>5</v>
      </c>
      <c r="P208" s="58">
        <v>5</v>
      </c>
      <c r="Q208" s="58">
        <v>5</v>
      </c>
      <c r="R208" s="29" t="s">
        <v>830</v>
      </c>
      <c r="S208" s="29" t="s">
        <v>831</v>
      </c>
      <c r="T208" s="29" t="s">
        <v>298</v>
      </c>
      <c r="U208" s="29" t="s">
        <v>832</v>
      </c>
      <c r="V208" s="29" t="s">
        <v>833</v>
      </c>
      <c r="W208" s="29" t="s">
        <v>834</v>
      </c>
      <c r="X208" s="29" t="s">
        <v>835</v>
      </c>
    </row>
    <row r="209" spans="1:24" x14ac:dyDescent="0.25">
      <c r="A209" s="29">
        <v>208</v>
      </c>
      <c r="B209" s="58">
        <v>1</v>
      </c>
      <c r="C209" s="58">
        <v>21</v>
      </c>
      <c r="D209" s="58">
        <v>5</v>
      </c>
      <c r="E209" s="58">
        <v>5</v>
      </c>
      <c r="F209" s="58">
        <v>5</v>
      </c>
      <c r="G209" s="58">
        <v>5</v>
      </c>
      <c r="H209" s="58">
        <v>5</v>
      </c>
      <c r="I209" s="58">
        <v>5</v>
      </c>
      <c r="J209" s="58">
        <v>5</v>
      </c>
      <c r="K209" s="58">
        <v>5</v>
      </c>
      <c r="L209" s="58">
        <v>5</v>
      </c>
      <c r="M209" s="58">
        <v>5</v>
      </c>
      <c r="N209" s="58">
        <v>5</v>
      </c>
      <c r="O209" s="58">
        <v>5</v>
      </c>
      <c r="P209" s="58">
        <v>5</v>
      </c>
      <c r="Q209" s="58">
        <v>5</v>
      </c>
      <c r="R209" s="29" t="s">
        <v>836</v>
      </c>
      <c r="S209" s="29" t="s">
        <v>30</v>
      </c>
      <c r="T209" s="29" t="s">
        <v>837</v>
      </c>
      <c r="U209" s="29" t="s">
        <v>3062</v>
      </c>
      <c r="V209" s="29" t="s">
        <v>3062</v>
      </c>
      <c r="W209" s="29" t="s">
        <v>3062</v>
      </c>
      <c r="X209" s="29" t="s">
        <v>34</v>
      </c>
    </row>
    <row r="210" spans="1:24" x14ac:dyDescent="0.25">
      <c r="A210" s="29">
        <v>209</v>
      </c>
      <c r="B210" s="58">
        <v>1</v>
      </c>
      <c r="C210" s="58">
        <v>21</v>
      </c>
      <c r="D210" s="58">
        <v>1</v>
      </c>
      <c r="E210" s="58">
        <v>1</v>
      </c>
      <c r="F210" s="58">
        <v>1</v>
      </c>
      <c r="G210" s="58">
        <v>5</v>
      </c>
      <c r="H210" s="58">
        <v>5</v>
      </c>
      <c r="I210" s="58">
        <v>5</v>
      </c>
      <c r="J210" s="58">
        <v>5</v>
      </c>
      <c r="K210" s="58">
        <v>5</v>
      </c>
      <c r="L210" s="58">
        <v>5</v>
      </c>
      <c r="M210" s="58">
        <v>5</v>
      </c>
      <c r="N210" s="58">
        <v>3</v>
      </c>
      <c r="O210" s="58">
        <v>99</v>
      </c>
      <c r="P210" s="58">
        <v>5</v>
      </c>
      <c r="Q210" s="58">
        <v>5</v>
      </c>
      <c r="R210" s="29" t="s">
        <v>838</v>
      </c>
      <c r="S210" s="29" t="s">
        <v>416</v>
      </c>
      <c r="T210" s="29" t="s">
        <v>839</v>
      </c>
      <c r="U210" s="29" t="s">
        <v>840</v>
      </c>
      <c r="V210" s="29" t="s">
        <v>841</v>
      </c>
      <c r="W210" s="29" t="s">
        <v>3062</v>
      </c>
      <c r="X210" s="29" t="s">
        <v>34</v>
      </c>
    </row>
    <row r="211" spans="1:24" x14ac:dyDescent="0.25">
      <c r="A211" s="29">
        <v>210</v>
      </c>
      <c r="B211" s="58">
        <v>1</v>
      </c>
      <c r="C211" s="58">
        <v>21</v>
      </c>
      <c r="D211" s="58">
        <v>4</v>
      </c>
      <c r="E211" s="58">
        <v>4</v>
      </c>
      <c r="F211" s="58">
        <v>4</v>
      </c>
      <c r="G211" s="58">
        <v>4</v>
      </c>
      <c r="H211" s="58">
        <v>5</v>
      </c>
      <c r="I211" s="58">
        <v>4</v>
      </c>
      <c r="J211" s="58">
        <v>5</v>
      </c>
      <c r="K211" s="58">
        <v>4</v>
      </c>
      <c r="L211" s="58">
        <v>4</v>
      </c>
      <c r="M211" s="58">
        <v>4</v>
      </c>
      <c r="N211" s="58">
        <v>4</v>
      </c>
      <c r="O211" s="58">
        <v>5</v>
      </c>
      <c r="P211" s="58">
        <v>4</v>
      </c>
      <c r="Q211" s="58">
        <v>4</v>
      </c>
      <c r="R211" s="29" t="s">
        <v>304</v>
      </c>
      <c r="S211" s="29" t="s">
        <v>842</v>
      </c>
      <c r="T211" s="29" t="s">
        <v>843</v>
      </c>
      <c r="U211" s="29" t="s">
        <v>783</v>
      </c>
      <c r="V211" s="29" t="s">
        <v>844</v>
      </c>
      <c r="W211" s="29" t="s">
        <v>845</v>
      </c>
      <c r="X211" s="29" t="s">
        <v>34</v>
      </c>
    </row>
    <row r="212" spans="1:24" x14ac:dyDescent="0.25">
      <c r="A212" s="29">
        <v>211</v>
      </c>
      <c r="B212" s="58">
        <v>1</v>
      </c>
      <c r="C212" s="58">
        <v>21</v>
      </c>
      <c r="D212" s="58">
        <v>4</v>
      </c>
      <c r="E212" s="58">
        <v>4</v>
      </c>
      <c r="F212" s="58">
        <v>4</v>
      </c>
      <c r="G212" s="58">
        <v>4</v>
      </c>
      <c r="H212" s="58">
        <v>4</v>
      </c>
      <c r="I212" s="58">
        <v>4</v>
      </c>
      <c r="J212" s="58">
        <v>4</v>
      </c>
      <c r="K212" s="58">
        <v>5</v>
      </c>
      <c r="L212" s="58">
        <v>4</v>
      </c>
      <c r="M212" s="58">
        <v>4</v>
      </c>
      <c r="N212" s="58">
        <v>4</v>
      </c>
      <c r="O212" s="58">
        <v>4</v>
      </c>
      <c r="P212" s="58">
        <v>4</v>
      </c>
      <c r="Q212" s="58">
        <v>4</v>
      </c>
      <c r="R212" s="29" t="s">
        <v>846</v>
      </c>
      <c r="S212" s="29" t="s">
        <v>847</v>
      </c>
      <c r="T212" s="29" t="s">
        <v>3062</v>
      </c>
      <c r="U212" s="29" t="s">
        <v>3062</v>
      </c>
      <c r="V212" s="29" t="s">
        <v>3062</v>
      </c>
      <c r="W212" s="29" t="s">
        <v>3062</v>
      </c>
      <c r="X212" s="29" t="s">
        <v>34</v>
      </c>
    </row>
    <row r="213" spans="1:24" x14ac:dyDescent="0.25">
      <c r="A213" s="29">
        <v>212</v>
      </c>
      <c r="B213" s="58">
        <v>1</v>
      </c>
      <c r="C213" s="58">
        <v>21</v>
      </c>
      <c r="D213" s="58">
        <v>4</v>
      </c>
      <c r="E213" s="58">
        <v>4</v>
      </c>
      <c r="F213" s="58">
        <v>4</v>
      </c>
      <c r="G213" s="58">
        <v>3</v>
      </c>
      <c r="H213" s="58">
        <v>4</v>
      </c>
      <c r="I213" s="58">
        <v>4</v>
      </c>
      <c r="J213" s="58">
        <v>5</v>
      </c>
      <c r="K213" s="58">
        <v>5</v>
      </c>
      <c r="L213" s="58">
        <v>5</v>
      </c>
      <c r="M213" s="58">
        <v>5</v>
      </c>
      <c r="N213" s="58">
        <v>5</v>
      </c>
      <c r="O213" s="58">
        <v>5</v>
      </c>
      <c r="P213" s="58">
        <v>4</v>
      </c>
      <c r="Q213" s="58">
        <v>4</v>
      </c>
      <c r="R213" s="29" t="s">
        <v>164</v>
      </c>
      <c r="S213" s="29" t="s">
        <v>848</v>
      </c>
      <c r="T213" s="29" t="s">
        <v>849</v>
      </c>
      <c r="U213" s="29" t="s">
        <v>526</v>
      </c>
      <c r="V213" s="29" t="s">
        <v>415</v>
      </c>
      <c r="W213" s="29" t="s">
        <v>850</v>
      </c>
      <c r="X213" s="29" t="s">
        <v>34</v>
      </c>
    </row>
    <row r="214" spans="1:24" x14ac:dyDescent="0.25">
      <c r="A214" s="29">
        <v>213</v>
      </c>
      <c r="B214" s="58">
        <v>1</v>
      </c>
      <c r="C214" s="58">
        <v>21</v>
      </c>
      <c r="D214" s="58">
        <v>1</v>
      </c>
      <c r="E214" s="58">
        <v>3</v>
      </c>
      <c r="F214" s="58">
        <v>4</v>
      </c>
      <c r="G214" s="58">
        <v>3</v>
      </c>
      <c r="H214" s="58">
        <v>5</v>
      </c>
      <c r="I214" s="58">
        <v>3</v>
      </c>
      <c r="J214" s="58">
        <v>5</v>
      </c>
      <c r="K214" s="58">
        <v>5</v>
      </c>
      <c r="L214" s="58">
        <v>4</v>
      </c>
      <c r="M214" s="58">
        <v>4</v>
      </c>
      <c r="N214" s="58">
        <v>4</v>
      </c>
      <c r="O214" s="58">
        <v>3</v>
      </c>
      <c r="P214" s="58">
        <v>4</v>
      </c>
      <c r="Q214" s="58">
        <v>3</v>
      </c>
      <c r="R214" s="29" t="s">
        <v>3062</v>
      </c>
      <c r="S214" s="29" t="s">
        <v>3062</v>
      </c>
      <c r="T214" s="29" t="s">
        <v>3062</v>
      </c>
      <c r="U214" s="29" t="s">
        <v>3062</v>
      </c>
      <c r="V214" s="29" t="s">
        <v>3062</v>
      </c>
      <c r="W214" s="29" t="s">
        <v>3062</v>
      </c>
      <c r="X214" s="29" t="s">
        <v>34</v>
      </c>
    </row>
    <row r="215" spans="1:24" x14ac:dyDescent="0.25">
      <c r="A215" s="29">
        <v>214</v>
      </c>
      <c r="B215" s="58">
        <v>1</v>
      </c>
      <c r="C215" s="58">
        <v>21</v>
      </c>
      <c r="D215" s="58">
        <v>3</v>
      </c>
      <c r="E215" s="58">
        <v>4</v>
      </c>
      <c r="F215" s="58">
        <v>4</v>
      </c>
      <c r="G215" s="58">
        <v>3</v>
      </c>
      <c r="H215" s="58">
        <v>5</v>
      </c>
      <c r="I215" s="58">
        <v>5</v>
      </c>
      <c r="J215" s="58">
        <v>5</v>
      </c>
      <c r="K215" s="58">
        <v>5</v>
      </c>
      <c r="L215" s="58">
        <v>5</v>
      </c>
      <c r="M215" s="58">
        <v>5</v>
      </c>
      <c r="N215" s="58">
        <v>5</v>
      </c>
      <c r="O215" s="58">
        <v>3</v>
      </c>
      <c r="P215" s="58">
        <v>3</v>
      </c>
      <c r="Q215" s="58">
        <v>3</v>
      </c>
      <c r="R215" s="29" t="s">
        <v>851</v>
      </c>
      <c r="S215" s="29" t="s">
        <v>852</v>
      </c>
      <c r="T215" s="29" t="s">
        <v>3062</v>
      </c>
      <c r="U215" s="29" t="s">
        <v>853</v>
      </c>
      <c r="V215" s="29" t="s">
        <v>3062</v>
      </c>
      <c r="W215" s="29" t="s">
        <v>3062</v>
      </c>
      <c r="X215" s="29" t="s">
        <v>34</v>
      </c>
    </row>
    <row r="216" spans="1:24" x14ac:dyDescent="0.25">
      <c r="A216" s="29">
        <v>215</v>
      </c>
      <c r="B216" s="58">
        <v>1</v>
      </c>
      <c r="C216" s="58">
        <v>21</v>
      </c>
      <c r="D216" s="58">
        <v>1</v>
      </c>
      <c r="E216" s="58">
        <v>4</v>
      </c>
      <c r="F216" s="58">
        <v>5</v>
      </c>
      <c r="G216" s="58">
        <v>4</v>
      </c>
      <c r="H216" s="58">
        <v>4</v>
      </c>
      <c r="I216" s="58">
        <v>4</v>
      </c>
      <c r="J216" s="58">
        <v>5</v>
      </c>
      <c r="K216" s="58">
        <v>5</v>
      </c>
      <c r="L216" s="58">
        <v>5</v>
      </c>
      <c r="M216" s="58">
        <v>5</v>
      </c>
      <c r="N216" s="58">
        <v>5</v>
      </c>
      <c r="O216" s="58">
        <v>4</v>
      </c>
      <c r="P216" s="58">
        <v>3</v>
      </c>
      <c r="Q216" s="58">
        <v>3</v>
      </c>
      <c r="R216" s="29" t="s">
        <v>854</v>
      </c>
      <c r="S216" s="29" t="s">
        <v>261</v>
      </c>
      <c r="T216" s="29" t="s">
        <v>3062</v>
      </c>
      <c r="U216" s="29" t="s">
        <v>855</v>
      </c>
      <c r="V216" s="29" t="s">
        <v>856</v>
      </c>
      <c r="W216" s="29" t="s">
        <v>857</v>
      </c>
      <c r="X216" s="29" t="s">
        <v>858</v>
      </c>
    </row>
    <row r="217" spans="1:24" x14ac:dyDescent="0.25">
      <c r="A217" s="29">
        <v>216</v>
      </c>
      <c r="B217" s="58">
        <v>1</v>
      </c>
      <c r="C217" s="58">
        <v>21</v>
      </c>
      <c r="D217" s="58">
        <v>3</v>
      </c>
      <c r="E217" s="58">
        <v>4</v>
      </c>
      <c r="F217" s="58">
        <v>4</v>
      </c>
      <c r="G217" s="58">
        <v>4</v>
      </c>
      <c r="H217" s="58">
        <v>5</v>
      </c>
      <c r="I217" s="58">
        <v>4</v>
      </c>
      <c r="J217" s="58">
        <v>4</v>
      </c>
      <c r="K217" s="58">
        <v>4</v>
      </c>
      <c r="L217" s="58">
        <v>3</v>
      </c>
      <c r="M217" s="58">
        <v>3</v>
      </c>
      <c r="N217" s="58">
        <v>5</v>
      </c>
      <c r="O217" s="58">
        <v>4</v>
      </c>
      <c r="P217" s="58">
        <v>3</v>
      </c>
      <c r="Q217" s="58">
        <v>4</v>
      </c>
      <c r="R217" s="29" t="s">
        <v>859</v>
      </c>
      <c r="S217" s="29" t="s">
        <v>60</v>
      </c>
      <c r="T217" s="29" t="s">
        <v>860</v>
      </c>
      <c r="U217" s="29" t="s">
        <v>861</v>
      </c>
      <c r="V217" s="29" t="s">
        <v>381</v>
      </c>
      <c r="W217" s="29" t="s">
        <v>862</v>
      </c>
      <c r="X217" s="29" t="s">
        <v>34</v>
      </c>
    </row>
    <row r="218" spans="1:24" x14ac:dyDescent="0.25">
      <c r="A218" s="29">
        <v>217</v>
      </c>
      <c r="B218" s="58">
        <v>1</v>
      </c>
      <c r="C218" s="58">
        <v>21</v>
      </c>
      <c r="D218" s="58">
        <v>3</v>
      </c>
      <c r="E218" s="58">
        <v>4</v>
      </c>
      <c r="F218" s="58">
        <v>4</v>
      </c>
      <c r="G218" s="58">
        <v>5</v>
      </c>
      <c r="H218" s="58">
        <v>5</v>
      </c>
      <c r="I218" s="58">
        <v>5</v>
      </c>
      <c r="J218" s="58">
        <v>5</v>
      </c>
      <c r="K218" s="58">
        <v>3</v>
      </c>
      <c r="L218" s="58">
        <v>3</v>
      </c>
      <c r="M218" s="58">
        <v>3</v>
      </c>
      <c r="N218" s="58">
        <v>4</v>
      </c>
      <c r="O218" s="58">
        <v>4</v>
      </c>
      <c r="P218" s="58">
        <v>4</v>
      </c>
      <c r="Q218" s="58">
        <v>4</v>
      </c>
      <c r="R218" s="29" t="s">
        <v>195</v>
      </c>
      <c r="S218" s="29" t="s">
        <v>863</v>
      </c>
      <c r="T218" s="29" t="s">
        <v>3062</v>
      </c>
      <c r="U218" s="29" t="s">
        <v>864</v>
      </c>
      <c r="V218" s="29" t="s">
        <v>865</v>
      </c>
      <c r="W218" s="29" t="s">
        <v>866</v>
      </c>
      <c r="X218" s="29" t="s">
        <v>34</v>
      </c>
    </row>
    <row r="219" spans="1:24" x14ac:dyDescent="0.25">
      <c r="A219" s="29">
        <v>218</v>
      </c>
      <c r="B219" s="58">
        <v>1</v>
      </c>
      <c r="C219" s="58">
        <v>21</v>
      </c>
      <c r="D219" s="58">
        <v>3</v>
      </c>
      <c r="E219" s="58">
        <v>3</v>
      </c>
      <c r="F219" s="58">
        <v>3</v>
      </c>
      <c r="G219" s="58">
        <v>1</v>
      </c>
      <c r="H219" s="58">
        <v>5</v>
      </c>
      <c r="I219" s="58">
        <v>4</v>
      </c>
      <c r="J219" s="58">
        <v>4</v>
      </c>
      <c r="K219" s="58">
        <v>4</v>
      </c>
      <c r="L219" s="58">
        <v>4</v>
      </c>
      <c r="M219" s="58">
        <v>4</v>
      </c>
      <c r="N219" s="58">
        <v>4</v>
      </c>
      <c r="O219" s="58">
        <v>4</v>
      </c>
      <c r="P219" s="58">
        <v>4</v>
      </c>
      <c r="Q219" s="58">
        <v>4</v>
      </c>
      <c r="R219" s="29" t="s">
        <v>3062</v>
      </c>
      <c r="S219" s="29" t="s">
        <v>3062</v>
      </c>
      <c r="T219" s="29" t="s">
        <v>3062</v>
      </c>
      <c r="U219" s="29" t="s">
        <v>783</v>
      </c>
      <c r="V219" s="29" t="s">
        <v>3062</v>
      </c>
      <c r="W219" s="29" t="s">
        <v>3062</v>
      </c>
      <c r="X219" s="29" t="s">
        <v>34</v>
      </c>
    </row>
    <row r="220" spans="1:24" x14ac:dyDescent="0.25">
      <c r="A220" s="29">
        <v>219</v>
      </c>
      <c r="B220" s="58">
        <v>1</v>
      </c>
      <c r="C220" s="58">
        <v>21</v>
      </c>
      <c r="D220" s="58">
        <v>2</v>
      </c>
      <c r="E220" s="58">
        <v>4</v>
      </c>
      <c r="F220" s="58">
        <v>3</v>
      </c>
      <c r="G220" s="58">
        <v>1</v>
      </c>
      <c r="H220" s="58">
        <v>1</v>
      </c>
      <c r="I220" s="58">
        <v>2</v>
      </c>
      <c r="J220" s="58">
        <v>2</v>
      </c>
      <c r="K220" s="58">
        <v>4</v>
      </c>
      <c r="L220" s="58">
        <v>5</v>
      </c>
      <c r="M220" s="58">
        <v>5</v>
      </c>
      <c r="N220" s="58">
        <v>5</v>
      </c>
      <c r="O220" s="58">
        <v>1</v>
      </c>
      <c r="P220" s="58">
        <v>1</v>
      </c>
      <c r="Q220" s="58">
        <v>1</v>
      </c>
      <c r="R220" s="29" t="s">
        <v>3062</v>
      </c>
      <c r="S220" s="29" t="s">
        <v>3062</v>
      </c>
      <c r="T220" s="29" t="s">
        <v>3062</v>
      </c>
      <c r="U220" s="29" t="s">
        <v>867</v>
      </c>
      <c r="V220" s="29" t="s">
        <v>868</v>
      </c>
      <c r="W220" s="29" t="s">
        <v>869</v>
      </c>
      <c r="X220" s="29" t="s">
        <v>870</v>
      </c>
    </row>
    <row r="221" spans="1:24" x14ac:dyDescent="0.25">
      <c r="A221" s="29">
        <v>220</v>
      </c>
      <c r="B221" s="58">
        <v>1</v>
      </c>
      <c r="C221" s="58">
        <v>21</v>
      </c>
      <c r="D221" s="58">
        <v>5</v>
      </c>
      <c r="E221" s="58">
        <v>5</v>
      </c>
      <c r="F221" s="58">
        <v>5</v>
      </c>
      <c r="G221" s="58">
        <v>5</v>
      </c>
      <c r="H221" s="58">
        <v>5</v>
      </c>
      <c r="I221" s="58">
        <v>5</v>
      </c>
      <c r="J221" s="58">
        <v>5</v>
      </c>
      <c r="K221" s="58">
        <v>5</v>
      </c>
      <c r="L221" s="58">
        <v>5</v>
      </c>
      <c r="M221" s="58">
        <v>3</v>
      </c>
      <c r="N221" s="58">
        <v>5</v>
      </c>
      <c r="O221" s="58">
        <v>2</v>
      </c>
      <c r="P221" s="58">
        <v>5</v>
      </c>
      <c r="Q221" s="58">
        <v>2</v>
      </c>
      <c r="R221" s="29" t="s">
        <v>871</v>
      </c>
      <c r="S221" s="29" t="s">
        <v>195</v>
      </c>
      <c r="T221" s="29" t="s">
        <v>872</v>
      </c>
      <c r="U221" s="29" t="s">
        <v>873</v>
      </c>
      <c r="V221" s="29" t="s">
        <v>874</v>
      </c>
      <c r="W221" s="29" t="s">
        <v>875</v>
      </c>
      <c r="X221" s="29" t="s">
        <v>34</v>
      </c>
    </row>
    <row r="222" spans="1:24" x14ac:dyDescent="0.25">
      <c r="A222" s="29">
        <v>221</v>
      </c>
      <c r="B222" s="58">
        <v>1</v>
      </c>
      <c r="C222" s="58">
        <v>21</v>
      </c>
      <c r="D222" s="58">
        <v>4</v>
      </c>
      <c r="E222" s="58">
        <v>4</v>
      </c>
      <c r="F222" s="58">
        <v>4</v>
      </c>
      <c r="G222" s="58">
        <v>4</v>
      </c>
      <c r="H222" s="58">
        <v>5</v>
      </c>
      <c r="I222" s="58">
        <v>5</v>
      </c>
      <c r="J222" s="58">
        <v>4</v>
      </c>
      <c r="K222" s="58">
        <v>4</v>
      </c>
      <c r="L222" s="58">
        <v>5</v>
      </c>
      <c r="M222" s="58">
        <v>4</v>
      </c>
      <c r="N222" s="58">
        <v>4</v>
      </c>
      <c r="O222" s="58">
        <v>4</v>
      </c>
      <c r="P222" s="58">
        <v>5</v>
      </c>
      <c r="Q222" s="58">
        <v>4</v>
      </c>
      <c r="R222" s="29" t="s">
        <v>876</v>
      </c>
      <c r="S222" s="29" t="s">
        <v>877</v>
      </c>
      <c r="T222" s="29" t="s">
        <v>3062</v>
      </c>
      <c r="U222" s="29" t="s">
        <v>878</v>
      </c>
      <c r="V222" s="29" t="s">
        <v>3062</v>
      </c>
      <c r="W222" s="29" t="s">
        <v>3062</v>
      </c>
      <c r="X222" s="29" t="s">
        <v>34</v>
      </c>
    </row>
    <row r="223" spans="1:24" x14ac:dyDescent="0.25">
      <c r="A223" s="29">
        <v>222</v>
      </c>
      <c r="B223" s="58">
        <v>1</v>
      </c>
      <c r="C223" s="58">
        <v>21</v>
      </c>
      <c r="D223" s="58">
        <v>4</v>
      </c>
      <c r="E223" s="58">
        <v>4</v>
      </c>
      <c r="F223" s="58">
        <v>4</v>
      </c>
      <c r="G223" s="58">
        <v>4</v>
      </c>
      <c r="H223" s="58">
        <v>4</v>
      </c>
      <c r="I223" s="58">
        <v>4</v>
      </c>
      <c r="J223" s="58">
        <v>4</v>
      </c>
      <c r="K223" s="58">
        <v>4</v>
      </c>
      <c r="L223" s="58">
        <v>4</v>
      </c>
      <c r="M223" s="58">
        <v>4</v>
      </c>
      <c r="N223" s="58">
        <v>4</v>
      </c>
      <c r="O223" s="58">
        <v>4</v>
      </c>
      <c r="P223" s="58">
        <v>4</v>
      </c>
      <c r="Q223" s="58">
        <v>4</v>
      </c>
      <c r="R223" s="29" t="s">
        <v>30</v>
      </c>
      <c r="S223" s="29" t="s">
        <v>102</v>
      </c>
      <c r="T223" s="29" t="s">
        <v>879</v>
      </c>
      <c r="U223" s="29" t="s">
        <v>880</v>
      </c>
      <c r="V223" s="29" t="s">
        <v>881</v>
      </c>
      <c r="W223" s="29" t="s">
        <v>882</v>
      </c>
      <c r="X223" s="29" t="s">
        <v>883</v>
      </c>
    </row>
    <row r="224" spans="1:24" x14ac:dyDescent="0.25">
      <c r="A224" s="29">
        <v>223</v>
      </c>
      <c r="B224" s="58">
        <v>1</v>
      </c>
      <c r="C224" s="58">
        <v>21</v>
      </c>
      <c r="D224" s="58">
        <v>2</v>
      </c>
      <c r="E224" s="58">
        <v>2</v>
      </c>
      <c r="F224" s="58">
        <v>3</v>
      </c>
      <c r="G224" s="58">
        <v>3</v>
      </c>
      <c r="H224" s="58">
        <v>3</v>
      </c>
      <c r="I224" s="58">
        <v>4</v>
      </c>
      <c r="J224" s="58">
        <v>4</v>
      </c>
      <c r="K224" s="58">
        <v>5</v>
      </c>
      <c r="L224" s="58">
        <v>5</v>
      </c>
      <c r="M224" s="58">
        <v>5</v>
      </c>
      <c r="N224" s="58">
        <v>5</v>
      </c>
      <c r="O224" s="58">
        <v>3</v>
      </c>
      <c r="P224" s="58">
        <v>3</v>
      </c>
      <c r="Q224" s="58">
        <v>3</v>
      </c>
      <c r="R224" s="29" t="s">
        <v>394</v>
      </c>
      <c r="S224" s="29" t="s">
        <v>884</v>
      </c>
      <c r="T224" s="29" t="s">
        <v>424</v>
      </c>
      <c r="U224" s="29" t="s">
        <v>885</v>
      </c>
      <c r="V224" s="29" t="s">
        <v>3062</v>
      </c>
      <c r="W224" s="29" t="s">
        <v>3062</v>
      </c>
      <c r="X224" s="29" t="s">
        <v>34</v>
      </c>
    </row>
    <row r="225" spans="1:24" x14ac:dyDescent="0.25">
      <c r="A225" s="29">
        <v>224</v>
      </c>
      <c r="B225" s="58">
        <v>1</v>
      </c>
      <c r="C225" s="58">
        <v>21</v>
      </c>
      <c r="D225" s="58">
        <v>4</v>
      </c>
      <c r="E225" s="58">
        <v>4</v>
      </c>
      <c r="F225" s="58">
        <v>4</v>
      </c>
      <c r="G225" s="58">
        <v>4</v>
      </c>
      <c r="H225" s="58">
        <v>4</v>
      </c>
      <c r="I225" s="58">
        <v>4</v>
      </c>
      <c r="J225" s="58">
        <v>4</v>
      </c>
      <c r="K225" s="58">
        <v>4</v>
      </c>
      <c r="L225" s="58">
        <v>4</v>
      </c>
      <c r="M225" s="58">
        <v>4</v>
      </c>
      <c r="N225" s="58">
        <v>4</v>
      </c>
      <c r="O225" s="58">
        <v>1</v>
      </c>
      <c r="P225" s="58">
        <v>3</v>
      </c>
      <c r="Q225" s="58">
        <v>3</v>
      </c>
      <c r="R225" s="29" t="s">
        <v>886</v>
      </c>
      <c r="S225" s="29" t="s">
        <v>887</v>
      </c>
      <c r="T225" s="29" t="s">
        <v>888</v>
      </c>
      <c r="U225" s="29" t="s">
        <v>889</v>
      </c>
      <c r="V225" s="29" t="s">
        <v>890</v>
      </c>
      <c r="W225" s="29" t="s">
        <v>3062</v>
      </c>
      <c r="X225" s="29" t="s">
        <v>891</v>
      </c>
    </row>
    <row r="226" spans="1:24" x14ac:dyDescent="0.25">
      <c r="A226" s="29">
        <v>225</v>
      </c>
      <c r="B226" s="58">
        <v>1</v>
      </c>
      <c r="C226" s="58">
        <v>21</v>
      </c>
      <c r="D226" s="58">
        <v>1</v>
      </c>
      <c r="E226" s="58">
        <v>1</v>
      </c>
      <c r="F226" s="58">
        <v>1</v>
      </c>
      <c r="G226" s="58">
        <v>1</v>
      </c>
      <c r="H226" s="58">
        <v>1</v>
      </c>
      <c r="I226" s="58">
        <v>1</v>
      </c>
      <c r="J226" s="58">
        <v>1</v>
      </c>
      <c r="K226" s="58">
        <v>1</v>
      </c>
      <c r="L226" s="58">
        <v>1</v>
      </c>
      <c r="M226" s="58">
        <v>1</v>
      </c>
      <c r="N226" s="58">
        <v>2</v>
      </c>
      <c r="O226" s="58">
        <v>5</v>
      </c>
      <c r="P226" s="58">
        <v>2</v>
      </c>
      <c r="Q226" s="58">
        <v>5</v>
      </c>
      <c r="R226" s="29" t="s">
        <v>892</v>
      </c>
      <c r="S226" s="29" t="s">
        <v>3062</v>
      </c>
      <c r="T226" s="29" t="s">
        <v>3062</v>
      </c>
      <c r="U226" s="29" t="s">
        <v>893</v>
      </c>
      <c r="V226" s="29" t="s">
        <v>894</v>
      </c>
      <c r="W226" s="29" t="s">
        <v>3062</v>
      </c>
      <c r="X226" s="29" t="s">
        <v>34</v>
      </c>
    </row>
    <row r="227" spans="1:24" x14ac:dyDescent="0.25">
      <c r="A227" s="29">
        <v>226</v>
      </c>
      <c r="B227" s="58">
        <v>1</v>
      </c>
      <c r="C227" s="58">
        <v>21</v>
      </c>
      <c r="D227" s="58">
        <v>4</v>
      </c>
      <c r="E227" s="58">
        <v>4</v>
      </c>
      <c r="F227" s="58">
        <v>4</v>
      </c>
      <c r="G227" s="58">
        <v>3</v>
      </c>
      <c r="H227" s="58">
        <v>4</v>
      </c>
      <c r="I227" s="58">
        <v>4</v>
      </c>
      <c r="J227" s="58">
        <v>4</v>
      </c>
      <c r="K227" s="58">
        <v>4</v>
      </c>
      <c r="L227" s="58">
        <v>4</v>
      </c>
      <c r="M227" s="58">
        <v>4</v>
      </c>
      <c r="N227" s="58">
        <v>4</v>
      </c>
      <c r="O227" s="58">
        <v>3</v>
      </c>
      <c r="P227" s="58">
        <v>3</v>
      </c>
      <c r="Q227" s="58">
        <v>3</v>
      </c>
      <c r="R227" s="29" t="s">
        <v>895</v>
      </c>
      <c r="S227" s="29" t="s">
        <v>896</v>
      </c>
      <c r="T227" s="29" t="s">
        <v>897</v>
      </c>
      <c r="U227" s="29" t="s">
        <v>898</v>
      </c>
      <c r="V227" s="29" t="s">
        <v>3062</v>
      </c>
      <c r="W227" s="29" t="s">
        <v>3062</v>
      </c>
      <c r="X227" s="29" t="s">
        <v>34</v>
      </c>
    </row>
    <row r="228" spans="1:24" x14ac:dyDescent="0.25">
      <c r="A228" s="29">
        <v>227</v>
      </c>
      <c r="B228" s="58">
        <v>1</v>
      </c>
      <c r="C228" s="58">
        <v>21</v>
      </c>
      <c r="D228" s="58">
        <v>2</v>
      </c>
      <c r="E228" s="58">
        <v>4</v>
      </c>
      <c r="F228" s="58">
        <v>2</v>
      </c>
      <c r="G228" s="58">
        <v>4</v>
      </c>
      <c r="H228" s="58">
        <v>5</v>
      </c>
      <c r="I228" s="58">
        <v>5</v>
      </c>
      <c r="J228" s="58">
        <v>5</v>
      </c>
      <c r="K228" s="58">
        <v>4</v>
      </c>
      <c r="L228" s="58">
        <v>4</v>
      </c>
      <c r="M228" s="58">
        <v>4</v>
      </c>
      <c r="N228" s="58">
        <v>4</v>
      </c>
      <c r="O228" s="58">
        <v>4</v>
      </c>
      <c r="P228" s="58">
        <v>4</v>
      </c>
      <c r="Q228" s="58">
        <v>4</v>
      </c>
      <c r="R228" s="29" t="s">
        <v>899</v>
      </c>
      <c r="S228" s="29" t="s">
        <v>30</v>
      </c>
      <c r="T228" s="29" t="s">
        <v>87</v>
      </c>
      <c r="U228" s="29" t="s">
        <v>900</v>
      </c>
      <c r="V228" s="29" t="s">
        <v>901</v>
      </c>
      <c r="W228" s="29" t="s">
        <v>3062</v>
      </c>
      <c r="X228" s="29" t="s">
        <v>34</v>
      </c>
    </row>
    <row r="229" spans="1:24" x14ac:dyDescent="0.25">
      <c r="A229" s="29">
        <v>228</v>
      </c>
      <c r="B229" s="58">
        <v>1</v>
      </c>
      <c r="C229" s="58">
        <v>21</v>
      </c>
      <c r="D229" s="58">
        <v>4</v>
      </c>
      <c r="E229" s="58">
        <v>5</v>
      </c>
      <c r="F229" s="58">
        <v>5</v>
      </c>
      <c r="G229" s="58">
        <v>4</v>
      </c>
      <c r="H229" s="58">
        <v>5</v>
      </c>
      <c r="I229" s="58">
        <v>5</v>
      </c>
      <c r="J229" s="58">
        <v>5</v>
      </c>
      <c r="K229" s="58">
        <v>5</v>
      </c>
      <c r="L229" s="58">
        <v>5</v>
      </c>
      <c r="M229" s="58">
        <v>5</v>
      </c>
      <c r="N229" s="58">
        <v>5</v>
      </c>
      <c r="O229" s="58">
        <v>5</v>
      </c>
      <c r="P229" s="58">
        <v>5</v>
      </c>
      <c r="Q229" s="58">
        <v>5</v>
      </c>
      <c r="R229" s="29" t="s">
        <v>902</v>
      </c>
      <c r="S229" s="29" t="s">
        <v>3062</v>
      </c>
      <c r="T229" s="29" t="s">
        <v>3062</v>
      </c>
      <c r="U229" s="29" t="s">
        <v>903</v>
      </c>
      <c r="V229" s="29" t="s">
        <v>3062</v>
      </c>
      <c r="W229" s="29" t="s">
        <v>3062</v>
      </c>
      <c r="X229" s="29" t="s">
        <v>34</v>
      </c>
    </row>
    <row r="230" spans="1:24" x14ac:dyDescent="0.25">
      <c r="A230" s="29">
        <v>229</v>
      </c>
      <c r="B230" s="58">
        <v>1</v>
      </c>
      <c r="C230" s="58">
        <v>21</v>
      </c>
      <c r="D230" s="58">
        <v>4</v>
      </c>
      <c r="E230" s="58">
        <v>4</v>
      </c>
      <c r="F230" s="58">
        <v>4</v>
      </c>
      <c r="G230" s="58">
        <v>4</v>
      </c>
      <c r="H230" s="58">
        <v>4</v>
      </c>
      <c r="I230" s="58">
        <v>5</v>
      </c>
      <c r="J230" s="58">
        <v>4</v>
      </c>
      <c r="K230" s="58">
        <v>99</v>
      </c>
      <c r="L230" s="58">
        <v>5</v>
      </c>
      <c r="M230" s="58">
        <v>5</v>
      </c>
      <c r="N230" s="58">
        <v>4</v>
      </c>
      <c r="O230" s="58">
        <v>5</v>
      </c>
      <c r="P230" s="58">
        <v>5</v>
      </c>
      <c r="Q230" s="58">
        <v>4</v>
      </c>
      <c r="R230" s="29" t="s">
        <v>904</v>
      </c>
      <c r="S230" s="29" t="s">
        <v>905</v>
      </c>
      <c r="T230" s="29" t="s">
        <v>3062</v>
      </c>
      <c r="U230" s="29" t="s">
        <v>903</v>
      </c>
      <c r="V230" s="29" t="s">
        <v>3062</v>
      </c>
      <c r="W230" s="29" t="s">
        <v>3062</v>
      </c>
      <c r="X230" s="29" t="s">
        <v>34</v>
      </c>
    </row>
    <row r="231" spans="1:24" x14ac:dyDescent="0.25">
      <c r="A231" s="29">
        <v>230</v>
      </c>
      <c r="B231" s="58">
        <v>1</v>
      </c>
      <c r="C231" s="58">
        <v>21</v>
      </c>
      <c r="D231" s="58">
        <v>3</v>
      </c>
      <c r="E231" s="58">
        <v>3</v>
      </c>
      <c r="F231" s="58">
        <v>4</v>
      </c>
      <c r="G231" s="58">
        <v>3</v>
      </c>
      <c r="H231" s="58">
        <v>4</v>
      </c>
      <c r="I231" s="58">
        <v>3</v>
      </c>
      <c r="J231" s="58">
        <v>4</v>
      </c>
      <c r="K231" s="58">
        <v>4</v>
      </c>
      <c r="L231" s="58">
        <v>3</v>
      </c>
      <c r="M231" s="58">
        <v>3</v>
      </c>
      <c r="N231" s="58">
        <v>4</v>
      </c>
      <c r="O231" s="58">
        <v>2</v>
      </c>
      <c r="P231" s="58">
        <v>3</v>
      </c>
      <c r="Q231" s="58">
        <v>2</v>
      </c>
      <c r="R231" s="29" t="s">
        <v>3062</v>
      </c>
      <c r="S231" s="29" t="s">
        <v>3062</v>
      </c>
      <c r="T231" s="29" t="s">
        <v>3062</v>
      </c>
      <c r="U231" s="29" t="s">
        <v>416</v>
      </c>
      <c r="V231" s="29" t="s">
        <v>906</v>
      </c>
      <c r="W231" s="29" t="s">
        <v>3062</v>
      </c>
      <c r="X231" s="29" t="s">
        <v>907</v>
      </c>
    </row>
    <row r="232" spans="1:24" x14ac:dyDescent="0.25">
      <c r="A232" s="29">
        <v>231</v>
      </c>
      <c r="B232" s="58">
        <v>1</v>
      </c>
      <c r="C232" s="58">
        <v>21</v>
      </c>
      <c r="D232" s="58">
        <v>4</v>
      </c>
      <c r="E232" s="58">
        <v>3</v>
      </c>
      <c r="F232" s="58">
        <v>4</v>
      </c>
      <c r="G232" s="58">
        <v>3</v>
      </c>
      <c r="H232" s="58">
        <v>4</v>
      </c>
      <c r="I232" s="58">
        <v>4</v>
      </c>
      <c r="J232" s="58">
        <v>4</v>
      </c>
      <c r="K232" s="58">
        <v>4</v>
      </c>
      <c r="L232" s="58">
        <v>4</v>
      </c>
      <c r="M232" s="58">
        <v>3</v>
      </c>
      <c r="N232" s="58">
        <v>4</v>
      </c>
      <c r="O232" s="58">
        <v>2</v>
      </c>
      <c r="P232" s="58">
        <v>3</v>
      </c>
      <c r="Q232" s="58">
        <v>2</v>
      </c>
      <c r="R232" s="29" t="s">
        <v>908</v>
      </c>
      <c r="S232" s="29" t="s">
        <v>3062</v>
      </c>
      <c r="T232" s="29" t="s">
        <v>3062</v>
      </c>
      <c r="U232" s="29" t="s">
        <v>909</v>
      </c>
      <c r="V232" s="29" t="s">
        <v>910</v>
      </c>
      <c r="W232" s="29" t="s">
        <v>3062</v>
      </c>
      <c r="X232" s="29" t="s">
        <v>911</v>
      </c>
    </row>
    <row r="233" spans="1:24" x14ac:dyDescent="0.25">
      <c r="A233" s="29">
        <v>232</v>
      </c>
      <c r="B233" s="58">
        <v>1</v>
      </c>
      <c r="C233" s="58">
        <v>21</v>
      </c>
      <c r="D233" s="58">
        <v>4</v>
      </c>
      <c r="E233" s="58">
        <v>5</v>
      </c>
      <c r="F233" s="58">
        <v>4</v>
      </c>
      <c r="G233" s="58">
        <v>4</v>
      </c>
      <c r="H233" s="58">
        <v>5</v>
      </c>
      <c r="I233" s="58">
        <v>4</v>
      </c>
      <c r="J233" s="58">
        <v>5</v>
      </c>
      <c r="K233" s="58">
        <v>5</v>
      </c>
      <c r="L233" s="58">
        <v>4</v>
      </c>
      <c r="M233" s="58">
        <v>4</v>
      </c>
      <c r="N233" s="58">
        <v>4</v>
      </c>
      <c r="O233" s="58">
        <v>4</v>
      </c>
      <c r="P233" s="58">
        <v>3</v>
      </c>
      <c r="Q233" s="58">
        <v>4</v>
      </c>
      <c r="R233" s="29" t="s">
        <v>912</v>
      </c>
      <c r="S233" s="29" t="s">
        <v>3062</v>
      </c>
      <c r="T233" s="29" t="s">
        <v>3062</v>
      </c>
      <c r="U233" s="29" t="s">
        <v>3062</v>
      </c>
      <c r="V233" s="29" t="s">
        <v>3062</v>
      </c>
      <c r="W233" s="29" t="s">
        <v>3062</v>
      </c>
      <c r="X233" s="29" t="s">
        <v>34</v>
      </c>
    </row>
    <row r="234" spans="1:24" x14ac:dyDescent="0.25">
      <c r="A234" s="29">
        <v>233</v>
      </c>
      <c r="B234" s="58">
        <v>1</v>
      </c>
      <c r="C234" s="58">
        <v>21</v>
      </c>
      <c r="D234" s="58">
        <v>3</v>
      </c>
      <c r="E234" s="58">
        <v>2</v>
      </c>
      <c r="F234" s="58">
        <v>1</v>
      </c>
      <c r="G234" s="58">
        <v>2</v>
      </c>
      <c r="H234" s="58">
        <v>2</v>
      </c>
      <c r="I234" s="58">
        <v>2</v>
      </c>
      <c r="J234" s="58">
        <v>1</v>
      </c>
      <c r="K234" s="58">
        <v>1</v>
      </c>
      <c r="L234" s="58">
        <v>1</v>
      </c>
      <c r="M234" s="58">
        <v>1</v>
      </c>
      <c r="N234" s="58">
        <v>1</v>
      </c>
      <c r="O234" s="58">
        <v>2</v>
      </c>
      <c r="P234" s="58">
        <v>1</v>
      </c>
      <c r="Q234" s="58">
        <v>1</v>
      </c>
      <c r="R234" s="29" t="s">
        <v>3062</v>
      </c>
      <c r="S234" s="29" t="s">
        <v>3062</v>
      </c>
      <c r="T234" s="29" t="s">
        <v>3062</v>
      </c>
      <c r="U234" s="29" t="s">
        <v>3062</v>
      </c>
      <c r="V234" s="29" t="s">
        <v>3062</v>
      </c>
      <c r="W234" s="29" t="s">
        <v>3062</v>
      </c>
      <c r="X234" s="29" t="s">
        <v>913</v>
      </c>
    </row>
    <row r="235" spans="1:24" x14ac:dyDescent="0.25">
      <c r="A235" s="29">
        <v>234</v>
      </c>
      <c r="B235" s="58">
        <v>1</v>
      </c>
      <c r="C235" s="58">
        <v>21</v>
      </c>
      <c r="D235" s="58">
        <v>4</v>
      </c>
      <c r="E235" s="58">
        <v>4</v>
      </c>
      <c r="F235" s="58">
        <v>4</v>
      </c>
      <c r="G235" s="58">
        <v>4</v>
      </c>
      <c r="H235" s="58">
        <v>4</v>
      </c>
      <c r="I235" s="58">
        <v>5</v>
      </c>
      <c r="J235" s="58">
        <v>5</v>
      </c>
      <c r="K235" s="58">
        <v>5</v>
      </c>
      <c r="L235" s="58">
        <v>4</v>
      </c>
      <c r="M235" s="58">
        <v>3</v>
      </c>
      <c r="N235" s="58">
        <v>3</v>
      </c>
      <c r="O235" s="58">
        <v>4</v>
      </c>
      <c r="P235" s="58">
        <v>3</v>
      </c>
      <c r="Q235" s="58">
        <v>3</v>
      </c>
      <c r="R235" s="29" t="s">
        <v>3062</v>
      </c>
      <c r="S235" s="29" t="s">
        <v>3062</v>
      </c>
      <c r="T235" s="29" t="s">
        <v>3062</v>
      </c>
      <c r="U235" s="29" t="s">
        <v>914</v>
      </c>
      <c r="V235" s="29" t="s">
        <v>915</v>
      </c>
      <c r="W235" s="29" t="s">
        <v>916</v>
      </c>
      <c r="X235" s="29" t="s">
        <v>34</v>
      </c>
    </row>
    <row r="236" spans="1:24" x14ac:dyDescent="0.25">
      <c r="A236" s="29">
        <v>235</v>
      </c>
      <c r="B236" s="58">
        <v>1</v>
      </c>
      <c r="C236" s="58">
        <v>21</v>
      </c>
      <c r="D236" s="58">
        <v>5</v>
      </c>
      <c r="E236" s="58">
        <v>5</v>
      </c>
      <c r="F236" s="58">
        <v>5</v>
      </c>
      <c r="G236" s="58">
        <v>5</v>
      </c>
      <c r="H236" s="58">
        <v>5</v>
      </c>
      <c r="I236" s="58">
        <v>5</v>
      </c>
      <c r="J236" s="58">
        <v>5</v>
      </c>
      <c r="K236" s="58">
        <v>5</v>
      </c>
      <c r="L236" s="58">
        <v>5</v>
      </c>
      <c r="M236" s="58">
        <v>5</v>
      </c>
      <c r="N236" s="58">
        <v>5</v>
      </c>
      <c r="O236" s="58">
        <v>5</v>
      </c>
      <c r="P236" s="58">
        <v>4</v>
      </c>
      <c r="Q236" s="58">
        <v>4</v>
      </c>
      <c r="R236" s="29" t="s">
        <v>917</v>
      </c>
      <c r="S236" s="29" t="s">
        <v>918</v>
      </c>
      <c r="T236" s="29" t="s">
        <v>919</v>
      </c>
      <c r="U236" s="29" t="s">
        <v>70</v>
      </c>
      <c r="V236" s="29" t="s">
        <v>920</v>
      </c>
      <c r="W236" s="29" t="s">
        <v>921</v>
      </c>
      <c r="X236" s="29" t="s">
        <v>34</v>
      </c>
    </row>
    <row r="237" spans="1:24" x14ac:dyDescent="0.25">
      <c r="A237" s="29">
        <v>236</v>
      </c>
      <c r="B237" s="58">
        <v>1</v>
      </c>
      <c r="C237" s="58">
        <v>21</v>
      </c>
      <c r="D237" s="58">
        <v>3</v>
      </c>
      <c r="E237" s="58">
        <v>4</v>
      </c>
      <c r="F237" s="58">
        <v>4</v>
      </c>
      <c r="G237" s="58">
        <v>4</v>
      </c>
      <c r="H237" s="58">
        <v>5</v>
      </c>
      <c r="I237" s="58">
        <v>5</v>
      </c>
      <c r="J237" s="58">
        <v>5</v>
      </c>
      <c r="K237" s="58">
        <v>5</v>
      </c>
      <c r="L237" s="58">
        <v>5</v>
      </c>
      <c r="M237" s="58">
        <v>5</v>
      </c>
      <c r="N237" s="58">
        <v>5</v>
      </c>
      <c r="O237" s="58">
        <v>4</v>
      </c>
      <c r="P237" s="58">
        <v>4</v>
      </c>
      <c r="Q237" s="58">
        <v>4</v>
      </c>
      <c r="R237" s="29" t="s">
        <v>922</v>
      </c>
      <c r="S237" s="29" t="s">
        <v>424</v>
      </c>
      <c r="T237" s="29" t="s">
        <v>147</v>
      </c>
      <c r="U237" s="29" t="s">
        <v>923</v>
      </c>
      <c r="V237" s="29" t="s">
        <v>924</v>
      </c>
      <c r="W237" s="29" t="s">
        <v>3062</v>
      </c>
      <c r="X237" s="29" t="s">
        <v>34</v>
      </c>
    </row>
    <row r="238" spans="1:24" x14ac:dyDescent="0.25">
      <c r="A238" s="29">
        <v>237</v>
      </c>
      <c r="B238" s="58">
        <v>1</v>
      </c>
      <c r="C238" s="58">
        <v>21</v>
      </c>
      <c r="D238" s="58">
        <v>4</v>
      </c>
      <c r="E238" s="58">
        <v>4</v>
      </c>
      <c r="F238" s="58">
        <v>4</v>
      </c>
      <c r="G238" s="58">
        <v>2</v>
      </c>
      <c r="H238" s="58">
        <v>4</v>
      </c>
      <c r="I238" s="58">
        <v>4</v>
      </c>
      <c r="J238" s="58">
        <v>5</v>
      </c>
      <c r="K238" s="58">
        <v>5</v>
      </c>
      <c r="L238" s="58">
        <v>5</v>
      </c>
      <c r="M238" s="58">
        <v>5</v>
      </c>
      <c r="N238" s="58">
        <v>5</v>
      </c>
      <c r="O238" s="58">
        <v>5</v>
      </c>
      <c r="P238" s="58">
        <v>5</v>
      </c>
      <c r="Q238" s="58">
        <v>5</v>
      </c>
      <c r="R238" s="29" t="s">
        <v>3062</v>
      </c>
      <c r="S238" s="29" t="s">
        <v>3062</v>
      </c>
      <c r="T238" s="29" t="s">
        <v>3062</v>
      </c>
      <c r="U238" s="29" t="s">
        <v>925</v>
      </c>
      <c r="V238" s="29" t="s">
        <v>926</v>
      </c>
      <c r="W238" s="29" t="s">
        <v>3062</v>
      </c>
      <c r="X238" s="29" t="s">
        <v>34</v>
      </c>
    </row>
    <row r="239" spans="1:24" x14ac:dyDescent="0.25">
      <c r="A239" s="29">
        <v>238</v>
      </c>
      <c r="B239" s="58">
        <v>1</v>
      </c>
      <c r="C239" s="58">
        <v>21</v>
      </c>
      <c r="D239" s="58">
        <v>4</v>
      </c>
      <c r="E239" s="58">
        <v>4</v>
      </c>
      <c r="F239" s="58">
        <v>3</v>
      </c>
      <c r="G239" s="58">
        <v>4</v>
      </c>
      <c r="H239" s="58">
        <v>4</v>
      </c>
      <c r="I239" s="58">
        <v>4</v>
      </c>
      <c r="J239" s="58">
        <v>4</v>
      </c>
      <c r="K239" s="58">
        <v>4</v>
      </c>
      <c r="L239" s="58">
        <v>4</v>
      </c>
      <c r="M239" s="58">
        <v>4</v>
      </c>
      <c r="N239" s="58">
        <v>4</v>
      </c>
      <c r="O239" s="58">
        <v>3</v>
      </c>
      <c r="P239" s="58">
        <v>3</v>
      </c>
      <c r="Q239" s="58">
        <v>3</v>
      </c>
      <c r="R239" s="29" t="s">
        <v>3062</v>
      </c>
      <c r="S239" s="29" t="s">
        <v>3062</v>
      </c>
      <c r="T239" s="29" t="s">
        <v>3062</v>
      </c>
      <c r="U239" s="29" t="s">
        <v>3062</v>
      </c>
      <c r="V239" s="29" t="s">
        <v>3062</v>
      </c>
      <c r="W239" s="29" t="s">
        <v>3062</v>
      </c>
      <c r="X239" s="29" t="s">
        <v>34</v>
      </c>
    </row>
    <row r="240" spans="1:24" x14ac:dyDescent="0.25">
      <c r="A240" s="29">
        <v>239</v>
      </c>
      <c r="B240" s="58">
        <v>1</v>
      </c>
      <c r="C240" s="58">
        <v>21</v>
      </c>
      <c r="D240" s="58">
        <v>4</v>
      </c>
      <c r="E240" s="58">
        <v>4</v>
      </c>
      <c r="F240" s="58">
        <v>3</v>
      </c>
      <c r="G240" s="58">
        <v>4</v>
      </c>
      <c r="H240" s="58">
        <v>5</v>
      </c>
      <c r="I240" s="58">
        <v>4</v>
      </c>
      <c r="J240" s="58">
        <v>5</v>
      </c>
      <c r="K240" s="58">
        <v>5</v>
      </c>
      <c r="L240" s="58">
        <v>4</v>
      </c>
      <c r="M240" s="58">
        <v>4</v>
      </c>
      <c r="N240" s="58">
        <v>4</v>
      </c>
      <c r="O240" s="58">
        <v>3</v>
      </c>
      <c r="P240" s="58">
        <v>4</v>
      </c>
      <c r="Q240" s="58">
        <v>99</v>
      </c>
      <c r="R240" s="29" t="s">
        <v>927</v>
      </c>
      <c r="S240" s="29" t="s">
        <v>3062</v>
      </c>
      <c r="T240" s="29" t="s">
        <v>3062</v>
      </c>
      <c r="U240" s="29" t="s">
        <v>30</v>
      </c>
      <c r="V240" s="29" t="s">
        <v>928</v>
      </c>
      <c r="W240" s="29" t="s">
        <v>3062</v>
      </c>
      <c r="X240" s="29" t="s">
        <v>34</v>
      </c>
    </row>
    <row r="241" spans="1:24" x14ac:dyDescent="0.25">
      <c r="A241" s="29">
        <v>240</v>
      </c>
      <c r="B241" s="58">
        <v>1</v>
      </c>
      <c r="C241" s="58">
        <v>21</v>
      </c>
      <c r="D241" s="58">
        <v>5</v>
      </c>
      <c r="E241" s="58">
        <v>5</v>
      </c>
      <c r="F241" s="58">
        <v>5</v>
      </c>
      <c r="G241" s="58">
        <v>4</v>
      </c>
      <c r="H241" s="58">
        <v>5</v>
      </c>
      <c r="I241" s="58">
        <v>5</v>
      </c>
      <c r="J241" s="58">
        <v>5</v>
      </c>
      <c r="K241" s="58">
        <v>5</v>
      </c>
      <c r="L241" s="58">
        <v>4</v>
      </c>
      <c r="M241" s="58">
        <v>5</v>
      </c>
      <c r="N241" s="58">
        <v>5</v>
      </c>
      <c r="O241" s="58">
        <v>4</v>
      </c>
      <c r="P241" s="58">
        <v>4</v>
      </c>
      <c r="Q241" s="58">
        <v>99</v>
      </c>
      <c r="R241" s="29" t="s">
        <v>929</v>
      </c>
      <c r="S241" s="29" t="s">
        <v>930</v>
      </c>
      <c r="T241" s="29" t="s">
        <v>931</v>
      </c>
      <c r="U241" s="29" t="s">
        <v>932</v>
      </c>
      <c r="V241" s="29" t="s">
        <v>933</v>
      </c>
      <c r="W241" s="29" t="s">
        <v>464</v>
      </c>
      <c r="X241" s="29" t="s">
        <v>34</v>
      </c>
    </row>
    <row r="242" spans="1:24" x14ac:dyDescent="0.25">
      <c r="A242" s="29">
        <v>241</v>
      </c>
      <c r="B242" s="58">
        <v>1</v>
      </c>
      <c r="C242" s="58">
        <v>21</v>
      </c>
      <c r="D242" s="58">
        <v>2</v>
      </c>
      <c r="E242" s="58">
        <v>1</v>
      </c>
      <c r="F242" s="58">
        <v>2</v>
      </c>
      <c r="G242" s="58">
        <v>4</v>
      </c>
      <c r="H242" s="58">
        <v>3</v>
      </c>
      <c r="I242" s="58">
        <v>1</v>
      </c>
      <c r="J242" s="58">
        <v>3</v>
      </c>
      <c r="K242" s="58">
        <v>3</v>
      </c>
      <c r="L242" s="58">
        <v>2</v>
      </c>
      <c r="M242" s="58">
        <v>3</v>
      </c>
      <c r="N242" s="58">
        <v>3</v>
      </c>
      <c r="O242" s="58">
        <v>3</v>
      </c>
      <c r="P242" s="58">
        <v>3</v>
      </c>
      <c r="Q242" s="58">
        <v>3</v>
      </c>
      <c r="R242" s="29" t="s">
        <v>243</v>
      </c>
      <c r="S242" s="29" t="s">
        <v>620</v>
      </c>
      <c r="T242" s="29" t="s">
        <v>934</v>
      </c>
      <c r="U242" s="29" t="s">
        <v>935</v>
      </c>
      <c r="V242" s="29" t="s">
        <v>169</v>
      </c>
      <c r="W242" s="29" t="s">
        <v>936</v>
      </c>
      <c r="X242" s="29" t="s">
        <v>937</v>
      </c>
    </row>
    <row r="243" spans="1:24" x14ac:dyDescent="0.25">
      <c r="A243" s="29">
        <v>242</v>
      </c>
      <c r="B243" s="58">
        <v>1</v>
      </c>
      <c r="C243" s="58">
        <v>21</v>
      </c>
      <c r="D243" s="58">
        <v>4</v>
      </c>
      <c r="E243" s="58">
        <v>5</v>
      </c>
      <c r="F243" s="58">
        <v>5</v>
      </c>
      <c r="G243" s="58">
        <v>4</v>
      </c>
      <c r="H243" s="58">
        <v>5</v>
      </c>
      <c r="I243" s="58">
        <v>4</v>
      </c>
      <c r="J243" s="58">
        <v>5</v>
      </c>
      <c r="K243" s="58">
        <v>4</v>
      </c>
      <c r="L243" s="58">
        <v>4</v>
      </c>
      <c r="M243" s="58">
        <v>4</v>
      </c>
      <c r="N243" s="58">
        <v>4</v>
      </c>
      <c r="O243" s="58">
        <v>4</v>
      </c>
      <c r="P243" s="58">
        <v>4</v>
      </c>
      <c r="Q243" s="58">
        <v>1</v>
      </c>
      <c r="R243" s="29" t="s">
        <v>938</v>
      </c>
      <c r="S243" s="29" t="s">
        <v>939</v>
      </c>
      <c r="T243" s="29" t="s">
        <v>940</v>
      </c>
      <c r="U243" s="29" t="s">
        <v>941</v>
      </c>
      <c r="V243" s="29" t="s">
        <v>834</v>
      </c>
      <c r="W243" s="29" t="s">
        <v>3062</v>
      </c>
      <c r="X243" s="29" t="s">
        <v>34</v>
      </c>
    </row>
    <row r="244" spans="1:24" x14ac:dyDescent="0.25">
      <c r="A244" s="29">
        <v>243</v>
      </c>
      <c r="B244" s="58">
        <v>1</v>
      </c>
      <c r="C244" s="58">
        <v>21</v>
      </c>
      <c r="D244" s="58">
        <v>3</v>
      </c>
      <c r="E244" s="58">
        <v>2</v>
      </c>
      <c r="F244" s="58">
        <v>2</v>
      </c>
      <c r="G244" s="58">
        <v>4</v>
      </c>
      <c r="H244" s="58">
        <v>1</v>
      </c>
      <c r="I244" s="58">
        <v>2</v>
      </c>
      <c r="J244" s="58">
        <v>2</v>
      </c>
      <c r="K244" s="58">
        <v>2</v>
      </c>
      <c r="L244" s="58">
        <v>2</v>
      </c>
      <c r="M244" s="58">
        <v>2</v>
      </c>
      <c r="N244" s="58">
        <v>3</v>
      </c>
      <c r="O244" s="58">
        <v>4</v>
      </c>
      <c r="P244" s="58">
        <v>2</v>
      </c>
      <c r="Q244" s="58">
        <v>99</v>
      </c>
      <c r="R244" s="29" t="s">
        <v>3062</v>
      </c>
      <c r="S244" s="29" t="s">
        <v>3062</v>
      </c>
      <c r="T244" s="29" t="s">
        <v>3062</v>
      </c>
      <c r="U244" s="29" t="s">
        <v>942</v>
      </c>
      <c r="V244" s="29" t="s">
        <v>3062</v>
      </c>
      <c r="W244" s="29" t="s">
        <v>3062</v>
      </c>
      <c r="X244" s="29" t="s">
        <v>34</v>
      </c>
    </row>
    <row r="245" spans="1:24" x14ac:dyDescent="0.25">
      <c r="A245" s="29">
        <v>244</v>
      </c>
      <c r="B245" s="58">
        <v>1</v>
      </c>
      <c r="C245" s="58">
        <v>21</v>
      </c>
      <c r="D245" s="58">
        <v>4</v>
      </c>
      <c r="E245" s="58">
        <v>4</v>
      </c>
      <c r="F245" s="58">
        <v>4</v>
      </c>
      <c r="G245" s="58">
        <v>4</v>
      </c>
      <c r="H245" s="58">
        <v>5</v>
      </c>
      <c r="I245" s="58">
        <v>4</v>
      </c>
      <c r="J245" s="58">
        <v>5</v>
      </c>
      <c r="K245" s="58">
        <v>5</v>
      </c>
      <c r="L245" s="58">
        <v>4</v>
      </c>
      <c r="M245" s="58">
        <v>4</v>
      </c>
      <c r="N245" s="58">
        <v>4</v>
      </c>
      <c r="O245" s="58">
        <v>4</v>
      </c>
      <c r="P245" s="58">
        <v>4</v>
      </c>
      <c r="Q245" s="58">
        <v>4</v>
      </c>
      <c r="R245" s="29" t="s">
        <v>943</v>
      </c>
      <c r="S245" s="29" t="s">
        <v>944</v>
      </c>
      <c r="T245" s="29" t="s">
        <v>3062</v>
      </c>
      <c r="U245" s="29" t="s">
        <v>945</v>
      </c>
      <c r="V245" s="29" t="s">
        <v>3062</v>
      </c>
      <c r="W245" s="29" t="s">
        <v>3062</v>
      </c>
      <c r="X245" s="29" t="s">
        <v>34</v>
      </c>
    </row>
    <row r="246" spans="1:24" x14ac:dyDescent="0.25">
      <c r="A246" s="29">
        <v>245</v>
      </c>
      <c r="B246" s="58">
        <v>1</v>
      </c>
      <c r="C246" s="58">
        <v>21</v>
      </c>
      <c r="D246" s="58">
        <v>1</v>
      </c>
      <c r="E246" s="58">
        <v>4</v>
      </c>
      <c r="F246" s="58">
        <v>4</v>
      </c>
      <c r="G246" s="58">
        <v>3</v>
      </c>
      <c r="H246" s="58">
        <v>4</v>
      </c>
      <c r="I246" s="58">
        <v>4</v>
      </c>
      <c r="J246" s="58">
        <v>4</v>
      </c>
      <c r="K246" s="58">
        <v>3</v>
      </c>
      <c r="L246" s="58">
        <v>4</v>
      </c>
      <c r="M246" s="58">
        <v>4</v>
      </c>
      <c r="N246" s="58">
        <v>99</v>
      </c>
      <c r="O246" s="58">
        <v>3</v>
      </c>
      <c r="P246" s="58">
        <v>3</v>
      </c>
      <c r="Q246" s="58">
        <v>3</v>
      </c>
      <c r="R246" s="29" t="s">
        <v>946</v>
      </c>
      <c r="S246" s="29" t="s">
        <v>3062</v>
      </c>
      <c r="T246" s="29" t="s">
        <v>3062</v>
      </c>
      <c r="U246" s="29" t="s">
        <v>947</v>
      </c>
      <c r="V246" s="29" t="s">
        <v>3062</v>
      </c>
      <c r="W246" s="29" t="s">
        <v>3062</v>
      </c>
      <c r="X246" s="29" t="s">
        <v>34</v>
      </c>
    </row>
    <row r="247" spans="1:24" x14ac:dyDescent="0.25">
      <c r="A247" s="29">
        <v>246</v>
      </c>
      <c r="B247" s="58">
        <v>1</v>
      </c>
      <c r="C247" s="58">
        <v>21</v>
      </c>
      <c r="D247" s="58">
        <v>3</v>
      </c>
      <c r="E247" s="58">
        <v>5</v>
      </c>
      <c r="F247" s="58">
        <v>5</v>
      </c>
      <c r="G247" s="58">
        <v>4</v>
      </c>
      <c r="H247" s="58">
        <v>5</v>
      </c>
      <c r="I247" s="58">
        <v>5</v>
      </c>
      <c r="J247" s="58">
        <v>5</v>
      </c>
      <c r="K247" s="58">
        <v>5</v>
      </c>
      <c r="L247" s="58">
        <v>4</v>
      </c>
      <c r="M247" s="58">
        <v>5</v>
      </c>
      <c r="N247" s="58">
        <v>4</v>
      </c>
      <c r="O247" s="58">
        <v>3</v>
      </c>
      <c r="P247" s="58">
        <v>5</v>
      </c>
      <c r="Q247" s="58">
        <v>5</v>
      </c>
      <c r="R247" s="29" t="s">
        <v>948</v>
      </c>
      <c r="S247" s="29" t="s">
        <v>949</v>
      </c>
      <c r="T247" s="29" t="s">
        <v>3062</v>
      </c>
      <c r="U247" s="29" t="s">
        <v>950</v>
      </c>
      <c r="V247" s="29" t="s">
        <v>3062</v>
      </c>
      <c r="W247" s="29" t="s">
        <v>3062</v>
      </c>
      <c r="X247" s="29" t="s">
        <v>951</v>
      </c>
    </row>
    <row r="248" spans="1:24" x14ac:dyDescent="0.25">
      <c r="A248" s="29">
        <v>247</v>
      </c>
      <c r="B248" s="58">
        <v>1</v>
      </c>
      <c r="C248" s="58">
        <v>21</v>
      </c>
      <c r="D248" s="58">
        <v>3</v>
      </c>
      <c r="E248" s="58">
        <v>2</v>
      </c>
      <c r="F248" s="58">
        <v>2</v>
      </c>
      <c r="G248" s="58">
        <v>4</v>
      </c>
      <c r="H248" s="58">
        <v>4</v>
      </c>
      <c r="I248" s="58">
        <v>2</v>
      </c>
      <c r="J248" s="58">
        <v>5</v>
      </c>
      <c r="K248" s="58">
        <v>5</v>
      </c>
      <c r="L248" s="58">
        <v>4</v>
      </c>
      <c r="M248" s="58">
        <v>4</v>
      </c>
      <c r="N248" s="58">
        <v>3</v>
      </c>
      <c r="O248" s="58">
        <v>2</v>
      </c>
      <c r="P248" s="58">
        <v>4</v>
      </c>
      <c r="Q248" s="58">
        <v>4</v>
      </c>
      <c r="R248" s="29" t="s">
        <v>179</v>
      </c>
      <c r="S248" s="29" t="s">
        <v>845</v>
      </c>
      <c r="T248" s="29" t="s">
        <v>3062</v>
      </c>
      <c r="U248" s="29" t="s">
        <v>952</v>
      </c>
      <c r="V248" s="29" t="s">
        <v>953</v>
      </c>
      <c r="W248" s="29" t="s">
        <v>3062</v>
      </c>
      <c r="X248" s="29" t="s">
        <v>954</v>
      </c>
    </row>
    <row r="249" spans="1:24" x14ac:dyDescent="0.25">
      <c r="A249" s="29">
        <v>248</v>
      </c>
      <c r="B249" s="58">
        <v>1</v>
      </c>
      <c r="C249" s="58">
        <v>21</v>
      </c>
      <c r="D249" s="58">
        <v>5</v>
      </c>
      <c r="E249" s="58">
        <v>5</v>
      </c>
      <c r="F249" s="58">
        <v>5</v>
      </c>
      <c r="G249" s="58">
        <v>1</v>
      </c>
      <c r="H249" s="58">
        <v>5</v>
      </c>
      <c r="I249" s="58">
        <v>5</v>
      </c>
      <c r="J249" s="58">
        <v>5</v>
      </c>
      <c r="K249" s="58">
        <v>5</v>
      </c>
      <c r="L249" s="58">
        <v>5</v>
      </c>
      <c r="M249" s="58">
        <v>5</v>
      </c>
      <c r="N249" s="58">
        <v>5</v>
      </c>
      <c r="O249" s="58">
        <v>5</v>
      </c>
      <c r="P249" s="58">
        <v>4</v>
      </c>
      <c r="Q249" s="58">
        <v>99</v>
      </c>
      <c r="R249" s="29" t="s">
        <v>169</v>
      </c>
      <c r="S249" s="29" t="s">
        <v>246</v>
      </c>
      <c r="T249" s="29" t="s">
        <v>30</v>
      </c>
      <c r="U249" s="29" t="s">
        <v>3062</v>
      </c>
      <c r="V249" s="29" t="s">
        <v>3062</v>
      </c>
      <c r="W249" s="29" t="s">
        <v>3062</v>
      </c>
      <c r="X249" s="29" t="s">
        <v>34</v>
      </c>
    </row>
    <row r="250" spans="1:24" x14ac:dyDescent="0.25">
      <c r="A250" s="29">
        <v>249</v>
      </c>
      <c r="B250" s="58">
        <v>1</v>
      </c>
      <c r="C250" s="58">
        <v>21</v>
      </c>
      <c r="D250" s="58">
        <v>4</v>
      </c>
      <c r="E250" s="58">
        <v>4</v>
      </c>
      <c r="F250" s="58">
        <v>4</v>
      </c>
      <c r="G250" s="58">
        <v>4</v>
      </c>
      <c r="H250" s="58">
        <v>5</v>
      </c>
      <c r="I250" s="58">
        <v>5</v>
      </c>
      <c r="J250" s="58">
        <v>5</v>
      </c>
      <c r="K250" s="58">
        <v>5</v>
      </c>
      <c r="L250" s="58">
        <v>5</v>
      </c>
      <c r="M250" s="58">
        <v>5</v>
      </c>
      <c r="N250" s="58">
        <v>4</v>
      </c>
      <c r="O250" s="58">
        <v>4</v>
      </c>
      <c r="P250" s="58">
        <v>4</v>
      </c>
      <c r="Q250" s="58">
        <v>4</v>
      </c>
      <c r="R250" s="29" t="s">
        <v>955</v>
      </c>
      <c r="S250" s="29" t="s">
        <v>956</v>
      </c>
      <c r="T250" s="29" t="s">
        <v>3062</v>
      </c>
      <c r="U250" s="29" t="s">
        <v>957</v>
      </c>
      <c r="V250" s="29" t="s">
        <v>3062</v>
      </c>
      <c r="W250" s="29" t="s">
        <v>3062</v>
      </c>
      <c r="X250" s="29" t="s">
        <v>34</v>
      </c>
    </row>
    <row r="251" spans="1:24" x14ac:dyDescent="0.25">
      <c r="A251" s="29">
        <v>250</v>
      </c>
      <c r="B251" s="58">
        <v>1</v>
      </c>
      <c r="C251" s="58">
        <v>21</v>
      </c>
      <c r="D251" s="58">
        <v>3</v>
      </c>
      <c r="E251" s="58">
        <v>2</v>
      </c>
      <c r="F251" s="58">
        <v>4</v>
      </c>
      <c r="G251" s="58">
        <v>4</v>
      </c>
      <c r="H251" s="58">
        <v>5</v>
      </c>
      <c r="I251" s="58">
        <v>4</v>
      </c>
      <c r="J251" s="58">
        <v>5</v>
      </c>
      <c r="K251" s="58">
        <v>5</v>
      </c>
      <c r="L251" s="58">
        <v>5</v>
      </c>
      <c r="M251" s="58">
        <v>5</v>
      </c>
      <c r="N251" s="58">
        <v>5</v>
      </c>
      <c r="O251" s="58">
        <v>3</v>
      </c>
      <c r="P251" s="58">
        <v>4</v>
      </c>
      <c r="Q251" s="58">
        <v>4</v>
      </c>
      <c r="R251" s="29" t="s">
        <v>958</v>
      </c>
      <c r="S251" s="29" t="s">
        <v>922</v>
      </c>
      <c r="T251" s="29" t="s">
        <v>959</v>
      </c>
      <c r="U251" s="29" t="s">
        <v>960</v>
      </c>
      <c r="V251" s="29" t="s">
        <v>783</v>
      </c>
      <c r="W251" s="29" t="s">
        <v>961</v>
      </c>
      <c r="X251" s="29" t="s">
        <v>34</v>
      </c>
    </row>
    <row r="252" spans="1:24" x14ac:dyDescent="0.25">
      <c r="A252" s="29">
        <v>251</v>
      </c>
      <c r="B252" s="58">
        <v>1</v>
      </c>
      <c r="C252" s="58">
        <v>21</v>
      </c>
      <c r="D252" s="58">
        <v>3</v>
      </c>
      <c r="E252" s="58">
        <v>2</v>
      </c>
      <c r="F252" s="58">
        <v>3</v>
      </c>
      <c r="G252" s="58">
        <v>4</v>
      </c>
      <c r="H252" s="58">
        <v>4</v>
      </c>
      <c r="I252" s="58">
        <v>4</v>
      </c>
      <c r="J252" s="58">
        <v>4</v>
      </c>
      <c r="K252" s="58">
        <v>4</v>
      </c>
      <c r="L252" s="58">
        <v>4</v>
      </c>
      <c r="M252" s="58">
        <v>4</v>
      </c>
      <c r="N252" s="58">
        <v>4</v>
      </c>
      <c r="O252" s="58">
        <v>4</v>
      </c>
      <c r="P252" s="58">
        <v>4</v>
      </c>
      <c r="Q252" s="58">
        <v>4</v>
      </c>
      <c r="R252" s="29" t="s">
        <v>962</v>
      </c>
      <c r="S252" s="29" t="s">
        <v>963</v>
      </c>
      <c r="T252" s="29" t="s">
        <v>964</v>
      </c>
      <c r="U252" s="29" t="s">
        <v>965</v>
      </c>
      <c r="V252" s="29" t="s">
        <v>966</v>
      </c>
      <c r="W252" s="29" t="s">
        <v>3062</v>
      </c>
      <c r="X252" s="29" t="s">
        <v>34</v>
      </c>
    </row>
    <row r="253" spans="1:24" x14ac:dyDescent="0.25">
      <c r="A253" s="29">
        <v>252</v>
      </c>
      <c r="B253" s="58">
        <v>1</v>
      </c>
      <c r="C253" s="58">
        <v>21</v>
      </c>
      <c r="D253" s="58">
        <v>4</v>
      </c>
      <c r="E253" s="58">
        <v>4</v>
      </c>
      <c r="F253" s="58">
        <v>3</v>
      </c>
      <c r="G253" s="58">
        <v>4</v>
      </c>
      <c r="H253" s="58">
        <v>4</v>
      </c>
      <c r="I253" s="58">
        <v>4</v>
      </c>
      <c r="J253" s="58">
        <v>3</v>
      </c>
      <c r="K253" s="58">
        <v>3</v>
      </c>
      <c r="L253" s="58">
        <v>4</v>
      </c>
      <c r="M253" s="58">
        <v>3</v>
      </c>
      <c r="N253" s="58">
        <v>4</v>
      </c>
      <c r="O253" s="58">
        <v>2</v>
      </c>
      <c r="P253" s="58">
        <v>3</v>
      </c>
      <c r="Q253" s="58">
        <v>3</v>
      </c>
      <c r="R253" s="29" t="s">
        <v>967</v>
      </c>
      <c r="S253" s="29" t="s">
        <v>310</v>
      </c>
      <c r="T253" s="29" t="s">
        <v>968</v>
      </c>
      <c r="U253" s="29" t="s">
        <v>969</v>
      </c>
      <c r="V253" s="29" t="s">
        <v>970</v>
      </c>
      <c r="W253" s="29" t="s">
        <v>351</v>
      </c>
      <c r="X253" s="29" t="s">
        <v>34</v>
      </c>
    </row>
    <row r="254" spans="1:24" x14ac:dyDescent="0.25">
      <c r="A254" s="29">
        <v>253</v>
      </c>
      <c r="B254" s="58">
        <v>1</v>
      </c>
      <c r="C254" s="58">
        <v>21</v>
      </c>
      <c r="D254" s="58">
        <v>4</v>
      </c>
      <c r="E254" s="58">
        <v>4</v>
      </c>
      <c r="F254" s="58">
        <v>4</v>
      </c>
      <c r="G254" s="58">
        <v>3</v>
      </c>
      <c r="H254" s="58">
        <v>4</v>
      </c>
      <c r="I254" s="58">
        <v>5</v>
      </c>
      <c r="J254" s="58">
        <v>4</v>
      </c>
      <c r="K254" s="58">
        <v>5</v>
      </c>
      <c r="L254" s="58">
        <v>4</v>
      </c>
      <c r="M254" s="58">
        <v>4</v>
      </c>
      <c r="N254" s="58">
        <v>4</v>
      </c>
      <c r="O254" s="58">
        <v>2</v>
      </c>
      <c r="P254" s="58">
        <v>4</v>
      </c>
      <c r="Q254" s="58">
        <v>3</v>
      </c>
      <c r="R254" s="29" t="s">
        <v>971</v>
      </c>
      <c r="S254" s="29" t="s">
        <v>972</v>
      </c>
      <c r="T254" s="29" t="s">
        <v>973</v>
      </c>
      <c r="U254" s="29" t="s">
        <v>375</v>
      </c>
      <c r="V254" s="29" t="s">
        <v>974</v>
      </c>
      <c r="W254" s="29" t="s">
        <v>975</v>
      </c>
      <c r="X254" s="29" t="s">
        <v>34</v>
      </c>
    </row>
    <row r="255" spans="1:24" x14ac:dyDescent="0.25">
      <c r="A255" s="29">
        <v>254</v>
      </c>
      <c r="B255" s="58">
        <v>1</v>
      </c>
      <c r="C255" s="58">
        <v>21</v>
      </c>
      <c r="D255" s="58">
        <v>4</v>
      </c>
      <c r="E255" s="58">
        <v>4</v>
      </c>
      <c r="F255" s="58">
        <v>1</v>
      </c>
      <c r="G255" s="58">
        <v>5</v>
      </c>
      <c r="H255" s="58">
        <v>99</v>
      </c>
      <c r="I255" s="58">
        <v>5</v>
      </c>
      <c r="J255" s="58">
        <v>5</v>
      </c>
      <c r="K255" s="58">
        <v>5</v>
      </c>
      <c r="L255" s="58">
        <v>4</v>
      </c>
      <c r="M255" s="58">
        <v>3</v>
      </c>
      <c r="N255" s="58">
        <v>4</v>
      </c>
      <c r="O255" s="58">
        <v>2</v>
      </c>
      <c r="P255" s="58">
        <v>4</v>
      </c>
      <c r="Q255" s="58">
        <v>4</v>
      </c>
      <c r="R255" s="29" t="s">
        <v>70</v>
      </c>
      <c r="S255" s="29" t="s">
        <v>976</v>
      </c>
      <c r="T255" s="29" t="s">
        <v>977</v>
      </c>
      <c r="U255" s="29" t="s">
        <v>978</v>
      </c>
      <c r="V255" s="29" t="s">
        <v>979</v>
      </c>
      <c r="W255" s="29" t="s">
        <v>143</v>
      </c>
      <c r="X255" s="29" t="s">
        <v>34</v>
      </c>
    </row>
    <row r="256" spans="1:24" x14ac:dyDescent="0.25">
      <c r="A256" s="29">
        <v>255</v>
      </c>
      <c r="B256" s="58">
        <v>1</v>
      </c>
      <c r="C256" s="58">
        <v>21</v>
      </c>
      <c r="D256" s="58">
        <v>4</v>
      </c>
      <c r="E256" s="58">
        <v>4</v>
      </c>
      <c r="F256" s="58">
        <v>4</v>
      </c>
      <c r="G256" s="58">
        <v>2</v>
      </c>
      <c r="H256" s="58">
        <v>3</v>
      </c>
      <c r="I256" s="58">
        <v>5</v>
      </c>
      <c r="J256" s="58">
        <v>5</v>
      </c>
      <c r="K256" s="58">
        <v>5</v>
      </c>
      <c r="L256" s="58">
        <v>3</v>
      </c>
      <c r="M256" s="58">
        <v>4</v>
      </c>
      <c r="N256" s="58">
        <v>3</v>
      </c>
      <c r="O256" s="58">
        <v>99</v>
      </c>
      <c r="P256" s="58">
        <v>3</v>
      </c>
      <c r="Q256" s="58">
        <v>3</v>
      </c>
      <c r="R256" s="29" t="s">
        <v>980</v>
      </c>
      <c r="S256" s="29" t="s">
        <v>981</v>
      </c>
      <c r="T256" s="29" t="s">
        <v>3062</v>
      </c>
      <c r="U256" s="29" t="s">
        <v>982</v>
      </c>
      <c r="V256" s="29" t="s">
        <v>983</v>
      </c>
      <c r="W256" s="29" t="s">
        <v>984</v>
      </c>
      <c r="X256" s="29" t="s">
        <v>34</v>
      </c>
    </row>
    <row r="257" spans="1:24" x14ac:dyDescent="0.25">
      <c r="A257" s="29">
        <v>256</v>
      </c>
      <c r="B257" s="58">
        <v>1</v>
      </c>
      <c r="C257" s="58">
        <v>21</v>
      </c>
      <c r="D257" s="58">
        <v>3</v>
      </c>
      <c r="E257" s="58">
        <v>4</v>
      </c>
      <c r="F257" s="58">
        <v>4</v>
      </c>
      <c r="G257" s="58">
        <v>2</v>
      </c>
      <c r="H257" s="58">
        <v>5</v>
      </c>
      <c r="I257" s="58">
        <v>5</v>
      </c>
      <c r="J257" s="58">
        <v>5</v>
      </c>
      <c r="K257" s="58">
        <v>5</v>
      </c>
      <c r="L257" s="58">
        <v>5</v>
      </c>
      <c r="M257" s="58">
        <v>3</v>
      </c>
      <c r="N257" s="58">
        <v>3</v>
      </c>
      <c r="O257" s="58">
        <v>99</v>
      </c>
      <c r="P257" s="58">
        <v>3</v>
      </c>
      <c r="Q257" s="58">
        <v>3</v>
      </c>
      <c r="R257" s="29" t="s">
        <v>985</v>
      </c>
      <c r="S257" s="29" t="s">
        <v>986</v>
      </c>
      <c r="T257" s="29" t="s">
        <v>987</v>
      </c>
      <c r="U257" s="29" t="s">
        <v>988</v>
      </c>
      <c r="V257" s="29" t="s">
        <v>989</v>
      </c>
      <c r="W257" s="29" t="s">
        <v>990</v>
      </c>
      <c r="X257" s="29" t="s">
        <v>991</v>
      </c>
    </row>
    <row r="258" spans="1:24" x14ac:dyDescent="0.25">
      <c r="A258" s="29">
        <v>257</v>
      </c>
      <c r="B258" s="58">
        <v>1</v>
      </c>
      <c r="C258" s="58">
        <v>21</v>
      </c>
      <c r="D258" s="58">
        <v>4</v>
      </c>
      <c r="E258" s="58">
        <v>4</v>
      </c>
      <c r="F258" s="58">
        <v>4</v>
      </c>
      <c r="G258" s="58">
        <v>3</v>
      </c>
      <c r="H258" s="58">
        <v>4</v>
      </c>
      <c r="I258" s="58">
        <v>4</v>
      </c>
      <c r="J258" s="58">
        <v>5</v>
      </c>
      <c r="K258" s="58">
        <v>4</v>
      </c>
      <c r="L258" s="58">
        <v>4</v>
      </c>
      <c r="M258" s="58">
        <v>4</v>
      </c>
      <c r="N258" s="58">
        <v>4</v>
      </c>
      <c r="O258" s="58">
        <v>3</v>
      </c>
      <c r="P258" s="58">
        <v>4</v>
      </c>
      <c r="Q258" s="58">
        <v>4</v>
      </c>
      <c r="R258" s="29" t="s">
        <v>992</v>
      </c>
      <c r="S258" s="29" t="s">
        <v>993</v>
      </c>
      <c r="T258" s="29" t="s">
        <v>3062</v>
      </c>
      <c r="U258" s="29" t="s">
        <v>994</v>
      </c>
      <c r="V258" s="29" t="s">
        <v>995</v>
      </c>
      <c r="W258" s="29" t="s">
        <v>3062</v>
      </c>
      <c r="X258" s="29" t="s">
        <v>34</v>
      </c>
    </row>
    <row r="259" spans="1:24" x14ac:dyDescent="0.25">
      <c r="A259" s="29">
        <v>258</v>
      </c>
      <c r="B259" s="58">
        <v>1</v>
      </c>
      <c r="C259" s="58">
        <v>21</v>
      </c>
      <c r="D259" s="58">
        <v>2</v>
      </c>
      <c r="E259" s="58">
        <v>1</v>
      </c>
      <c r="F259" s="58">
        <v>1</v>
      </c>
      <c r="G259" s="58">
        <v>2</v>
      </c>
      <c r="H259" s="58">
        <v>2</v>
      </c>
      <c r="I259" s="58">
        <v>2</v>
      </c>
      <c r="J259" s="58">
        <v>2</v>
      </c>
      <c r="K259" s="58">
        <v>1</v>
      </c>
      <c r="L259" s="58">
        <v>2</v>
      </c>
      <c r="M259" s="58">
        <v>2</v>
      </c>
      <c r="N259" s="58">
        <v>1</v>
      </c>
      <c r="O259" s="58">
        <v>2</v>
      </c>
      <c r="P259" s="58">
        <v>2</v>
      </c>
      <c r="Q259" s="58">
        <v>2</v>
      </c>
      <c r="R259" s="29" t="s">
        <v>996</v>
      </c>
      <c r="S259" s="29" t="s">
        <v>997</v>
      </c>
      <c r="T259" s="29" t="s">
        <v>998</v>
      </c>
      <c r="U259" s="29" t="s">
        <v>999</v>
      </c>
      <c r="V259" s="29" t="s">
        <v>3062</v>
      </c>
      <c r="W259" s="29" t="s">
        <v>3062</v>
      </c>
      <c r="X259" s="29" t="s">
        <v>34</v>
      </c>
    </row>
    <row r="260" spans="1:24" x14ac:dyDescent="0.25">
      <c r="A260" s="29">
        <v>259</v>
      </c>
      <c r="B260" s="58">
        <v>1</v>
      </c>
      <c r="C260" s="58">
        <v>21</v>
      </c>
      <c r="D260" s="58">
        <v>4</v>
      </c>
      <c r="E260" s="58">
        <v>4</v>
      </c>
      <c r="F260" s="58">
        <v>4</v>
      </c>
      <c r="G260" s="58">
        <v>4</v>
      </c>
      <c r="H260" s="58">
        <v>4</v>
      </c>
      <c r="I260" s="58">
        <v>5</v>
      </c>
      <c r="J260" s="58">
        <v>5</v>
      </c>
      <c r="K260" s="58">
        <v>5</v>
      </c>
      <c r="L260" s="58">
        <v>5</v>
      </c>
      <c r="M260" s="58">
        <v>5</v>
      </c>
      <c r="N260" s="58">
        <v>5</v>
      </c>
      <c r="O260" s="58">
        <v>5</v>
      </c>
      <c r="P260" s="58">
        <v>5</v>
      </c>
      <c r="Q260" s="58">
        <v>5</v>
      </c>
      <c r="R260" s="29" t="s">
        <v>1000</v>
      </c>
      <c r="S260" s="29" t="s">
        <v>1001</v>
      </c>
      <c r="T260" s="29" t="s">
        <v>1002</v>
      </c>
      <c r="U260" s="29" t="s">
        <v>1003</v>
      </c>
      <c r="V260" s="29" t="s">
        <v>1004</v>
      </c>
      <c r="W260" s="29" t="s">
        <v>1005</v>
      </c>
      <c r="X260" s="29" t="s">
        <v>34</v>
      </c>
    </row>
    <row r="261" spans="1:24" x14ac:dyDescent="0.25">
      <c r="A261" s="29">
        <v>260</v>
      </c>
      <c r="B261" s="58">
        <v>1</v>
      </c>
      <c r="C261" s="58">
        <v>21</v>
      </c>
      <c r="D261" s="58">
        <v>4</v>
      </c>
      <c r="E261" s="58">
        <v>3</v>
      </c>
      <c r="F261" s="58">
        <v>4</v>
      </c>
      <c r="G261" s="58">
        <v>4</v>
      </c>
      <c r="H261" s="58">
        <v>5</v>
      </c>
      <c r="I261" s="58">
        <v>5</v>
      </c>
      <c r="J261" s="58">
        <v>5</v>
      </c>
      <c r="K261" s="58">
        <v>5</v>
      </c>
      <c r="L261" s="58">
        <v>5</v>
      </c>
      <c r="M261" s="58">
        <v>5</v>
      </c>
      <c r="N261" s="58">
        <v>4</v>
      </c>
      <c r="O261" s="58">
        <v>2</v>
      </c>
      <c r="P261" s="58">
        <v>4</v>
      </c>
      <c r="Q261" s="58">
        <v>4</v>
      </c>
      <c r="R261" s="29" t="s">
        <v>1006</v>
      </c>
      <c r="S261" s="29" t="s">
        <v>1007</v>
      </c>
      <c r="T261" s="29" t="s">
        <v>3062</v>
      </c>
      <c r="U261" s="29" t="s">
        <v>1008</v>
      </c>
      <c r="V261" s="29" t="s">
        <v>1009</v>
      </c>
      <c r="W261" s="29" t="s">
        <v>1010</v>
      </c>
      <c r="X261" s="29" t="s">
        <v>34</v>
      </c>
    </row>
    <row r="262" spans="1:24" x14ac:dyDescent="0.25">
      <c r="A262" s="29">
        <v>261</v>
      </c>
      <c r="B262" s="58">
        <v>1</v>
      </c>
      <c r="C262" s="58">
        <v>21</v>
      </c>
      <c r="D262" s="58">
        <v>1</v>
      </c>
      <c r="E262" s="58">
        <v>1</v>
      </c>
      <c r="F262" s="58">
        <v>1</v>
      </c>
      <c r="G262" s="58">
        <v>1</v>
      </c>
      <c r="H262" s="58">
        <v>5</v>
      </c>
      <c r="I262" s="58">
        <v>5</v>
      </c>
      <c r="J262" s="58">
        <v>5</v>
      </c>
      <c r="K262" s="58">
        <v>5</v>
      </c>
      <c r="L262" s="58">
        <v>5</v>
      </c>
      <c r="M262" s="58">
        <v>1</v>
      </c>
      <c r="N262" s="58">
        <v>1</v>
      </c>
      <c r="O262" s="58">
        <v>1</v>
      </c>
      <c r="P262" s="58">
        <v>1</v>
      </c>
      <c r="Q262" s="58">
        <v>1</v>
      </c>
      <c r="R262" s="29" t="s">
        <v>1011</v>
      </c>
      <c r="S262" s="29" t="s">
        <v>1012</v>
      </c>
      <c r="T262" s="29" t="s">
        <v>3062</v>
      </c>
      <c r="U262" s="29" t="s">
        <v>1013</v>
      </c>
      <c r="V262" s="29" t="s">
        <v>3062</v>
      </c>
      <c r="W262" s="29" t="s">
        <v>3062</v>
      </c>
      <c r="X262" s="29" t="s">
        <v>34</v>
      </c>
    </row>
    <row r="263" spans="1:24" x14ac:dyDescent="0.25">
      <c r="A263" s="29">
        <v>262</v>
      </c>
      <c r="B263" s="58">
        <v>1</v>
      </c>
      <c r="C263" s="58">
        <v>21</v>
      </c>
      <c r="D263" s="58">
        <v>4</v>
      </c>
      <c r="E263" s="58">
        <v>4</v>
      </c>
      <c r="F263" s="58">
        <v>4</v>
      </c>
      <c r="G263" s="58">
        <v>4</v>
      </c>
      <c r="H263" s="58">
        <v>4</v>
      </c>
      <c r="I263" s="58">
        <v>5</v>
      </c>
      <c r="J263" s="58">
        <v>5</v>
      </c>
      <c r="K263" s="58">
        <v>5</v>
      </c>
      <c r="L263" s="58">
        <v>5</v>
      </c>
      <c r="M263" s="58">
        <v>5</v>
      </c>
      <c r="N263" s="58">
        <v>4</v>
      </c>
      <c r="O263" s="58">
        <v>4</v>
      </c>
      <c r="P263" s="58">
        <v>4</v>
      </c>
      <c r="Q263" s="58">
        <v>4</v>
      </c>
      <c r="R263" s="29" t="s">
        <v>3062</v>
      </c>
      <c r="S263" s="29" t="s">
        <v>3062</v>
      </c>
      <c r="T263" s="29" t="s">
        <v>3062</v>
      </c>
      <c r="U263" s="29" t="s">
        <v>1014</v>
      </c>
      <c r="V263" s="29" t="s">
        <v>1015</v>
      </c>
      <c r="W263" s="29" t="s">
        <v>1016</v>
      </c>
      <c r="X263" s="29" t="s">
        <v>1017</v>
      </c>
    </row>
    <row r="264" spans="1:24" x14ac:dyDescent="0.25">
      <c r="A264" s="29">
        <v>263</v>
      </c>
      <c r="B264" s="58">
        <v>1</v>
      </c>
      <c r="C264" s="58">
        <v>21</v>
      </c>
      <c r="D264" s="58">
        <v>3</v>
      </c>
      <c r="E264" s="58">
        <v>5</v>
      </c>
      <c r="F264" s="58">
        <v>5</v>
      </c>
      <c r="G264" s="58">
        <v>3</v>
      </c>
      <c r="H264" s="58">
        <v>99</v>
      </c>
      <c r="I264" s="58">
        <v>2</v>
      </c>
      <c r="J264" s="58">
        <v>5</v>
      </c>
      <c r="K264" s="58">
        <v>5</v>
      </c>
      <c r="L264" s="58">
        <v>5</v>
      </c>
      <c r="M264" s="58">
        <v>5</v>
      </c>
      <c r="N264" s="58">
        <v>5</v>
      </c>
      <c r="O264" s="58">
        <v>2</v>
      </c>
      <c r="P264" s="58">
        <v>4</v>
      </c>
      <c r="Q264" s="58">
        <v>5</v>
      </c>
      <c r="R264" s="29" t="s">
        <v>1018</v>
      </c>
      <c r="S264" s="29" t="s">
        <v>1019</v>
      </c>
      <c r="T264" s="29" t="s">
        <v>1020</v>
      </c>
      <c r="U264" s="29" t="s">
        <v>1021</v>
      </c>
      <c r="V264" s="29" t="s">
        <v>1022</v>
      </c>
      <c r="W264" s="29" t="s">
        <v>3062</v>
      </c>
      <c r="X264" s="29" t="s">
        <v>34</v>
      </c>
    </row>
    <row r="265" spans="1:24" x14ac:dyDescent="0.25">
      <c r="A265" s="29">
        <v>264</v>
      </c>
      <c r="B265" s="58">
        <v>1</v>
      </c>
      <c r="C265" s="58">
        <v>21</v>
      </c>
      <c r="D265" s="58">
        <v>4</v>
      </c>
      <c r="E265" s="58">
        <v>4</v>
      </c>
      <c r="F265" s="58">
        <v>4</v>
      </c>
      <c r="G265" s="58">
        <v>3</v>
      </c>
      <c r="H265" s="58">
        <v>5</v>
      </c>
      <c r="I265" s="58">
        <v>4</v>
      </c>
      <c r="J265" s="58">
        <v>5</v>
      </c>
      <c r="K265" s="58">
        <v>5</v>
      </c>
      <c r="L265" s="58">
        <v>5</v>
      </c>
      <c r="M265" s="58">
        <v>5</v>
      </c>
      <c r="N265" s="58">
        <v>4</v>
      </c>
      <c r="O265" s="58">
        <v>3</v>
      </c>
      <c r="P265" s="58">
        <v>4</v>
      </c>
      <c r="Q265" s="58">
        <v>4</v>
      </c>
      <c r="R265" s="29" t="s">
        <v>1023</v>
      </c>
      <c r="S265" s="29" t="s">
        <v>1024</v>
      </c>
      <c r="T265" s="29" t="s">
        <v>1025</v>
      </c>
      <c r="U265" s="29" t="s">
        <v>1026</v>
      </c>
      <c r="V265" s="29" t="s">
        <v>1027</v>
      </c>
      <c r="W265" s="29" t="s">
        <v>1028</v>
      </c>
      <c r="X265" s="29" t="s">
        <v>1029</v>
      </c>
    </row>
    <row r="266" spans="1:24" x14ac:dyDescent="0.25">
      <c r="A266" s="29">
        <v>265</v>
      </c>
      <c r="B266" s="58">
        <v>1</v>
      </c>
      <c r="C266" s="58">
        <v>21</v>
      </c>
      <c r="D266" s="58">
        <v>5</v>
      </c>
      <c r="E266" s="58">
        <v>5</v>
      </c>
      <c r="F266" s="58">
        <v>5</v>
      </c>
      <c r="G266" s="58">
        <v>5</v>
      </c>
      <c r="H266" s="58">
        <v>5</v>
      </c>
      <c r="I266" s="58">
        <v>5</v>
      </c>
      <c r="J266" s="58">
        <v>5</v>
      </c>
      <c r="K266" s="58">
        <v>5</v>
      </c>
      <c r="L266" s="58">
        <v>5</v>
      </c>
      <c r="M266" s="58">
        <v>5</v>
      </c>
      <c r="N266" s="58">
        <v>4</v>
      </c>
      <c r="O266" s="58">
        <v>4</v>
      </c>
      <c r="P266" s="58">
        <v>4</v>
      </c>
      <c r="Q266" s="58">
        <v>4</v>
      </c>
      <c r="R266" s="29" t="s">
        <v>1030</v>
      </c>
      <c r="S266" s="29" t="s">
        <v>1031</v>
      </c>
      <c r="T266" s="29" t="s">
        <v>1032</v>
      </c>
      <c r="U266" s="29" t="s">
        <v>3062</v>
      </c>
      <c r="V266" s="29" t="s">
        <v>3062</v>
      </c>
      <c r="W266" s="29" t="s">
        <v>3062</v>
      </c>
      <c r="X266" s="29" t="s">
        <v>34</v>
      </c>
    </row>
    <row r="267" spans="1:24" x14ac:dyDescent="0.25">
      <c r="A267" s="29">
        <v>266</v>
      </c>
      <c r="B267" s="58">
        <v>1</v>
      </c>
      <c r="C267" s="58">
        <v>21</v>
      </c>
      <c r="D267" s="58">
        <v>5</v>
      </c>
      <c r="E267" s="58">
        <v>3</v>
      </c>
      <c r="F267" s="58">
        <v>2</v>
      </c>
      <c r="G267" s="58">
        <v>4</v>
      </c>
      <c r="H267" s="58">
        <v>5</v>
      </c>
      <c r="I267" s="58">
        <v>5</v>
      </c>
      <c r="J267" s="58">
        <v>5</v>
      </c>
      <c r="K267" s="58">
        <v>5</v>
      </c>
      <c r="L267" s="58">
        <v>4</v>
      </c>
      <c r="M267" s="58">
        <v>5</v>
      </c>
      <c r="N267" s="58">
        <v>5</v>
      </c>
      <c r="O267" s="58">
        <v>2</v>
      </c>
      <c r="P267" s="58">
        <v>3</v>
      </c>
      <c r="Q267" s="58">
        <v>3</v>
      </c>
      <c r="R267" s="29" t="s">
        <v>1033</v>
      </c>
      <c r="S267" s="29" t="s">
        <v>3062</v>
      </c>
      <c r="T267" s="29" t="s">
        <v>3062</v>
      </c>
      <c r="U267" s="29" t="s">
        <v>1034</v>
      </c>
      <c r="V267" s="29" t="s">
        <v>1035</v>
      </c>
      <c r="W267" s="29" t="s">
        <v>3062</v>
      </c>
      <c r="X267" s="29" t="s">
        <v>34</v>
      </c>
    </row>
    <row r="268" spans="1:24" x14ac:dyDescent="0.25">
      <c r="A268" s="29">
        <v>267</v>
      </c>
      <c r="B268" s="58">
        <v>1</v>
      </c>
      <c r="C268" s="58">
        <v>21</v>
      </c>
      <c r="D268" s="58">
        <v>4</v>
      </c>
      <c r="E268" s="58">
        <v>4</v>
      </c>
      <c r="F268" s="58">
        <v>5</v>
      </c>
      <c r="G268" s="58">
        <v>4</v>
      </c>
      <c r="H268" s="58">
        <v>5</v>
      </c>
      <c r="I268" s="58">
        <v>5</v>
      </c>
      <c r="J268" s="58">
        <v>5</v>
      </c>
      <c r="K268" s="58">
        <v>5</v>
      </c>
      <c r="L268" s="58">
        <v>5</v>
      </c>
      <c r="M268" s="58">
        <v>5</v>
      </c>
      <c r="N268" s="58">
        <v>5</v>
      </c>
      <c r="O268" s="58">
        <v>4</v>
      </c>
      <c r="P268" s="58">
        <v>4</v>
      </c>
      <c r="Q268" s="58">
        <v>4</v>
      </c>
      <c r="R268" s="29" t="s">
        <v>1036</v>
      </c>
      <c r="S268" s="29" t="s">
        <v>1037</v>
      </c>
      <c r="T268" s="29" t="s">
        <v>1038</v>
      </c>
      <c r="U268" s="29" t="s">
        <v>3062</v>
      </c>
      <c r="V268" s="29" t="s">
        <v>3062</v>
      </c>
      <c r="W268" s="29" t="s">
        <v>3062</v>
      </c>
      <c r="X268" s="29" t="s">
        <v>34</v>
      </c>
    </row>
    <row r="269" spans="1:24" x14ac:dyDescent="0.25">
      <c r="A269" s="29">
        <v>268</v>
      </c>
      <c r="B269" s="58">
        <v>1</v>
      </c>
      <c r="C269" s="58">
        <v>21</v>
      </c>
      <c r="D269" s="58">
        <v>4</v>
      </c>
      <c r="E269" s="58">
        <v>3</v>
      </c>
      <c r="F269" s="58">
        <v>4</v>
      </c>
      <c r="G269" s="58">
        <v>3</v>
      </c>
      <c r="H269" s="58">
        <v>4</v>
      </c>
      <c r="I269" s="58">
        <v>4</v>
      </c>
      <c r="J269" s="58">
        <v>5</v>
      </c>
      <c r="K269" s="58">
        <v>5</v>
      </c>
      <c r="L269" s="58">
        <v>3</v>
      </c>
      <c r="M269" s="58">
        <v>3</v>
      </c>
      <c r="N269" s="58">
        <v>3</v>
      </c>
      <c r="O269" s="58">
        <v>4</v>
      </c>
      <c r="P269" s="58">
        <v>3</v>
      </c>
      <c r="Q269" s="58">
        <v>3</v>
      </c>
      <c r="R269" s="29" t="s">
        <v>726</v>
      </c>
      <c r="S269" s="29" t="s">
        <v>1039</v>
      </c>
      <c r="T269" s="29" t="s">
        <v>336</v>
      </c>
      <c r="U269" s="29" t="s">
        <v>308</v>
      </c>
      <c r="V269" s="29" t="s">
        <v>924</v>
      </c>
      <c r="W269" s="29" t="s">
        <v>3062</v>
      </c>
      <c r="X269" s="29" t="s">
        <v>34</v>
      </c>
    </row>
    <row r="270" spans="1:24" x14ac:dyDescent="0.25">
      <c r="A270" s="29">
        <v>269</v>
      </c>
      <c r="B270" s="58">
        <v>1</v>
      </c>
      <c r="C270" s="58">
        <v>21</v>
      </c>
      <c r="D270" s="58">
        <v>5</v>
      </c>
      <c r="E270" s="58">
        <v>5</v>
      </c>
      <c r="F270" s="58">
        <v>5</v>
      </c>
      <c r="G270" s="58">
        <v>5</v>
      </c>
      <c r="H270" s="58">
        <v>5</v>
      </c>
      <c r="I270" s="58">
        <v>4</v>
      </c>
      <c r="J270" s="58">
        <v>5</v>
      </c>
      <c r="K270" s="58">
        <v>5</v>
      </c>
      <c r="L270" s="58">
        <v>5</v>
      </c>
      <c r="M270" s="58">
        <v>5</v>
      </c>
      <c r="N270" s="58">
        <v>5</v>
      </c>
      <c r="O270" s="58">
        <v>5</v>
      </c>
      <c r="P270" s="58">
        <v>5</v>
      </c>
      <c r="Q270" s="58">
        <v>5</v>
      </c>
      <c r="R270" s="29" t="s">
        <v>70</v>
      </c>
      <c r="S270" s="29" t="s">
        <v>169</v>
      </c>
      <c r="T270" s="29" t="s">
        <v>934</v>
      </c>
      <c r="U270" s="29" t="s">
        <v>3062</v>
      </c>
      <c r="V270" s="29" t="s">
        <v>3062</v>
      </c>
      <c r="W270" s="29" t="s">
        <v>3062</v>
      </c>
      <c r="X270" s="29" t="s">
        <v>34</v>
      </c>
    </row>
    <row r="271" spans="1:24" x14ac:dyDescent="0.25">
      <c r="A271" s="29">
        <v>270</v>
      </c>
      <c r="B271" s="58">
        <v>1</v>
      </c>
      <c r="C271" s="58">
        <v>21</v>
      </c>
      <c r="D271" s="58">
        <v>2</v>
      </c>
      <c r="E271" s="58">
        <v>5</v>
      </c>
      <c r="F271" s="58">
        <v>5</v>
      </c>
      <c r="G271" s="58">
        <v>2</v>
      </c>
      <c r="H271" s="58">
        <v>5</v>
      </c>
      <c r="I271" s="58">
        <v>5</v>
      </c>
      <c r="J271" s="58">
        <v>4</v>
      </c>
      <c r="K271" s="58">
        <v>5</v>
      </c>
      <c r="L271" s="58">
        <v>4</v>
      </c>
      <c r="M271" s="58">
        <v>4</v>
      </c>
      <c r="N271" s="58">
        <v>5</v>
      </c>
      <c r="O271" s="58">
        <v>4</v>
      </c>
      <c r="P271" s="58">
        <v>5</v>
      </c>
      <c r="Q271" s="58">
        <v>5</v>
      </c>
      <c r="R271" s="29" t="s">
        <v>124</v>
      </c>
      <c r="S271" s="29" t="s">
        <v>1040</v>
      </c>
      <c r="T271" s="29" t="s">
        <v>3062</v>
      </c>
      <c r="U271" s="29" t="s">
        <v>678</v>
      </c>
      <c r="V271" s="29" t="s">
        <v>169</v>
      </c>
      <c r="W271" s="29" t="s">
        <v>3062</v>
      </c>
      <c r="X271" s="29" t="s">
        <v>34</v>
      </c>
    </row>
    <row r="272" spans="1:24" x14ac:dyDescent="0.25">
      <c r="A272" s="29">
        <v>271</v>
      </c>
      <c r="B272" s="58">
        <v>1</v>
      </c>
      <c r="C272" s="58">
        <v>21</v>
      </c>
      <c r="D272" s="58">
        <v>3</v>
      </c>
      <c r="E272" s="58">
        <v>4</v>
      </c>
      <c r="F272" s="58">
        <v>5</v>
      </c>
      <c r="G272" s="58">
        <v>3</v>
      </c>
      <c r="H272" s="58">
        <v>5</v>
      </c>
      <c r="I272" s="58">
        <v>4</v>
      </c>
      <c r="J272" s="58">
        <v>5</v>
      </c>
      <c r="K272" s="58">
        <v>4</v>
      </c>
      <c r="L272" s="58">
        <v>3</v>
      </c>
      <c r="M272" s="58">
        <v>3</v>
      </c>
      <c r="N272" s="58">
        <v>4</v>
      </c>
      <c r="O272" s="58">
        <v>2</v>
      </c>
      <c r="P272" s="58">
        <v>4</v>
      </c>
      <c r="Q272" s="58">
        <v>4</v>
      </c>
      <c r="R272" s="29" t="s">
        <v>1041</v>
      </c>
      <c r="S272" s="29" t="s">
        <v>1042</v>
      </c>
      <c r="T272" s="29" t="s">
        <v>1043</v>
      </c>
      <c r="U272" s="29" t="s">
        <v>169</v>
      </c>
      <c r="V272" s="29" t="s">
        <v>70</v>
      </c>
      <c r="W272" s="29" t="s">
        <v>3062</v>
      </c>
      <c r="X272" s="29" t="s">
        <v>34</v>
      </c>
    </row>
    <row r="273" spans="1:24" x14ac:dyDescent="0.25">
      <c r="A273" s="29">
        <v>272</v>
      </c>
      <c r="B273" s="58">
        <v>1</v>
      </c>
      <c r="C273" s="58">
        <v>21</v>
      </c>
      <c r="D273" s="58">
        <v>2</v>
      </c>
      <c r="E273" s="58">
        <v>4</v>
      </c>
      <c r="F273" s="58">
        <v>2</v>
      </c>
      <c r="G273" s="58">
        <v>4</v>
      </c>
      <c r="H273" s="58">
        <v>5</v>
      </c>
      <c r="I273" s="58">
        <v>4</v>
      </c>
      <c r="J273" s="58">
        <v>5</v>
      </c>
      <c r="K273" s="58">
        <v>5</v>
      </c>
      <c r="L273" s="58">
        <v>5</v>
      </c>
      <c r="M273" s="58">
        <v>5</v>
      </c>
      <c r="N273" s="58">
        <v>4</v>
      </c>
      <c r="O273" s="58">
        <v>4</v>
      </c>
      <c r="P273" s="58">
        <v>4</v>
      </c>
      <c r="Q273" s="58">
        <v>4</v>
      </c>
      <c r="R273" s="29" t="s">
        <v>1044</v>
      </c>
      <c r="S273" s="29" t="s">
        <v>416</v>
      </c>
      <c r="T273" s="29" t="s">
        <v>1045</v>
      </c>
      <c r="U273" s="29" t="s">
        <v>1046</v>
      </c>
      <c r="V273" s="29" t="s">
        <v>485</v>
      </c>
      <c r="W273" s="29" t="s">
        <v>1047</v>
      </c>
      <c r="X273" s="29" t="s">
        <v>34</v>
      </c>
    </row>
    <row r="274" spans="1:24" x14ac:dyDescent="0.25">
      <c r="A274" s="29">
        <v>273</v>
      </c>
      <c r="B274" s="58">
        <v>1</v>
      </c>
      <c r="C274" s="58">
        <v>21</v>
      </c>
      <c r="D274" s="58">
        <v>3</v>
      </c>
      <c r="E274" s="58">
        <v>3</v>
      </c>
      <c r="F274" s="58">
        <v>3</v>
      </c>
      <c r="G274" s="58">
        <v>4</v>
      </c>
      <c r="H274" s="58">
        <v>5</v>
      </c>
      <c r="I274" s="58">
        <v>5</v>
      </c>
      <c r="J274" s="58">
        <v>4</v>
      </c>
      <c r="K274" s="58">
        <v>5</v>
      </c>
      <c r="L274" s="58">
        <v>5</v>
      </c>
      <c r="M274" s="58">
        <v>5</v>
      </c>
      <c r="N274" s="58">
        <v>5</v>
      </c>
      <c r="O274" s="58">
        <v>3</v>
      </c>
      <c r="P274" s="58">
        <v>3</v>
      </c>
      <c r="Q274" s="58">
        <v>3</v>
      </c>
      <c r="R274" s="29" t="s">
        <v>3062</v>
      </c>
      <c r="S274" s="29" t="s">
        <v>3062</v>
      </c>
      <c r="T274" s="29" t="s">
        <v>3062</v>
      </c>
      <c r="U274" s="29" t="s">
        <v>1048</v>
      </c>
      <c r="V274" s="29" t="s">
        <v>1049</v>
      </c>
      <c r="W274" s="29" t="s">
        <v>3062</v>
      </c>
      <c r="X274" s="29" t="s">
        <v>34</v>
      </c>
    </row>
    <row r="275" spans="1:24" x14ac:dyDescent="0.25">
      <c r="A275" s="29">
        <v>274</v>
      </c>
      <c r="B275" s="58">
        <v>1</v>
      </c>
      <c r="C275" s="58">
        <v>21</v>
      </c>
      <c r="D275" s="58">
        <v>4</v>
      </c>
      <c r="E275" s="58">
        <v>4</v>
      </c>
      <c r="F275" s="58">
        <v>4</v>
      </c>
      <c r="G275" s="58">
        <v>5</v>
      </c>
      <c r="H275" s="58">
        <v>5</v>
      </c>
      <c r="I275" s="58">
        <v>5</v>
      </c>
      <c r="J275" s="58">
        <v>5</v>
      </c>
      <c r="K275" s="58">
        <v>5</v>
      </c>
      <c r="L275" s="58">
        <v>4</v>
      </c>
      <c r="M275" s="58">
        <v>5</v>
      </c>
      <c r="N275" s="58">
        <v>4</v>
      </c>
      <c r="O275" s="58">
        <v>4</v>
      </c>
      <c r="P275" s="58">
        <v>4</v>
      </c>
      <c r="Q275" s="58">
        <v>4</v>
      </c>
      <c r="R275" s="29" t="s">
        <v>1050</v>
      </c>
      <c r="S275" s="29" t="s">
        <v>1051</v>
      </c>
      <c r="T275" s="29" t="s">
        <v>3062</v>
      </c>
      <c r="U275" s="29" t="s">
        <v>1052</v>
      </c>
      <c r="V275" s="29" t="s">
        <v>1053</v>
      </c>
      <c r="W275" s="29" t="s">
        <v>3062</v>
      </c>
      <c r="X275" s="29" t="s">
        <v>34</v>
      </c>
    </row>
    <row r="276" spans="1:24" x14ac:dyDescent="0.25">
      <c r="A276" s="29">
        <v>275</v>
      </c>
      <c r="B276" s="58">
        <v>1</v>
      </c>
      <c r="C276" s="58">
        <v>17</v>
      </c>
      <c r="D276" s="58">
        <v>4</v>
      </c>
      <c r="E276" s="58">
        <v>4</v>
      </c>
      <c r="F276" s="58">
        <v>4</v>
      </c>
      <c r="G276" s="58">
        <v>2</v>
      </c>
      <c r="H276" s="58">
        <v>5</v>
      </c>
      <c r="I276" s="58">
        <v>5</v>
      </c>
      <c r="J276" s="58">
        <v>4</v>
      </c>
      <c r="K276" s="58">
        <v>4</v>
      </c>
      <c r="L276" s="58">
        <v>4</v>
      </c>
      <c r="M276" s="58">
        <v>3</v>
      </c>
      <c r="N276" s="58">
        <v>4</v>
      </c>
      <c r="O276" s="58">
        <v>4</v>
      </c>
      <c r="P276" s="58">
        <v>4</v>
      </c>
      <c r="Q276" s="58">
        <v>4</v>
      </c>
      <c r="R276" s="29" t="s">
        <v>1055</v>
      </c>
      <c r="S276" s="29" t="s">
        <v>1056</v>
      </c>
      <c r="T276" s="29" t="s">
        <v>1057</v>
      </c>
      <c r="U276" s="29" t="s">
        <v>1058</v>
      </c>
      <c r="V276" s="29" t="s">
        <v>1059</v>
      </c>
      <c r="W276" s="29" t="s">
        <v>1060</v>
      </c>
      <c r="X276" s="29" t="s">
        <v>1061</v>
      </c>
    </row>
    <row r="277" spans="1:24" x14ac:dyDescent="0.25">
      <c r="A277" s="29">
        <v>276</v>
      </c>
      <c r="B277" s="58">
        <v>1</v>
      </c>
      <c r="C277" s="58">
        <v>17</v>
      </c>
      <c r="D277" s="58">
        <v>3</v>
      </c>
      <c r="E277" s="58">
        <v>3</v>
      </c>
      <c r="F277" s="58">
        <v>4</v>
      </c>
      <c r="G277" s="58">
        <v>2</v>
      </c>
      <c r="H277" s="58">
        <v>4</v>
      </c>
      <c r="I277" s="58">
        <v>4</v>
      </c>
      <c r="J277" s="58">
        <v>4</v>
      </c>
      <c r="K277" s="58">
        <v>4</v>
      </c>
      <c r="L277" s="58">
        <v>4</v>
      </c>
      <c r="M277" s="58">
        <v>4</v>
      </c>
      <c r="N277" s="58">
        <v>4</v>
      </c>
      <c r="O277" s="58">
        <v>2</v>
      </c>
      <c r="P277" s="58">
        <v>4</v>
      </c>
      <c r="Q277" s="58">
        <v>4</v>
      </c>
      <c r="R277" s="29" t="s">
        <v>1062</v>
      </c>
      <c r="S277" s="29" t="s">
        <v>1063</v>
      </c>
      <c r="T277" s="29" t="s">
        <v>3062</v>
      </c>
      <c r="U277" s="29" t="s">
        <v>1064</v>
      </c>
      <c r="V277" s="29" t="s">
        <v>1065</v>
      </c>
      <c r="W277" s="29" t="s">
        <v>1066</v>
      </c>
      <c r="X277" s="29" t="s">
        <v>34</v>
      </c>
    </row>
    <row r="278" spans="1:24" x14ac:dyDescent="0.25">
      <c r="A278" s="29">
        <v>277</v>
      </c>
      <c r="B278" s="58">
        <v>1</v>
      </c>
      <c r="C278" s="58">
        <v>17</v>
      </c>
      <c r="D278" s="58">
        <v>4</v>
      </c>
      <c r="E278" s="58">
        <v>5</v>
      </c>
      <c r="F278" s="58">
        <v>4</v>
      </c>
      <c r="G278" s="58">
        <v>1</v>
      </c>
      <c r="H278" s="58">
        <v>5</v>
      </c>
      <c r="I278" s="58">
        <v>5</v>
      </c>
      <c r="J278" s="58">
        <v>4</v>
      </c>
      <c r="K278" s="58">
        <v>5</v>
      </c>
      <c r="L278" s="58">
        <v>4</v>
      </c>
      <c r="M278" s="58">
        <v>3</v>
      </c>
      <c r="N278" s="58">
        <v>4</v>
      </c>
      <c r="O278" s="58">
        <v>4</v>
      </c>
      <c r="P278" s="58">
        <v>4</v>
      </c>
      <c r="Q278" s="58">
        <v>4</v>
      </c>
      <c r="R278" s="29" t="s">
        <v>3062</v>
      </c>
      <c r="S278" s="29" t="s">
        <v>3062</v>
      </c>
      <c r="T278" s="29" t="s">
        <v>3062</v>
      </c>
      <c r="U278" s="29" t="s">
        <v>3062</v>
      </c>
      <c r="V278" s="29" t="s">
        <v>3062</v>
      </c>
      <c r="W278" s="29" t="s">
        <v>3062</v>
      </c>
      <c r="X278" s="29" t="s">
        <v>34</v>
      </c>
    </row>
    <row r="279" spans="1:24" x14ac:dyDescent="0.25">
      <c r="A279" s="29">
        <v>278</v>
      </c>
      <c r="B279" s="58">
        <v>1</v>
      </c>
      <c r="C279" s="58">
        <v>17</v>
      </c>
      <c r="D279" s="58">
        <v>3</v>
      </c>
      <c r="E279" s="58">
        <v>4</v>
      </c>
      <c r="F279" s="58">
        <v>5</v>
      </c>
      <c r="G279" s="58">
        <v>2</v>
      </c>
      <c r="H279" s="58">
        <v>1</v>
      </c>
      <c r="I279" s="58">
        <v>4</v>
      </c>
      <c r="J279" s="58">
        <v>4</v>
      </c>
      <c r="K279" s="58">
        <v>5</v>
      </c>
      <c r="L279" s="58">
        <v>5</v>
      </c>
      <c r="M279" s="58">
        <v>5</v>
      </c>
      <c r="N279" s="58">
        <v>5</v>
      </c>
      <c r="O279" s="58">
        <v>5</v>
      </c>
      <c r="P279" s="58">
        <v>2</v>
      </c>
      <c r="Q279" s="58">
        <v>2</v>
      </c>
      <c r="R279" s="29" t="s">
        <v>3062</v>
      </c>
      <c r="S279" s="29" t="s">
        <v>3062</v>
      </c>
      <c r="T279" s="29" t="s">
        <v>3062</v>
      </c>
      <c r="U279" s="29" t="s">
        <v>811</v>
      </c>
      <c r="V279" s="29" t="s">
        <v>724</v>
      </c>
      <c r="W279" s="29" t="s">
        <v>1067</v>
      </c>
      <c r="X279" s="29" t="s">
        <v>34</v>
      </c>
    </row>
    <row r="280" spans="1:24" x14ac:dyDescent="0.25">
      <c r="A280" s="29">
        <v>279</v>
      </c>
      <c r="B280" s="58">
        <v>1</v>
      </c>
      <c r="C280" s="58">
        <v>17</v>
      </c>
      <c r="D280" s="58">
        <v>4</v>
      </c>
      <c r="E280" s="58">
        <v>4</v>
      </c>
      <c r="F280" s="58">
        <v>4</v>
      </c>
      <c r="G280" s="58">
        <v>1</v>
      </c>
      <c r="H280" s="58">
        <v>5</v>
      </c>
      <c r="I280" s="58">
        <v>3</v>
      </c>
      <c r="J280" s="58">
        <v>5</v>
      </c>
      <c r="K280" s="58">
        <v>4</v>
      </c>
      <c r="L280" s="58">
        <v>4</v>
      </c>
      <c r="M280" s="58">
        <v>4</v>
      </c>
      <c r="N280" s="58">
        <v>5</v>
      </c>
      <c r="O280" s="58">
        <v>4</v>
      </c>
      <c r="P280" s="58">
        <v>4</v>
      </c>
      <c r="Q280" s="58">
        <v>4</v>
      </c>
      <c r="R280" s="29" t="s">
        <v>3062</v>
      </c>
      <c r="S280" s="29" t="s">
        <v>3062</v>
      </c>
      <c r="T280" s="29" t="s">
        <v>3062</v>
      </c>
      <c r="U280" s="29" t="s">
        <v>3062</v>
      </c>
      <c r="V280" s="29" t="s">
        <v>3062</v>
      </c>
      <c r="W280" s="29" t="s">
        <v>3062</v>
      </c>
      <c r="X280" s="29" t="s">
        <v>34</v>
      </c>
    </row>
    <row r="281" spans="1:24" x14ac:dyDescent="0.25">
      <c r="A281" s="29">
        <v>280</v>
      </c>
      <c r="B281" s="58">
        <v>1</v>
      </c>
      <c r="C281" s="58">
        <v>17</v>
      </c>
      <c r="D281" s="58">
        <v>1</v>
      </c>
      <c r="E281" s="58">
        <v>4</v>
      </c>
      <c r="F281" s="58">
        <v>4</v>
      </c>
      <c r="G281" s="58">
        <v>4</v>
      </c>
      <c r="H281" s="58">
        <v>4</v>
      </c>
      <c r="I281" s="58">
        <v>4</v>
      </c>
      <c r="J281" s="58">
        <v>5</v>
      </c>
      <c r="K281" s="58">
        <v>5</v>
      </c>
      <c r="L281" s="58">
        <v>5</v>
      </c>
      <c r="M281" s="58">
        <v>5</v>
      </c>
      <c r="N281" s="58">
        <v>5</v>
      </c>
      <c r="O281" s="58">
        <v>5</v>
      </c>
      <c r="P281" s="58">
        <v>4</v>
      </c>
      <c r="Q281" s="58">
        <v>5</v>
      </c>
      <c r="R281" s="29" t="s">
        <v>1068</v>
      </c>
      <c r="S281" s="29" t="s">
        <v>1069</v>
      </c>
      <c r="T281" s="29" t="s">
        <v>3062</v>
      </c>
      <c r="U281" s="29" t="s">
        <v>1070</v>
      </c>
      <c r="V281" s="29" t="s">
        <v>3062</v>
      </c>
      <c r="W281" s="29" t="s">
        <v>3062</v>
      </c>
      <c r="X281" s="29" t="s">
        <v>34</v>
      </c>
    </row>
    <row r="282" spans="1:24" x14ac:dyDescent="0.25">
      <c r="A282" s="29">
        <v>281</v>
      </c>
      <c r="B282" s="58">
        <v>1</v>
      </c>
      <c r="C282" s="58">
        <v>17</v>
      </c>
      <c r="D282" s="58">
        <v>4</v>
      </c>
      <c r="E282" s="58">
        <v>4</v>
      </c>
      <c r="F282" s="58">
        <v>4</v>
      </c>
      <c r="G282" s="58">
        <v>4</v>
      </c>
      <c r="H282" s="58">
        <v>4</v>
      </c>
      <c r="I282" s="58">
        <v>99</v>
      </c>
      <c r="J282" s="58">
        <v>2</v>
      </c>
      <c r="K282" s="58">
        <v>2</v>
      </c>
      <c r="L282" s="58">
        <v>4</v>
      </c>
      <c r="M282" s="58">
        <v>4</v>
      </c>
      <c r="N282" s="58">
        <v>4</v>
      </c>
      <c r="O282" s="58">
        <v>2</v>
      </c>
      <c r="P282" s="58">
        <v>4</v>
      </c>
      <c r="Q282" s="58">
        <v>4</v>
      </c>
      <c r="R282" s="29" t="s">
        <v>1071</v>
      </c>
      <c r="S282" s="29" t="s">
        <v>1072</v>
      </c>
      <c r="T282" s="29" t="s">
        <v>1073</v>
      </c>
      <c r="U282" s="29" t="s">
        <v>1074</v>
      </c>
      <c r="V282" s="29" t="s">
        <v>1075</v>
      </c>
      <c r="W282" s="29" t="s">
        <v>3062</v>
      </c>
      <c r="X282" s="29" t="s">
        <v>34</v>
      </c>
    </row>
    <row r="283" spans="1:24" x14ac:dyDescent="0.25">
      <c r="A283" s="29">
        <v>282</v>
      </c>
      <c r="B283" s="58">
        <v>1</v>
      </c>
      <c r="C283" s="58">
        <v>17</v>
      </c>
      <c r="D283" s="58">
        <v>5</v>
      </c>
      <c r="E283" s="58">
        <v>5</v>
      </c>
      <c r="F283" s="58">
        <v>5</v>
      </c>
      <c r="G283" s="58">
        <v>5</v>
      </c>
      <c r="H283" s="58">
        <v>5</v>
      </c>
      <c r="I283" s="58">
        <v>5</v>
      </c>
      <c r="J283" s="58">
        <v>5</v>
      </c>
      <c r="K283" s="58">
        <v>5</v>
      </c>
      <c r="L283" s="58">
        <v>5</v>
      </c>
      <c r="M283" s="58">
        <v>5</v>
      </c>
      <c r="N283" s="58">
        <v>5</v>
      </c>
      <c r="O283" s="58">
        <v>5</v>
      </c>
      <c r="P283" s="58">
        <v>5</v>
      </c>
      <c r="Q283" s="58">
        <v>5</v>
      </c>
      <c r="R283" s="29" t="s">
        <v>1076</v>
      </c>
      <c r="S283" s="29" t="s">
        <v>3062</v>
      </c>
      <c r="T283" s="29" t="s">
        <v>3062</v>
      </c>
      <c r="U283" s="29" t="s">
        <v>3062</v>
      </c>
      <c r="V283" s="29" t="s">
        <v>3062</v>
      </c>
      <c r="W283" s="29" t="s">
        <v>3062</v>
      </c>
      <c r="X283" s="29" t="s">
        <v>1077</v>
      </c>
    </row>
    <row r="284" spans="1:24" x14ac:dyDescent="0.25">
      <c r="A284" s="29">
        <v>283</v>
      </c>
      <c r="B284" s="58">
        <v>1</v>
      </c>
      <c r="C284" s="58">
        <v>17</v>
      </c>
      <c r="D284" s="58">
        <v>4</v>
      </c>
      <c r="E284" s="58">
        <v>4</v>
      </c>
      <c r="F284" s="58">
        <v>4</v>
      </c>
      <c r="G284" s="58">
        <v>4</v>
      </c>
      <c r="H284" s="58">
        <v>5</v>
      </c>
      <c r="I284" s="58">
        <v>4</v>
      </c>
      <c r="J284" s="58">
        <v>4</v>
      </c>
      <c r="K284" s="58">
        <v>5</v>
      </c>
      <c r="L284" s="58">
        <v>4</v>
      </c>
      <c r="M284" s="58">
        <v>4</v>
      </c>
      <c r="N284" s="58">
        <v>4</v>
      </c>
      <c r="O284" s="58">
        <v>4</v>
      </c>
      <c r="P284" s="58">
        <v>2</v>
      </c>
      <c r="Q284" s="58">
        <v>3</v>
      </c>
      <c r="R284" s="29" t="s">
        <v>1078</v>
      </c>
      <c r="S284" s="29" t="s">
        <v>1079</v>
      </c>
      <c r="T284" s="29" t="s">
        <v>1080</v>
      </c>
      <c r="U284" s="29" t="s">
        <v>3062</v>
      </c>
      <c r="V284" s="29" t="s">
        <v>3062</v>
      </c>
      <c r="W284" s="29" t="s">
        <v>3062</v>
      </c>
      <c r="X284" s="29" t="s">
        <v>34</v>
      </c>
    </row>
    <row r="285" spans="1:24" x14ac:dyDescent="0.25">
      <c r="A285" s="29">
        <v>284</v>
      </c>
      <c r="B285" s="58">
        <v>1</v>
      </c>
      <c r="C285" s="58">
        <v>17</v>
      </c>
      <c r="D285" s="58">
        <v>3</v>
      </c>
      <c r="E285" s="58">
        <v>4</v>
      </c>
      <c r="F285" s="58">
        <v>4</v>
      </c>
      <c r="G285" s="58">
        <v>3</v>
      </c>
      <c r="H285" s="58">
        <v>5</v>
      </c>
      <c r="I285" s="58">
        <v>3</v>
      </c>
      <c r="J285" s="58">
        <v>5</v>
      </c>
      <c r="K285" s="58">
        <v>5</v>
      </c>
      <c r="L285" s="58">
        <v>4</v>
      </c>
      <c r="M285" s="58">
        <v>4</v>
      </c>
      <c r="N285" s="58">
        <v>3</v>
      </c>
      <c r="O285" s="58">
        <v>3</v>
      </c>
      <c r="P285" s="58">
        <v>4</v>
      </c>
      <c r="Q285" s="58">
        <v>4</v>
      </c>
      <c r="R285" s="29" t="s">
        <v>3062</v>
      </c>
      <c r="S285" s="29" t="s">
        <v>3062</v>
      </c>
      <c r="T285" s="29" t="s">
        <v>3062</v>
      </c>
      <c r="U285" s="29" t="s">
        <v>3062</v>
      </c>
      <c r="V285" s="29" t="s">
        <v>3062</v>
      </c>
      <c r="W285" s="29" t="s">
        <v>3062</v>
      </c>
      <c r="X285" s="29" t="s">
        <v>34</v>
      </c>
    </row>
    <row r="286" spans="1:24" x14ac:dyDescent="0.25">
      <c r="A286" s="29">
        <v>285</v>
      </c>
      <c r="B286" s="58">
        <v>1</v>
      </c>
      <c r="C286" s="58">
        <v>17</v>
      </c>
      <c r="D286" s="58">
        <v>1</v>
      </c>
      <c r="E286" s="58">
        <v>4</v>
      </c>
      <c r="F286" s="58">
        <v>4</v>
      </c>
      <c r="G286" s="58">
        <v>5</v>
      </c>
      <c r="H286" s="58">
        <v>3</v>
      </c>
      <c r="I286" s="58">
        <v>4</v>
      </c>
      <c r="J286" s="58">
        <v>5</v>
      </c>
      <c r="K286" s="58">
        <v>4</v>
      </c>
      <c r="L286" s="58">
        <v>4</v>
      </c>
      <c r="M286" s="58">
        <v>4</v>
      </c>
      <c r="N286" s="58">
        <v>99</v>
      </c>
      <c r="O286" s="58">
        <v>1</v>
      </c>
      <c r="P286" s="58">
        <v>5</v>
      </c>
      <c r="Q286" s="58">
        <v>4</v>
      </c>
      <c r="R286" s="29" t="s">
        <v>1081</v>
      </c>
      <c r="S286" s="29" t="s">
        <v>1082</v>
      </c>
      <c r="T286" s="29" t="s">
        <v>1083</v>
      </c>
      <c r="U286" s="29" t="s">
        <v>1084</v>
      </c>
      <c r="V286" s="29" t="s">
        <v>1085</v>
      </c>
      <c r="W286" s="29" t="s">
        <v>1086</v>
      </c>
      <c r="X286" s="29" t="s">
        <v>34</v>
      </c>
    </row>
    <row r="287" spans="1:24" x14ac:dyDescent="0.25">
      <c r="A287" s="29">
        <v>286</v>
      </c>
      <c r="B287" s="58">
        <v>1</v>
      </c>
      <c r="C287" s="58">
        <v>17</v>
      </c>
      <c r="D287" s="58">
        <v>4</v>
      </c>
      <c r="E287" s="58">
        <v>5</v>
      </c>
      <c r="F287" s="58">
        <v>5</v>
      </c>
      <c r="G287" s="58">
        <v>5</v>
      </c>
      <c r="H287" s="58">
        <v>5</v>
      </c>
      <c r="I287" s="58">
        <v>5</v>
      </c>
      <c r="J287" s="58">
        <v>5</v>
      </c>
      <c r="K287" s="58">
        <v>5</v>
      </c>
      <c r="L287" s="58">
        <v>5</v>
      </c>
      <c r="M287" s="58">
        <v>5</v>
      </c>
      <c r="N287" s="58">
        <v>5</v>
      </c>
      <c r="O287" s="58">
        <v>5</v>
      </c>
      <c r="P287" s="58">
        <v>5</v>
      </c>
      <c r="Q287" s="58">
        <v>99</v>
      </c>
      <c r="R287" s="29" t="s">
        <v>1087</v>
      </c>
      <c r="S287" s="29" t="s">
        <v>1088</v>
      </c>
      <c r="T287" s="29" t="s">
        <v>195</v>
      </c>
      <c r="U287" s="29" t="s">
        <v>1089</v>
      </c>
      <c r="V287" s="29" t="s">
        <v>3062</v>
      </c>
      <c r="W287" s="29" t="s">
        <v>3062</v>
      </c>
      <c r="X287" s="29" t="s">
        <v>1090</v>
      </c>
    </row>
    <row r="288" spans="1:24" x14ac:dyDescent="0.25">
      <c r="A288" s="29">
        <v>287</v>
      </c>
      <c r="B288" s="58">
        <v>1</v>
      </c>
      <c r="C288" s="58">
        <v>17</v>
      </c>
      <c r="D288" s="58">
        <v>4</v>
      </c>
      <c r="E288" s="58">
        <v>4</v>
      </c>
      <c r="F288" s="58">
        <v>4</v>
      </c>
      <c r="G288" s="58">
        <v>4</v>
      </c>
      <c r="H288" s="58">
        <v>4</v>
      </c>
      <c r="I288" s="58">
        <v>4</v>
      </c>
      <c r="J288" s="58">
        <v>4</v>
      </c>
      <c r="K288" s="58">
        <v>4</v>
      </c>
      <c r="L288" s="58">
        <v>4</v>
      </c>
      <c r="M288" s="58">
        <v>4</v>
      </c>
      <c r="N288" s="58">
        <v>4</v>
      </c>
      <c r="O288" s="58">
        <v>4</v>
      </c>
      <c r="P288" s="58">
        <v>4</v>
      </c>
      <c r="Q288" s="58">
        <v>99</v>
      </c>
      <c r="R288" s="29" t="s">
        <v>1091</v>
      </c>
      <c r="S288" s="29" t="s">
        <v>1092</v>
      </c>
      <c r="T288" s="29" t="s">
        <v>3062</v>
      </c>
      <c r="U288" s="29" t="s">
        <v>783</v>
      </c>
      <c r="V288" s="29" t="s">
        <v>3062</v>
      </c>
      <c r="W288" s="29" t="s">
        <v>3062</v>
      </c>
      <c r="X288" s="29" t="s">
        <v>34</v>
      </c>
    </row>
    <row r="289" spans="1:24" x14ac:dyDescent="0.25">
      <c r="A289" s="29">
        <v>288</v>
      </c>
      <c r="B289" s="58">
        <v>1</v>
      </c>
      <c r="C289" s="58">
        <v>17</v>
      </c>
      <c r="D289" s="58">
        <v>2</v>
      </c>
      <c r="E289" s="58">
        <v>1</v>
      </c>
      <c r="F289" s="58">
        <v>2</v>
      </c>
      <c r="G289" s="58">
        <v>1</v>
      </c>
      <c r="H289" s="58">
        <v>1</v>
      </c>
      <c r="I289" s="58">
        <v>99</v>
      </c>
      <c r="J289" s="58">
        <v>1</v>
      </c>
      <c r="K289" s="58">
        <v>1</v>
      </c>
      <c r="L289" s="58">
        <v>1</v>
      </c>
      <c r="M289" s="58">
        <v>1</v>
      </c>
      <c r="N289" s="58">
        <v>1</v>
      </c>
      <c r="O289" s="58">
        <v>4</v>
      </c>
      <c r="P289" s="58">
        <v>4</v>
      </c>
      <c r="Q289" s="58">
        <v>99</v>
      </c>
      <c r="R289" s="29" t="s">
        <v>195</v>
      </c>
      <c r="S289" s="29" t="s">
        <v>1093</v>
      </c>
      <c r="T289" s="29" t="s">
        <v>3062</v>
      </c>
      <c r="U289" s="29" t="s">
        <v>126</v>
      </c>
      <c r="V289" s="29" t="s">
        <v>3062</v>
      </c>
      <c r="W289" s="29" t="s">
        <v>3062</v>
      </c>
      <c r="X289" s="29" t="s">
        <v>1094</v>
      </c>
    </row>
    <row r="290" spans="1:24" x14ac:dyDescent="0.25">
      <c r="A290" s="29">
        <v>289</v>
      </c>
      <c r="B290" s="58">
        <v>1</v>
      </c>
      <c r="C290" s="58">
        <v>17</v>
      </c>
      <c r="D290" s="58">
        <v>4</v>
      </c>
      <c r="E290" s="58">
        <v>4</v>
      </c>
      <c r="F290" s="58">
        <v>4</v>
      </c>
      <c r="G290" s="58">
        <v>4</v>
      </c>
      <c r="H290" s="58">
        <v>5</v>
      </c>
      <c r="I290" s="58">
        <v>4</v>
      </c>
      <c r="J290" s="58">
        <v>5</v>
      </c>
      <c r="K290" s="58">
        <v>4</v>
      </c>
      <c r="L290" s="58">
        <v>4</v>
      </c>
      <c r="M290" s="58">
        <v>4</v>
      </c>
      <c r="N290" s="58">
        <v>4</v>
      </c>
      <c r="O290" s="58">
        <v>4</v>
      </c>
      <c r="P290" s="58">
        <v>4</v>
      </c>
      <c r="Q290" s="58">
        <v>4</v>
      </c>
      <c r="R290" s="29" t="s">
        <v>3062</v>
      </c>
      <c r="S290" s="29" t="s">
        <v>3062</v>
      </c>
      <c r="T290" s="29" t="s">
        <v>3062</v>
      </c>
      <c r="U290" s="29" t="s">
        <v>3062</v>
      </c>
      <c r="V290" s="29" t="s">
        <v>3062</v>
      </c>
      <c r="W290" s="29" t="s">
        <v>3062</v>
      </c>
      <c r="X290" s="29" t="s">
        <v>34</v>
      </c>
    </row>
    <row r="291" spans="1:24" x14ac:dyDescent="0.25">
      <c r="A291" s="29">
        <v>290</v>
      </c>
      <c r="B291" s="58">
        <v>1</v>
      </c>
      <c r="C291" s="58">
        <v>17</v>
      </c>
      <c r="D291" s="58">
        <v>4</v>
      </c>
      <c r="E291" s="58">
        <v>5</v>
      </c>
      <c r="F291" s="58">
        <v>5</v>
      </c>
      <c r="G291" s="58">
        <v>3</v>
      </c>
      <c r="H291" s="58">
        <v>5</v>
      </c>
      <c r="I291" s="58">
        <v>4</v>
      </c>
      <c r="J291" s="58">
        <v>5</v>
      </c>
      <c r="K291" s="58">
        <v>5</v>
      </c>
      <c r="L291" s="58">
        <v>5</v>
      </c>
      <c r="M291" s="58">
        <v>5</v>
      </c>
      <c r="N291" s="58">
        <v>5</v>
      </c>
      <c r="O291" s="58">
        <v>5</v>
      </c>
      <c r="P291" s="58">
        <v>4</v>
      </c>
      <c r="Q291" s="58">
        <v>4</v>
      </c>
      <c r="R291" s="29" t="s">
        <v>1095</v>
      </c>
      <c r="S291" s="29" t="s">
        <v>3062</v>
      </c>
      <c r="T291" s="29" t="s">
        <v>3062</v>
      </c>
      <c r="U291" s="29" t="s">
        <v>1096</v>
      </c>
      <c r="V291" s="29" t="s">
        <v>1097</v>
      </c>
      <c r="W291" s="29" t="s">
        <v>3062</v>
      </c>
      <c r="X291" s="29" t="s">
        <v>34</v>
      </c>
    </row>
    <row r="292" spans="1:24" x14ac:dyDescent="0.25">
      <c r="A292" s="29">
        <v>291</v>
      </c>
      <c r="B292" s="58">
        <v>1</v>
      </c>
      <c r="C292" s="58">
        <v>17</v>
      </c>
      <c r="D292" s="58">
        <v>3</v>
      </c>
      <c r="E292" s="58">
        <v>5</v>
      </c>
      <c r="F292" s="58">
        <v>5</v>
      </c>
      <c r="G292" s="58">
        <v>2</v>
      </c>
      <c r="H292" s="58">
        <v>3</v>
      </c>
      <c r="I292" s="58">
        <v>2</v>
      </c>
      <c r="J292" s="58">
        <v>5</v>
      </c>
      <c r="K292" s="58">
        <v>4</v>
      </c>
      <c r="L292" s="58">
        <v>5</v>
      </c>
      <c r="M292" s="58">
        <v>5</v>
      </c>
      <c r="N292" s="58">
        <v>4</v>
      </c>
      <c r="O292" s="58">
        <v>2</v>
      </c>
      <c r="P292" s="58">
        <v>4</v>
      </c>
      <c r="Q292" s="58">
        <v>4</v>
      </c>
      <c r="R292" s="29" t="s">
        <v>3062</v>
      </c>
      <c r="S292" s="29" t="s">
        <v>3062</v>
      </c>
      <c r="T292" s="29" t="s">
        <v>3062</v>
      </c>
      <c r="U292" s="29" t="s">
        <v>1098</v>
      </c>
      <c r="V292" s="29" t="s">
        <v>3062</v>
      </c>
      <c r="W292" s="29" t="s">
        <v>3062</v>
      </c>
      <c r="X292" s="29" t="s">
        <v>34</v>
      </c>
    </row>
    <row r="293" spans="1:24" x14ac:dyDescent="0.25">
      <c r="A293" s="29">
        <v>292</v>
      </c>
      <c r="B293" s="58">
        <v>1</v>
      </c>
      <c r="C293" s="58">
        <v>17</v>
      </c>
      <c r="D293" s="58">
        <v>3</v>
      </c>
      <c r="E293" s="58">
        <v>3</v>
      </c>
      <c r="F293" s="58">
        <v>3</v>
      </c>
      <c r="G293" s="58">
        <v>1</v>
      </c>
      <c r="H293" s="58">
        <v>4</v>
      </c>
      <c r="I293" s="58">
        <v>4</v>
      </c>
      <c r="J293" s="58">
        <v>4</v>
      </c>
      <c r="K293" s="58">
        <v>4</v>
      </c>
      <c r="L293" s="58">
        <v>3</v>
      </c>
      <c r="M293" s="58">
        <v>3</v>
      </c>
      <c r="N293" s="58">
        <v>3</v>
      </c>
      <c r="O293" s="58">
        <v>3</v>
      </c>
      <c r="P293" s="58">
        <v>3</v>
      </c>
      <c r="Q293" s="58">
        <v>3</v>
      </c>
      <c r="R293" s="29" t="s">
        <v>1099</v>
      </c>
      <c r="S293" s="29" t="s">
        <v>1100</v>
      </c>
      <c r="T293" s="29" t="s">
        <v>3062</v>
      </c>
      <c r="U293" s="29" t="s">
        <v>1101</v>
      </c>
      <c r="V293" s="29" t="s">
        <v>1102</v>
      </c>
      <c r="W293" s="29" t="s">
        <v>1103</v>
      </c>
      <c r="X293" s="29" t="s">
        <v>1104</v>
      </c>
    </row>
    <row r="294" spans="1:24" x14ac:dyDescent="0.25">
      <c r="A294" s="29">
        <v>293</v>
      </c>
      <c r="B294" s="58">
        <v>1</v>
      </c>
      <c r="C294" s="58">
        <v>17</v>
      </c>
      <c r="D294" s="58">
        <v>3</v>
      </c>
      <c r="E294" s="58">
        <v>3</v>
      </c>
      <c r="F294" s="58">
        <v>3</v>
      </c>
      <c r="G294" s="58">
        <v>2</v>
      </c>
      <c r="H294" s="58">
        <v>4</v>
      </c>
      <c r="I294" s="58">
        <v>4</v>
      </c>
      <c r="J294" s="58">
        <v>4</v>
      </c>
      <c r="K294" s="58">
        <v>4</v>
      </c>
      <c r="L294" s="58">
        <v>4</v>
      </c>
      <c r="M294" s="58">
        <v>4</v>
      </c>
      <c r="N294" s="58">
        <v>4</v>
      </c>
      <c r="O294" s="58">
        <v>3</v>
      </c>
      <c r="P294" s="58">
        <v>3</v>
      </c>
      <c r="Q294" s="58">
        <v>3</v>
      </c>
      <c r="R294" s="29" t="s">
        <v>1105</v>
      </c>
      <c r="S294" s="29" t="s">
        <v>1106</v>
      </c>
      <c r="T294" s="29" t="s">
        <v>1107</v>
      </c>
      <c r="U294" s="29" t="s">
        <v>1108</v>
      </c>
      <c r="V294" s="29" t="s">
        <v>1109</v>
      </c>
      <c r="W294" s="29" t="s">
        <v>556</v>
      </c>
      <c r="X294" s="29" t="s">
        <v>34</v>
      </c>
    </row>
    <row r="295" spans="1:24" x14ac:dyDescent="0.25">
      <c r="A295" s="29">
        <v>294</v>
      </c>
      <c r="B295" s="58">
        <v>1</v>
      </c>
      <c r="C295" s="58">
        <v>17</v>
      </c>
      <c r="D295" s="58">
        <v>4</v>
      </c>
      <c r="E295" s="58">
        <v>4</v>
      </c>
      <c r="F295" s="58">
        <v>4</v>
      </c>
      <c r="G295" s="58">
        <v>3</v>
      </c>
      <c r="H295" s="58">
        <v>4</v>
      </c>
      <c r="I295" s="58">
        <v>3</v>
      </c>
      <c r="J295" s="58">
        <v>4</v>
      </c>
      <c r="K295" s="58">
        <v>5</v>
      </c>
      <c r="L295" s="58">
        <v>5</v>
      </c>
      <c r="M295" s="58">
        <v>5</v>
      </c>
      <c r="N295" s="58">
        <v>5</v>
      </c>
      <c r="O295" s="58">
        <v>4</v>
      </c>
      <c r="P295" s="58">
        <v>5</v>
      </c>
      <c r="Q295" s="58">
        <v>5</v>
      </c>
      <c r="R295" s="29" t="s">
        <v>1110</v>
      </c>
      <c r="S295" s="29" t="s">
        <v>1111</v>
      </c>
      <c r="T295" s="29" t="s">
        <v>1112</v>
      </c>
      <c r="U295" s="29" t="s">
        <v>1113</v>
      </c>
      <c r="V295" s="29" t="s">
        <v>1114</v>
      </c>
      <c r="W295" s="29" t="s">
        <v>1115</v>
      </c>
      <c r="X295" s="29" t="s">
        <v>34</v>
      </c>
    </row>
    <row r="296" spans="1:24" x14ac:dyDescent="0.25">
      <c r="A296" s="29">
        <v>295</v>
      </c>
      <c r="B296" s="58">
        <v>1</v>
      </c>
      <c r="C296" s="58">
        <v>17</v>
      </c>
      <c r="D296" s="58">
        <v>5</v>
      </c>
      <c r="E296" s="58">
        <v>5</v>
      </c>
      <c r="F296" s="58">
        <v>5</v>
      </c>
      <c r="G296" s="58">
        <v>5</v>
      </c>
      <c r="H296" s="58">
        <v>5</v>
      </c>
      <c r="I296" s="58">
        <v>5</v>
      </c>
      <c r="J296" s="58">
        <v>5</v>
      </c>
      <c r="K296" s="58">
        <v>5</v>
      </c>
      <c r="L296" s="58">
        <v>5</v>
      </c>
      <c r="M296" s="58">
        <v>5</v>
      </c>
      <c r="N296" s="58">
        <v>5</v>
      </c>
      <c r="O296" s="58">
        <v>5</v>
      </c>
      <c r="P296" s="58">
        <v>5</v>
      </c>
      <c r="Q296" s="58">
        <v>5</v>
      </c>
      <c r="R296" s="29" t="s">
        <v>30</v>
      </c>
      <c r="S296" s="29" t="s">
        <v>1116</v>
      </c>
      <c r="T296" s="29" t="s">
        <v>3062</v>
      </c>
      <c r="U296" s="29" t="s">
        <v>3062</v>
      </c>
      <c r="V296" s="29" t="s">
        <v>3062</v>
      </c>
      <c r="W296" s="29" t="s">
        <v>3062</v>
      </c>
      <c r="X296" s="29" t="s">
        <v>34</v>
      </c>
    </row>
    <row r="297" spans="1:24" x14ac:dyDescent="0.25">
      <c r="A297" s="29">
        <v>296</v>
      </c>
      <c r="B297" s="58">
        <v>1</v>
      </c>
      <c r="C297" s="58">
        <v>17</v>
      </c>
      <c r="D297" s="58">
        <v>5</v>
      </c>
      <c r="E297" s="58">
        <v>5</v>
      </c>
      <c r="F297" s="58">
        <v>5</v>
      </c>
      <c r="G297" s="58">
        <v>5</v>
      </c>
      <c r="H297" s="58">
        <v>5</v>
      </c>
      <c r="I297" s="58">
        <v>3</v>
      </c>
      <c r="J297" s="58">
        <v>5</v>
      </c>
      <c r="K297" s="58">
        <v>4</v>
      </c>
      <c r="L297" s="58">
        <v>5</v>
      </c>
      <c r="M297" s="58">
        <v>5</v>
      </c>
      <c r="N297" s="58">
        <v>5</v>
      </c>
      <c r="O297" s="58">
        <v>2</v>
      </c>
      <c r="P297" s="58">
        <v>5</v>
      </c>
      <c r="Q297" s="58">
        <v>5</v>
      </c>
      <c r="R297" s="29" t="s">
        <v>1117</v>
      </c>
      <c r="S297" s="29" t="s">
        <v>3062</v>
      </c>
      <c r="T297" s="29" t="s">
        <v>3062</v>
      </c>
      <c r="U297" s="29" t="s">
        <v>1118</v>
      </c>
      <c r="V297" s="29" t="s">
        <v>1119</v>
      </c>
      <c r="W297" s="29" t="s">
        <v>1120</v>
      </c>
      <c r="X297" s="29" t="s">
        <v>1121</v>
      </c>
    </row>
    <row r="298" spans="1:24" x14ac:dyDescent="0.25">
      <c r="A298" s="29">
        <v>297</v>
      </c>
      <c r="B298" s="58">
        <v>1</v>
      </c>
      <c r="C298" s="58">
        <v>17</v>
      </c>
      <c r="D298" s="58">
        <v>3</v>
      </c>
      <c r="E298" s="58">
        <v>4</v>
      </c>
      <c r="F298" s="58">
        <v>5</v>
      </c>
      <c r="G298" s="58">
        <v>5</v>
      </c>
      <c r="H298" s="58">
        <v>2</v>
      </c>
      <c r="I298" s="58">
        <v>3</v>
      </c>
      <c r="J298" s="58">
        <v>4</v>
      </c>
      <c r="K298" s="58">
        <v>4</v>
      </c>
      <c r="L298" s="58">
        <v>5</v>
      </c>
      <c r="M298" s="58">
        <v>4</v>
      </c>
      <c r="N298" s="58">
        <v>4</v>
      </c>
      <c r="O298" s="58">
        <v>3</v>
      </c>
      <c r="P298" s="58">
        <v>5</v>
      </c>
      <c r="Q298" s="58">
        <v>4</v>
      </c>
      <c r="R298" s="29" t="s">
        <v>1122</v>
      </c>
      <c r="S298" s="29" t="s">
        <v>310</v>
      </c>
      <c r="T298" s="29" t="s">
        <v>3062</v>
      </c>
      <c r="U298" s="29" t="s">
        <v>263</v>
      </c>
      <c r="V298" s="29" t="s">
        <v>783</v>
      </c>
      <c r="W298" s="29" t="s">
        <v>1123</v>
      </c>
      <c r="X298" s="29" t="s">
        <v>34</v>
      </c>
    </row>
    <row r="299" spans="1:24" x14ac:dyDescent="0.25">
      <c r="A299" s="29">
        <v>298</v>
      </c>
      <c r="B299" s="58">
        <v>1</v>
      </c>
      <c r="C299" s="58">
        <v>17</v>
      </c>
      <c r="D299" s="58">
        <v>3</v>
      </c>
      <c r="E299" s="58">
        <v>5</v>
      </c>
      <c r="F299" s="58">
        <v>5</v>
      </c>
      <c r="G299" s="58">
        <v>5</v>
      </c>
      <c r="H299" s="58">
        <v>5</v>
      </c>
      <c r="I299" s="58">
        <v>4</v>
      </c>
      <c r="J299" s="58">
        <v>5</v>
      </c>
      <c r="K299" s="58">
        <v>5</v>
      </c>
      <c r="L299" s="58">
        <v>5</v>
      </c>
      <c r="M299" s="58">
        <v>5</v>
      </c>
      <c r="N299" s="58">
        <v>5</v>
      </c>
      <c r="O299" s="58">
        <v>3</v>
      </c>
      <c r="P299" s="58">
        <v>5</v>
      </c>
      <c r="Q299" s="58">
        <v>4</v>
      </c>
      <c r="R299" s="29" t="s">
        <v>1124</v>
      </c>
      <c r="S299" s="29" t="s">
        <v>1125</v>
      </c>
      <c r="T299" s="29" t="s">
        <v>1126</v>
      </c>
      <c r="U299" s="29" t="s">
        <v>1127</v>
      </c>
      <c r="V299" s="29" t="s">
        <v>3062</v>
      </c>
      <c r="W299" s="29" t="s">
        <v>3062</v>
      </c>
      <c r="X299" s="29" t="s">
        <v>34</v>
      </c>
    </row>
    <row r="300" spans="1:24" x14ac:dyDescent="0.25">
      <c r="A300" s="29">
        <v>299</v>
      </c>
      <c r="B300" s="58">
        <v>1</v>
      </c>
      <c r="C300" s="58">
        <v>17</v>
      </c>
      <c r="D300" s="58">
        <v>5</v>
      </c>
      <c r="E300" s="58">
        <v>5</v>
      </c>
      <c r="F300" s="58">
        <v>4</v>
      </c>
      <c r="G300" s="58">
        <v>5</v>
      </c>
      <c r="H300" s="58">
        <v>5</v>
      </c>
      <c r="I300" s="58">
        <v>5</v>
      </c>
      <c r="J300" s="58">
        <v>5</v>
      </c>
      <c r="K300" s="58">
        <v>4</v>
      </c>
      <c r="L300" s="58">
        <v>5</v>
      </c>
      <c r="M300" s="58">
        <v>5</v>
      </c>
      <c r="N300" s="58">
        <v>5</v>
      </c>
      <c r="O300" s="58">
        <v>4</v>
      </c>
      <c r="P300" s="58">
        <v>4</v>
      </c>
      <c r="Q300" s="58">
        <v>4</v>
      </c>
      <c r="R300" s="29" t="s">
        <v>750</v>
      </c>
      <c r="S300" s="29" t="s">
        <v>1128</v>
      </c>
      <c r="T300" s="29" t="s">
        <v>1129</v>
      </c>
      <c r="U300" s="29" t="s">
        <v>920</v>
      </c>
      <c r="V300" s="29" t="s">
        <v>307</v>
      </c>
      <c r="W300" s="29" t="s">
        <v>70</v>
      </c>
      <c r="X300" s="29" t="s">
        <v>34</v>
      </c>
    </row>
    <row r="301" spans="1:24" x14ac:dyDescent="0.25">
      <c r="A301" s="29">
        <v>300</v>
      </c>
      <c r="B301" s="58">
        <v>1</v>
      </c>
      <c r="C301" s="58">
        <v>17</v>
      </c>
      <c r="D301" s="58">
        <v>4</v>
      </c>
      <c r="E301" s="58">
        <v>4</v>
      </c>
      <c r="F301" s="58">
        <v>2</v>
      </c>
      <c r="G301" s="58">
        <v>2</v>
      </c>
      <c r="H301" s="58">
        <v>5</v>
      </c>
      <c r="I301" s="58">
        <v>4</v>
      </c>
      <c r="J301" s="58">
        <v>4</v>
      </c>
      <c r="K301" s="58">
        <v>3</v>
      </c>
      <c r="L301" s="58">
        <v>4</v>
      </c>
      <c r="M301" s="58">
        <v>4</v>
      </c>
      <c r="N301" s="58">
        <v>4</v>
      </c>
      <c r="O301" s="58">
        <v>4</v>
      </c>
      <c r="P301" s="58">
        <v>4</v>
      </c>
      <c r="Q301" s="58">
        <v>4</v>
      </c>
      <c r="R301" s="29" t="s">
        <v>1130</v>
      </c>
      <c r="S301" s="29" t="s">
        <v>1131</v>
      </c>
      <c r="T301" s="29" t="s">
        <v>632</v>
      </c>
      <c r="U301" s="29" t="s">
        <v>1132</v>
      </c>
      <c r="V301" s="29" t="s">
        <v>71</v>
      </c>
      <c r="W301" s="29" t="s">
        <v>3062</v>
      </c>
      <c r="X301" s="29" t="s">
        <v>34</v>
      </c>
    </row>
    <row r="302" spans="1:24" x14ac:dyDescent="0.25">
      <c r="A302" s="29">
        <v>301</v>
      </c>
      <c r="B302" s="58">
        <v>1</v>
      </c>
      <c r="C302" s="58">
        <v>17</v>
      </c>
      <c r="D302" s="58">
        <v>2</v>
      </c>
      <c r="E302" s="58">
        <v>4</v>
      </c>
      <c r="F302" s="58">
        <v>4</v>
      </c>
      <c r="G302" s="58">
        <v>2</v>
      </c>
      <c r="H302" s="58">
        <v>3</v>
      </c>
      <c r="I302" s="58">
        <v>4</v>
      </c>
      <c r="J302" s="58">
        <v>4</v>
      </c>
      <c r="K302" s="58">
        <v>4</v>
      </c>
      <c r="L302" s="58">
        <v>4</v>
      </c>
      <c r="M302" s="58">
        <v>4</v>
      </c>
      <c r="N302" s="58">
        <v>4</v>
      </c>
      <c r="O302" s="58">
        <v>4</v>
      </c>
      <c r="P302" s="58">
        <v>4</v>
      </c>
      <c r="Q302" s="58">
        <v>4</v>
      </c>
      <c r="R302" s="29" t="s">
        <v>1133</v>
      </c>
      <c r="S302" s="29" t="s">
        <v>1134</v>
      </c>
      <c r="T302" s="29" t="s">
        <v>3062</v>
      </c>
      <c r="U302" s="29" t="s">
        <v>903</v>
      </c>
      <c r="V302" s="29" t="s">
        <v>70</v>
      </c>
      <c r="W302" s="29" t="s">
        <v>935</v>
      </c>
      <c r="X302" s="29" t="s">
        <v>34</v>
      </c>
    </row>
    <row r="303" spans="1:24" x14ac:dyDescent="0.25">
      <c r="A303" s="29">
        <v>302</v>
      </c>
      <c r="B303" s="58">
        <v>1</v>
      </c>
      <c r="C303" s="58">
        <v>17</v>
      </c>
      <c r="D303" s="58">
        <v>2</v>
      </c>
      <c r="E303" s="58">
        <v>5</v>
      </c>
      <c r="F303" s="58">
        <v>5</v>
      </c>
      <c r="G303" s="58">
        <v>3</v>
      </c>
      <c r="H303" s="58">
        <v>4</v>
      </c>
      <c r="I303" s="58">
        <v>5</v>
      </c>
      <c r="J303" s="58">
        <v>5</v>
      </c>
      <c r="K303" s="58">
        <v>5</v>
      </c>
      <c r="L303" s="58">
        <v>5</v>
      </c>
      <c r="M303" s="58">
        <v>5</v>
      </c>
      <c r="N303" s="58">
        <v>5</v>
      </c>
      <c r="O303" s="58">
        <v>3</v>
      </c>
      <c r="P303" s="58">
        <v>4</v>
      </c>
      <c r="Q303" s="58">
        <v>4</v>
      </c>
      <c r="R303" s="29" t="s">
        <v>1135</v>
      </c>
      <c r="S303" s="29" t="s">
        <v>3062</v>
      </c>
      <c r="T303" s="29" t="s">
        <v>3062</v>
      </c>
      <c r="U303" s="29" t="s">
        <v>1136</v>
      </c>
      <c r="V303" s="29" t="s">
        <v>3062</v>
      </c>
      <c r="W303" s="29" t="s">
        <v>3062</v>
      </c>
      <c r="X303" s="29" t="s">
        <v>34</v>
      </c>
    </row>
    <row r="304" spans="1:24" x14ac:dyDescent="0.25">
      <c r="A304" s="29">
        <v>303</v>
      </c>
      <c r="B304" s="58">
        <v>1</v>
      </c>
      <c r="C304" s="58">
        <v>17</v>
      </c>
      <c r="D304" s="58">
        <v>2</v>
      </c>
      <c r="E304" s="58">
        <v>2</v>
      </c>
      <c r="F304" s="58">
        <v>4</v>
      </c>
      <c r="G304" s="58">
        <v>4</v>
      </c>
      <c r="H304" s="58">
        <v>4</v>
      </c>
      <c r="I304" s="58">
        <v>4</v>
      </c>
      <c r="J304" s="58">
        <v>2</v>
      </c>
      <c r="K304" s="58">
        <v>4</v>
      </c>
      <c r="L304" s="58">
        <v>4</v>
      </c>
      <c r="M304" s="58">
        <v>4</v>
      </c>
      <c r="N304" s="58">
        <v>4</v>
      </c>
      <c r="O304" s="58">
        <v>2</v>
      </c>
      <c r="P304" s="58">
        <v>3</v>
      </c>
      <c r="Q304" s="58">
        <v>3</v>
      </c>
      <c r="R304" s="29" t="s">
        <v>1137</v>
      </c>
      <c r="S304" s="29" t="s">
        <v>1138</v>
      </c>
      <c r="T304" s="29" t="s">
        <v>3062</v>
      </c>
      <c r="U304" s="29" t="s">
        <v>30</v>
      </c>
      <c r="V304" s="29" t="s">
        <v>1139</v>
      </c>
      <c r="W304" s="29" t="s">
        <v>1140</v>
      </c>
      <c r="X304" s="29" t="s">
        <v>34</v>
      </c>
    </row>
    <row r="305" spans="1:24" x14ac:dyDescent="0.25">
      <c r="A305" s="29">
        <v>304</v>
      </c>
      <c r="B305" s="58">
        <v>1</v>
      </c>
      <c r="C305" s="58">
        <v>17</v>
      </c>
      <c r="D305" s="58">
        <v>3</v>
      </c>
      <c r="E305" s="58">
        <v>3</v>
      </c>
      <c r="F305" s="58">
        <v>3</v>
      </c>
      <c r="G305" s="58">
        <v>3</v>
      </c>
      <c r="H305" s="58">
        <v>3</v>
      </c>
      <c r="I305" s="58">
        <v>3</v>
      </c>
      <c r="J305" s="58">
        <v>4</v>
      </c>
      <c r="K305" s="58">
        <v>4</v>
      </c>
      <c r="L305" s="58">
        <v>4</v>
      </c>
      <c r="M305" s="58">
        <v>4</v>
      </c>
      <c r="N305" s="58">
        <v>4</v>
      </c>
      <c r="O305" s="58">
        <v>4</v>
      </c>
      <c r="P305" s="58">
        <v>4</v>
      </c>
      <c r="Q305" s="58">
        <v>4</v>
      </c>
      <c r="R305" s="29" t="s">
        <v>702</v>
      </c>
      <c r="S305" s="29" t="s">
        <v>246</v>
      </c>
      <c r="T305" s="29" t="s">
        <v>203</v>
      </c>
      <c r="U305" s="29" t="s">
        <v>169</v>
      </c>
      <c r="V305" s="29" t="s">
        <v>1141</v>
      </c>
      <c r="W305" s="29" t="s">
        <v>3062</v>
      </c>
      <c r="X305" s="29" t="s">
        <v>34</v>
      </c>
    </row>
    <row r="306" spans="1:24" x14ac:dyDescent="0.25">
      <c r="A306" s="29">
        <v>305</v>
      </c>
      <c r="B306" s="58">
        <v>1</v>
      </c>
      <c r="C306" s="58">
        <v>17</v>
      </c>
      <c r="D306" s="58">
        <v>4</v>
      </c>
      <c r="E306" s="58">
        <v>2</v>
      </c>
      <c r="F306" s="58">
        <v>5</v>
      </c>
      <c r="G306" s="58">
        <v>4</v>
      </c>
      <c r="H306" s="58">
        <v>5</v>
      </c>
      <c r="I306" s="58">
        <v>3</v>
      </c>
      <c r="J306" s="58">
        <v>4</v>
      </c>
      <c r="K306" s="58">
        <v>5</v>
      </c>
      <c r="L306" s="58">
        <v>4</v>
      </c>
      <c r="M306" s="58">
        <v>4</v>
      </c>
      <c r="N306" s="58">
        <v>4</v>
      </c>
      <c r="O306" s="58">
        <v>5</v>
      </c>
      <c r="P306" s="58">
        <v>4</v>
      </c>
      <c r="Q306" s="58">
        <v>4</v>
      </c>
      <c r="R306" s="29" t="s">
        <v>1142</v>
      </c>
      <c r="S306" s="29" t="s">
        <v>1143</v>
      </c>
      <c r="T306" s="29" t="s">
        <v>1144</v>
      </c>
      <c r="U306" s="29" t="s">
        <v>1145</v>
      </c>
      <c r="V306" s="29" t="s">
        <v>71</v>
      </c>
      <c r="W306" s="29" t="s">
        <v>3062</v>
      </c>
      <c r="X306" s="29" t="s">
        <v>34</v>
      </c>
    </row>
    <row r="307" spans="1:24" x14ac:dyDescent="0.25">
      <c r="A307" s="29">
        <v>306</v>
      </c>
      <c r="B307" s="58">
        <v>1</v>
      </c>
      <c r="C307" s="58">
        <v>17</v>
      </c>
      <c r="D307" s="58">
        <v>1</v>
      </c>
      <c r="E307" s="58">
        <v>4</v>
      </c>
      <c r="F307" s="58">
        <v>4</v>
      </c>
      <c r="G307" s="58">
        <v>4</v>
      </c>
      <c r="H307" s="58">
        <v>5</v>
      </c>
      <c r="I307" s="58">
        <v>4</v>
      </c>
      <c r="J307" s="58">
        <v>4</v>
      </c>
      <c r="K307" s="58">
        <v>4</v>
      </c>
      <c r="L307" s="58">
        <v>4</v>
      </c>
      <c r="M307" s="58">
        <v>4</v>
      </c>
      <c r="N307" s="58">
        <v>4</v>
      </c>
      <c r="O307" s="58">
        <v>4</v>
      </c>
      <c r="P307" s="58">
        <v>4</v>
      </c>
      <c r="Q307" s="58">
        <v>4</v>
      </c>
      <c r="R307" s="29" t="s">
        <v>1146</v>
      </c>
      <c r="S307" s="29" t="s">
        <v>1147</v>
      </c>
      <c r="T307" s="29" t="s">
        <v>3062</v>
      </c>
      <c r="U307" s="29" t="s">
        <v>783</v>
      </c>
      <c r="V307" s="29" t="s">
        <v>1148</v>
      </c>
      <c r="W307" s="29" t="s">
        <v>3062</v>
      </c>
      <c r="X307" s="29" t="s">
        <v>1149</v>
      </c>
    </row>
    <row r="308" spans="1:24" x14ac:dyDescent="0.25">
      <c r="A308" s="29">
        <v>307</v>
      </c>
      <c r="B308" s="58">
        <v>1</v>
      </c>
      <c r="C308" s="58">
        <v>17</v>
      </c>
      <c r="D308" s="58">
        <v>5</v>
      </c>
      <c r="E308" s="58">
        <v>5</v>
      </c>
      <c r="F308" s="58">
        <v>5</v>
      </c>
      <c r="G308" s="58">
        <v>5</v>
      </c>
      <c r="H308" s="58">
        <v>5</v>
      </c>
      <c r="I308" s="58">
        <v>5</v>
      </c>
      <c r="J308" s="58">
        <v>5</v>
      </c>
      <c r="K308" s="58">
        <v>5</v>
      </c>
      <c r="L308" s="58">
        <v>5</v>
      </c>
      <c r="M308" s="58">
        <v>5</v>
      </c>
      <c r="N308" s="58">
        <v>5</v>
      </c>
      <c r="O308" s="58">
        <v>4</v>
      </c>
      <c r="P308" s="58">
        <v>4</v>
      </c>
      <c r="Q308" s="58">
        <v>99</v>
      </c>
      <c r="R308" s="29" t="s">
        <v>525</v>
      </c>
      <c r="S308" s="29" t="s">
        <v>1150</v>
      </c>
      <c r="T308" s="29" t="s">
        <v>1151</v>
      </c>
      <c r="U308" s="29" t="s">
        <v>1152</v>
      </c>
      <c r="V308" s="29" t="s">
        <v>1153</v>
      </c>
      <c r="W308" s="29" t="s">
        <v>1154</v>
      </c>
      <c r="X308" s="29" t="s">
        <v>34</v>
      </c>
    </row>
    <row r="309" spans="1:24" x14ac:dyDescent="0.25">
      <c r="A309" s="29">
        <v>308</v>
      </c>
      <c r="B309" s="58">
        <v>1</v>
      </c>
      <c r="C309" s="58">
        <v>17</v>
      </c>
      <c r="D309" s="58">
        <v>5</v>
      </c>
      <c r="E309" s="58">
        <v>5</v>
      </c>
      <c r="F309" s="58">
        <v>5</v>
      </c>
      <c r="G309" s="58">
        <v>4</v>
      </c>
      <c r="H309" s="58">
        <v>4</v>
      </c>
      <c r="I309" s="58">
        <v>5</v>
      </c>
      <c r="J309" s="58">
        <v>5</v>
      </c>
      <c r="K309" s="58">
        <v>5</v>
      </c>
      <c r="L309" s="58">
        <v>4</v>
      </c>
      <c r="M309" s="58">
        <v>4</v>
      </c>
      <c r="N309" s="58">
        <v>4</v>
      </c>
      <c r="O309" s="58">
        <v>5</v>
      </c>
      <c r="P309" s="58">
        <v>4</v>
      </c>
      <c r="Q309" s="58">
        <v>4</v>
      </c>
      <c r="R309" s="29" t="s">
        <v>1155</v>
      </c>
      <c r="S309" s="29" t="s">
        <v>3062</v>
      </c>
      <c r="T309" s="29" t="s">
        <v>3062</v>
      </c>
      <c r="U309" s="29" t="s">
        <v>1156</v>
      </c>
      <c r="V309" s="29" t="s">
        <v>3062</v>
      </c>
      <c r="W309" s="29" t="s">
        <v>3062</v>
      </c>
      <c r="X309" s="29" t="s">
        <v>34</v>
      </c>
    </row>
    <row r="310" spans="1:24" x14ac:dyDescent="0.25">
      <c r="A310" s="29">
        <v>309</v>
      </c>
      <c r="B310" s="58">
        <v>1</v>
      </c>
      <c r="C310" s="58">
        <v>17</v>
      </c>
      <c r="D310" s="58">
        <v>3</v>
      </c>
      <c r="E310" s="58">
        <v>4</v>
      </c>
      <c r="F310" s="58">
        <v>5</v>
      </c>
      <c r="G310" s="58">
        <v>5</v>
      </c>
      <c r="H310" s="58">
        <v>4</v>
      </c>
      <c r="I310" s="58">
        <v>4</v>
      </c>
      <c r="J310" s="58">
        <v>4</v>
      </c>
      <c r="K310" s="58">
        <v>5</v>
      </c>
      <c r="L310" s="58">
        <v>4</v>
      </c>
      <c r="M310" s="58">
        <v>3</v>
      </c>
      <c r="N310" s="58">
        <v>3</v>
      </c>
      <c r="O310" s="58">
        <v>5</v>
      </c>
      <c r="P310" s="58">
        <v>5</v>
      </c>
      <c r="Q310" s="58">
        <v>5</v>
      </c>
      <c r="R310" s="29" t="s">
        <v>1157</v>
      </c>
      <c r="S310" s="29" t="s">
        <v>3062</v>
      </c>
      <c r="T310" s="29" t="s">
        <v>3062</v>
      </c>
      <c r="U310" s="29" t="s">
        <v>3062</v>
      </c>
      <c r="V310" s="29" t="s">
        <v>3062</v>
      </c>
      <c r="W310" s="29" t="s">
        <v>3062</v>
      </c>
      <c r="X310" s="29" t="s">
        <v>34</v>
      </c>
    </row>
    <row r="311" spans="1:24" x14ac:dyDescent="0.25">
      <c r="A311" s="29">
        <v>310</v>
      </c>
      <c r="B311" s="58">
        <v>1</v>
      </c>
      <c r="C311" s="58">
        <v>17</v>
      </c>
      <c r="D311" s="58">
        <v>5</v>
      </c>
      <c r="E311" s="58">
        <v>5</v>
      </c>
      <c r="F311" s="58">
        <v>3</v>
      </c>
      <c r="G311" s="58">
        <v>3</v>
      </c>
      <c r="H311" s="58">
        <v>5</v>
      </c>
      <c r="I311" s="58">
        <v>5</v>
      </c>
      <c r="J311" s="58">
        <v>5</v>
      </c>
      <c r="K311" s="58">
        <v>5</v>
      </c>
      <c r="L311" s="58">
        <v>4</v>
      </c>
      <c r="M311" s="58">
        <v>4</v>
      </c>
      <c r="N311" s="58">
        <v>4</v>
      </c>
      <c r="O311" s="58">
        <v>4</v>
      </c>
      <c r="P311" s="58">
        <v>4</v>
      </c>
      <c r="Q311" s="58">
        <v>4</v>
      </c>
      <c r="R311" s="29" t="s">
        <v>1158</v>
      </c>
      <c r="S311" s="29" t="s">
        <v>1159</v>
      </c>
      <c r="T311" s="29" t="s">
        <v>1160</v>
      </c>
      <c r="U311" s="29" t="s">
        <v>3062</v>
      </c>
      <c r="V311" s="29" t="s">
        <v>3062</v>
      </c>
      <c r="W311" s="29" t="s">
        <v>3062</v>
      </c>
      <c r="X311" s="29" t="s">
        <v>34</v>
      </c>
    </row>
    <row r="312" spans="1:24" x14ac:dyDescent="0.25">
      <c r="A312" s="29">
        <v>311</v>
      </c>
      <c r="B312" s="58">
        <v>1</v>
      </c>
      <c r="C312" s="58">
        <v>17</v>
      </c>
      <c r="D312" s="58">
        <v>1</v>
      </c>
      <c r="E312" s="58">
        <v>3</v>
      </c>
      <c r="F312" s="58">
        <v>4</v>
      </c>
      <c r="G312" s="58">
        <v>5</v>
      </c>
      <c r="H312" s="58">
        <v>4</v>
      </c>
      <c r="I312" s="58">
        <v>5</v>
      </c>
      <c r="J312" s="58">
        <v>3</v>
      </c>
      <c r="K312" s="58">
        <v>5</v>
      </c>
      <c r="L312" s="58">
        <v>5</v>
      </c>
      <c r="M312" s="58">
        <v>5</v>
      </c>
      <c r="N312" s="58">
        <v>5</v>
      </c>
      <c r="O312" s="58">
        <v>5</v>
      </c>
      <c r="P312" s="58">
        <v>4</v>
      </c>
      <c r="Q312" s="58">
        <v>3</v>
      </c>
      <c r="R312" s="29" t="s">
        <v>1161</v>
      </c>
      <c r="S312" s="29" t="s">
        <v>1162</v>
      </c>
      <c r="T312" s="29" t="s">
        <v>3062</v>
      </c>
      <c r="U312" s="29" t="s">
        <v>1163</v>
      </c>
      <c r="V312" s="29" t="s">
        <v>3062</v>
      </c>
      <c r="W312" s="29" t="s">
        <v>3062</v>
      </c>
      <c r="X312" s="29" t="s">
        <v>1164</v>
      </c>
    </row>
    <row r="313" spans="1:24" x14ac:dyDescent="0.25">
      <c r="A313" s="29">
        <v>312</v>
      </c>
      <c r="B313" s="58">
        <v>1</v>
      </c>
      <c r="C313" s="58">
        <v>17</v>
      </c>
      <c r="D313" s="58">
        <v>4</v>
      </c>
      <c r="E313" s="58">
        <v>4</v>
      </c>
      <c r="F313" s="58">
        <v>5</v>
      </c>
      <c r="G313" s="58">
        <v>5</v>
      </c>
      <c r="H313" s="58">
        <v>5</v>
      </c>
      <c r="I313" s="58">
        <v>5</v>
      </c>
      <c r="J313" s="58">
        <v>4</v>
      </c>
      <c r="K313" s="58">
        <v>5</v>
      </c>
      <c r="L313" s="58">
        <v>5</v>
      </c>
      <c r="M313" s="58">
        <v>5</v>
      </c>
      <c r="N313" s="58">
        <v>5</v>
      </c>
      <c r="O313" s="58">
        <v>5</v>
      </c>
      <c r="P313" s="58">
        <v>4</v>
      </c>
      <c r="Q313" s="58">
        <v>4</v>
      </c>
      <c r="R313" s="29" t="s">
        <v>744</v>
      </c>
      <c r="S313" s="29" t="s">
        <v>1165</v>
      </c>
      <c r="T313" s="29" t="s">
        <v>3062</v>
      </c>
      <c r="U313" s="29" t="s">
        <v>3062</v>
      </c>
      <c r="V313" s="29" t="s">
        <v>3062</v>
      </c>
      <c r="W313" s="29" t="s">
        <v>3062</v>
      </c>
      <c r="X313" s="29" t="s">
        <v>34</v>
      </c>
    </row>
    <row r="314" spans="1:24" x14ac:dyDescent="0.25">
      <c r="A314" s="29">
        <v>313</v>
      </c>
      <c r="B314" s="58">
        <v>1</v>
      </c>
      <c r="C314" s="58">
        <v>17</v>
      </c>
      <c r="D314" s="58">
        <v>3</v>
      </c>
      <c r="E314" s="58">
        <v>4</v>
      </c>
      <c r="F314" s="58">
        <v>4</v>
      </c>
      <c r="G314" s="58">
        <v>3</v>
      </c>
      <c r="H314" s="58">
        <v>4</v>
      </c>
      <c r="I314" s="58">
        <v>2</v>
      </c>
      <c r="J314" s="58">
        <v>3</v>
      </c>
      <c r="K314" s="58">
        <v>4</v>
      </c>
      <c r="L314" s="58">
        <v>3</v>
      </c>
      <c r="M314" s="58">
        <v>3</v>
      </c>
      <c r="N314" s="58">
        <v>3</v>
      </c>
      <c r="O314" s="58">
        <v>3</v>
      </c>
      <c r="P314" s="58">
        <v>3</v>
      </c>
      <c r="Q314" s="58">
        <v>3</v>
      </c>
      <c r="R314" s="29" t="s">
        <v>3062</v>
      </c>
      <c r="S314" s="29" t="s">
        <v>3062</v>
      </c>
      <c r="T314" s="29" t="s">
        <v>3062</v>
      </c>
      <c r="U314" s="29" t="s">
        <v>783</v>
      </c>
      <c r="V314" s="29" t="s">
        <v>1166</v>
      </c>
      <c r="W314" s="29" t="s">
        <v>3062</v>
      </c>
      <c r="X314" s="29" t="s">
        <v>34</v>
      </c>
    </row>
    <row r="315" spans="1:24" x14ac:dyDescent="0.25">
      <c r="A315" s="29">
        <v>314</v>
      </c>
      <c r="B315" s="58">
        <v>1</v>
      </c>
      <c r="C315" s="58">
        <v>17</v>
      </c>
      <c r="D315" s="58">
        <v>4</v>
      </c>
      <c r="E315" s="58">
        <v>4</v>
      </c>
      <c r="F315" s="58">
        <v>4</v>
      </c>
      <c r="G315" s="58">
        <v>4</v>
      </c>
      <c r="H315" s="58">
        <v>4</v>
      </c>
      <c r="I315" s="58">
        <v>4</v>
      </c>
      <c r="J315" s="58">
        <v>4</v>
      </c>
      <c r="K315" s="58">
        <v>4</v>
      </c>
      <c r="L315" s="58">
        <v>4</v>
      </c>
      <c r="M315" s="58">
        <v>4</v>
      </c>
      <c r="N315" s="58">
        <v>4</v>
      </c>
      <c r="O315" s="58">
        <v>4</v>
      </c>
      <c r="P315" s="58">
        <v>4</v>
      </c>
      <c r="Q315" s="58">
        <v>4</v>
      </c>
      <c r="R315" s="29" t="s">
        <v>169</v>
      </c>
      <c r="S315" s="29" t="s">
        <v>87</v>
      </c>
      <c r="T315" s="29" t="s">
        <v>1167</v>
      </c>
      <c r="U315" s="29" t="s">
        <v>70</v>
      </c>
      <c r="V315" s="29" t="s">
        <v>3062</v>
      </c>
      <c r="W315" s="29" t="s">
        <v>3062</v>
      </c>
      <c r="X315" s="29" t="s">
        <v>34</v>
      </c>
    </row>
    <row r="316" spans="1:24" x14ac:dyDescent="0.25">
      <c r="A316" s="29">
        <v>315</v>
      </c>
      <c r="B316" s="58">
        <v>1</v>
      </c>
      <c r="C316" s="58">
        <v>17</v>
      </c>
      <c r="D316" s="58">
        <v>4</v>
      </c>
      <c r="E316" s="58">
        <v>5</v>
      </c>
      <c r="F316" s="58">
        <v>5</v>
      </c>
      <c r="G316" s="58">
        <v>5</v>
      </c>
      <c r="H316" s="58">
        <v>5</v>
      </c>
      <c r="I316" s="58">
        <v>4</v>
      </c>
      <c r="J316" s="58">
        <v>5</v>
      </c>
      <c r="K316" s="58">
        <v>5</v>
      </c>
      <c r="L316" s="58">
        <v>5</v>
      </c>
      <c r="M316" s="58">
        <v>5</v>
      </c>
      <c r="N316" s="58">
        <v>5</v>
      </c>
      <c r="O316" s="58">
        <v>5</v>
      </c>
      <c r="P316" s="58">
        <v>4</v>
      </c>
      <c r="Q316" s="58">
        <v>4</v>
      </c>
      <c r="R316" s="29" t="s">
        <v>1168</v>
      </c>
      <c r="S316" s="29" t="s">
        <v>1169</v>
      </c>
      <c r="T316" s="29" t="s">
        <v>1170</v>
      </c>
      <c r="U316" s="29" t="s">
        <v>1171</v>
      </c>
      <c r="V316" s="29" t="s">
        <v>1172</v>
      </c>
      <c r="W316" s="29" t="s">
        <v>1173</v>
      </c>
      <c r="X316" s="29" t="s">
        <v>1174</v>
      </c>
    </row>
    <row r="317" spans="1:24" x14ac:dyDescent="0.25">
      <c r="A317" s="29">
        <v>316</v>
      </c>
      <c r="B317" s="58">
        <v>1</v>
      </c>
      <c r="C317" s="58">
        <v>17</v>
      </c>
      <c r="D317" s="58">
        <v>3</v>
      </c>
      <c r="E317" s="58">
        <v>4</v>
      </c>
      <c r="F317" s="58">
        <v>4</v>
      </c>
      <c r="G317" s="58">
        <v>2</v>
      </c>
      <c r="H317" s="58">
        <v>5</v>
      </c>
      <c r="I317" s="58">
        <v>4</v>
      </c>
      <c r="J317" s="58">
        <v>5</v>
      </c>
      <c r="K317" s="58">
        <v>4</v>
      </c>
      <c r="L317" s="58">
        <v>4</v>
      </c>
      <c r="M317" s="58">
        <v>4</v>
      </c>
      <c r="N317" s="58">
        <v>5</v>
      </c>
      <c r="O317" s="58">
        <v>5</v>
      </c>
      <c r="P317" s="58">
        <v>5</v>
      </c>
      <c r="Q317" s="58">
        <v>5</v>
      </c>
      <c r="R317" s="29" t="s">
        <v>1175</v>
      </c>
      <c r="S317" s="29" t="s">
        <v>1176</v>
      </c>
      <c r="T317" s="29" t="s">
        <v>1177</v>
      </c>
      <c r="U317" s="29" t="s">
        <v>1178</v>
      </c>
      <c r="V317" s="29" t="s">
        <v>1179</v>
      </c>
      <c r="W317" s="29" t="s">
        <v>1180</v>
      </c>
      <c r="X317" s="29" t="s">
        <v>34</v>
      </c>
    </row>
    <row r="318" spans="1:24" x14ac:dyDescent="0.25">
      <c r="A318" s="29">
        <v>317</v>
      </c>
      <c r="B318" s="58">
        <v>1</v>
      </c>
      <c r="C318" s="58">
        <v>17</v>
      </c>
      <c r="D318" s="58">
        <v>3</v>
      </c>
      <c r="E318" s="58">
        <v>3</v>
      </c>
      <c r="F318" s="58">
        <v>3</v>
      </c>
      <c r="G318" s="58">
        <v>3</v>
      </c>
      <c r="H318" s="58">
        <v>3</v>
      </c>
      <c r="I318" s="58">
        <v>3</v>
      </c>
      <c r="J318" s="58">
        <v>3</v>
      </c>
      <c r="K318" s="58">
        <v>3</v>
      </c>
      <c r="L318" s="58">
        <v>3</v>
      </c>
      <c r="M318" s="58">
        <v>3</v>
      </c>
      <c r="N318" s="58">
        <v>3</v>
      </c>
      <c r="O318" s="58">
        <v>3</v>
      </c>
      <c r="P318" s="58">
        <v>3</v>
      </c>
      <c r="Q318" s="58">
        <v>3</v>
      </c>
      <c r="R318" s="29" t="s">
        <v>618</v>
      </c>
      <c r="S318" s="29" t="s">
        <v>1181</v>
      </c>
      <c r="T318" s="29" t="s">
        <v>3062</v>
      </c>
      <c r="U318" s="29" t="s">
        <v>71</v>
      </c>
      <c r="V318" s="29" t="s">
        <v>1182</v>
      </c>
      <c r="W318" s="29" t="s">
        <v>3062</v>
      </c>
      <c r="X318" s="29" t="s">
        <v>34</v>
      </c>
    </row>
    <row r="319" spans="1:24" x14ac:dyDescent="0.25">
      <c r="A319" s="29">
        <v>318</v>
      </c>
      <c r="B319" s="58">
        <v>1</v>
      </c>
      <c r="C319" s="58">
        <v>17</v>
      </c>
      <c r="D319" s="58">
        <v>4</v>
      </c>
      <c r="E319" s="58">
        <v>4</v>
      </c>
      <c r="F319" s="58">
        <v>5</v>
      </c>
      <c r="G319" s="58">
        <v>3</v>
      </c>
      <c r="H319" s="58">
        <v>5</v>
      </c>
      <c r="I319" s="58">
        <v>5</v>
      </c>
      <c r="J319" s="58">
        <v>5</v>
      </c>
      <c r="K319" s="58">
        <v>5</v>
      </c>
      <c r="L319" s="58">
        <v>4</v>
      </c>
      <c r="M319" s="58">
        <v>4</v>
      </c>
      <c r="N319" s="58">
        <v>5</v>
      </c>
      <c r="O319" s="58">
        <v>3</v>
      </c>
      <c r="P319" s="58">
        <v>2</v>
      </c>
      <c r="Q319" s="58">
        <v>2</v>
      </c>
      <c r="R319" s="29" t="s">
        <v>1183</v>
      </c>
      <c r="S319" s="29" t="s">
        <v>1184</v>
      </c>
      <c r="T319" s="29" t="s">
        <v>1170</v>
      </c>
      <c r="U319" s="29" t="s">
        <v>1185</v>
      </c>
      <c r="V319" s="29" t="s">
        <v>1186</v>
      </c>
      <c r="W319" s="29" t="s">
        <v>1187</v>
      </c>
      <c r="X319" s="29" t="s">
        <v>1188</v>
      </c>
    </row>
    <row r="320" spans="1:24" x14ac:dyDescent="0.25">
      <c r="A320" s="29">
        <v>319</v>
      </c>
      <c r="B320" s="58">
        <v>1</v>
      </c>
      <c r="C320" s="58">
        <v>23</v>
      </c>
      <c r="D320" s="58">
        <v>2</v>
      </c>
      <c r="E320" s="58">
        <v>2</v>
      </c>
      <c r="F320" s="58">
        <v>1</v>
      </c>
      <c r="G320" s="58">
        <v>1</v>
      </c>
      <c r="H320" s="58">
        <v>1</v>
      </c>
      <c r="I320" s="58">
        <v>4</v>
      </c>
      <c r="J320" s="58">
        <v>5</v>
      </c>
      <c r="K320" s="58">
        <v>4</v>
      </c>
      <c r="L320" s="58">
        <v>4</v>
      </c>
      <c r="M320" s="58">
        <v>4</v>
      </c>
      <c r="N320" s="58">
        <v>5</v>
      </c>
      <c r="O320" s="58">
        <v>1</v>
      </c>
      <c r="P320" s="58">
        <v>2</v>
      </c>
      <c r="Q320" s="58">
        <v>2</v>
      </c>
      <c r="R320" s="29" t="s">
        <v>1190</v>
      </c>
      <c r="S320" s="29" t="s">
        <v>1191</v>
      </c>
      <c r="T320" s="29" t="s">
        <v>1192</v>
      </c>
      <c r="U320" s="29" t="s">
        <v>346</v>
      </c>
      <c r="V320" s="29" t="s">
        <v>485</v>
      </c>
      <c r="W320" s="29" t="s">
        <v>3062</v>
      </c>
      <c r="X320" s="29" t="s">
        <v>34</v>
      </c>
    </row>
    <row r="321" spans="1:24" x14ac:dyDescent="0.25">
      <c r="A321" s="29">
        <v>320</v>
      </c>
      <c r="B321" s="58">
        <v>1</v>
      </c>
      <c r="C321" s="58">
        <v>23</v>
      </c>
      <c r="D321" s="58">
        <v>5</v>
      </c>
      <c r="E321" s="58">
        <v>5</v>
      </c>
      <c r="F321" s="58">
        <v>5</v>
      </c>
      <c r="G321" s="58">
        <v>5</v>
      </c>
      <c r="H321" s="58">
        <v>5</v>
      </c>
      <c r="I321" s="58">
        <v>5</v>
      </c>
      <c r="J321" s="58">
        <v>5</v>
      </c>
      <c r="K321" s="58">
        <v>5</v>
      </c>
      <c r="L321" s="58">
        <v>99</v>
      </c>
      <c r="M321" s="58">
        <v>99</v>
      </c>
      <c r="N321" s="58">
        <v>5</v>
      </c>
      <c r="O321" s="58">
        <v>1</v>
      </c>
      <c r="P321" s="58">
        <v>3</v>
      </c>
      <c r="Q321" s="58">
        <v>99</v>
      </c>
      <c r="R321" s="29" t="s">
        <v>1193</v>
      </c>
      <c r="S321" s="29" t="s">
        <v>3062</v>
      </c>
      <c r="T321" s="29" t="s">
        <v>3062</v>
      </c>
      <c r="U321" s="29" t="s">
        <v>1194</v>
      </c>
      <c r="V321" s="29" t="s">
        <v>3062</v>
      </c>
      <c r="W321" s="29" t="s">
        <v>3062</v>
      </c>
      <c r="X321" s="29" t="s">
        <v>1195</v>
      </c>
    </row>
    <row r="322" spans="1:24" x14ac:dyDescent="0.25">
      <c r="A322" s="29">
        <v>321</v>
      </c>
      <c r="B322" s="58">
        <v>1</v>
      </c>
      <c r="C322" s="58">
        <v>23</v>
      </c>
      <c r="D322" s="58">
        <v>5</v>
      </c>
      <c r="E322" s="58">
        <v>5</v>
      </c>
      <c r="F322" s="58">
        <v>5</v>
      </c>
      <c r="G322" s="58">
        <v>5</v>
      </c>
      <c r="H322" s="58">
        <v>5</v>
      </c>
      <c r="I322" s="58">
        <v>5</v>
      </c>
      <c r="J322" s="58">
        <v>5</v>
      </c>
      <c r="K322" s="58">
        <v>5</v>
      </c>
      <c r="L322" s="58">
        <v>5</v>
      </c>
      <c r="M322" s="58">
        <v>5</v>
      </c>
      <c r="N322" s="58">
        <v>5</v>
      </c>
      <c r="O322" s="58">
        <v>3</v>
      </c>
      <c r="P322" s="58">
        <v>3</v>
      </c>
      <c r="Q322" s="58">
        <v>3</v>
      </c>
      <c r="R322" s="29" t="s">
        <v>1196</v>
      </c>
      <c r="S322" s="29" t="s">
        <v>3062</v>
      </c>
      <c r="T322" s="29" t="s">
        <v>3062</v>
      </c>
      <c r="U322" s="29" t="s">
        <v>1197</v>
      </c>
      <c r="V322" s="29" t="s">
        <v>3062</v>
      </c>
      <c r="W322" s="29" t="s">
        <v>3062</v>
      </c>
      <c r="X322" s="29" t="s">
        <v>34</v>
      </c>
    </row>
    <row r="323" spans="1:24" x14ac:dyDescent="0.25">
      <c r="A323" s="29">
        <v>322</v>
      </c>
      <c r="B323" s="58">
        <v>1</v>
      </c>
      <c r="C323" s="58">
        <v>23</v>
      </c>
      <c r="D323" s="58">
        <v>4</v>
      </c>
      <c r="E323" s="58">
        <v>4</v>
      </c>
      <c r="F323" s="58">
        <v>4</v>
      </c>
      <c r="G323" s="58">
        <v>4</v>
      </c>
      <c r="H323" s="58">
        <v>4</v>
      </c>
      <c r="I323" s="58">
        <v>4</v>
      </c>
      <c r="J323" s="58">
        <v>4</v>
      </c>
      <c r="K323" s="58">
        <v>4</v>
      </c>
      <c r="L323" s="58">
        <v>4</v>
      </c>
      <c r="M323" s="58">
        <v>5</v>
      </c>
      <c r="N323" s="58">
        <v>5</v>
      </c>
      <c r="O323" s="58">
        <v>4</v>
      </c>
      <c r="P323" s="58">
        <v>4</v>
      </c>
      <c r="Q323" s="58">
        <v>4</v>
      </c>
      <c r="R323" s="29" t="s">
        <v>1198</v>
      </c>
      <c r="S323" s="29" t="s">
        <v>263</v>
      </c>
      <c r="T323" s="29" t="s">
        <v>939</v>
      </c>
      <c r="U323" s="29" t="s">
        <v>1199</v>
      </c>
      <c r="V323" s="29" t="s">
        <v>1200</v>
      </c>
      <c r="W323" s="29" t="s">
        <v>3062</v>
      </c>
      <c r="X323" s="29" t="s">
        <v>34</v>
      </c>
    </row>
    <row r="324" spans="1:24" x14ac:dyDescent="0.25">
      <c r="A324" s="29">
        <v>323</v>
      </c>
      <c r="B324" s="58">
        <v>1</v>
      </c>
      <c r="C324" s="58">
        <v>23</v>
      </c>
      <c r="D324" s="58">
        <v>3</v>
      </c>
      <c r="E324" s="58">
        <v>4</v>
      </c>
      <c r="F324" s="58">
        <v>4</v>
      </c>
      <c r="G324" s="58">
        <v>4</v>
      </c>
      <c r="H324" s="58">
        <v>4</v>
      </c>
      <c r="I324" s="58">
        <v>5</v>
      </c>
      <c r="J324" s="58">
        <v>3</v>
      </c>
      <c r="K324" s="58">
        <v>5</v>
      </c>
      <c r="L324" s="58">
        <v>4</v>
      </c>
      <c r="M324" s="58">
        <v>4</v>
      </c>
      <c r="N324" s="58">
        <v>4</v>
      </c>
      <c r="O324" s="58">
        <v>4</v>
      </c>
      <c r="P324" s="58">
        <v>4</v>
      </c>
      <c r="Q324" s="58">
        <v>4</v>
      </c>
      <c r="R324" s="29" t="s">
        <v>1201</v>
      </c>
      <c r="S324" s="29" t="s">
        <v>406</v>
      </c>
      <c r="T324" s="29" t="s">
        <v>834</v>
      </c>
      <c r="U324" s="29" t="s">
        <v>1202</v>
      </c>
      <c r="V324" s="29" t="s">
        <v>1203</v>
      </c>
      <c r="W324" s="29" t="s">
        <v>1204</v>
      </c>
      <c r="X324" s="29" t="s">
        <v>34</v>
      </c>
    </row>
    <row r="325" spans="1:24" x14ac:dyDescent="0.25">
      <c r="A325" s="29">
        <v>324</v>
      </c>
      <c r="B325" s="58">
        <v>1</v>
      </c>
      <c r="C325" s="58">
        <v>23</v>
      </c>
      <c r="D325" s="58">
        <v>4</v>
      </c>
      <c r="E325" s="58">
        <v>4</v>
      </c>
      <c r="F325" s="58">
        <v>5</v>
      </c>
      <c r="G325" s="58">
        <v>4</v>
      </c>
      <c r="H325" s="58">
        <v>4</v>
      </c>
      <c r="I325" s="58">
        <v>1</v>
      </c>
      <c r="J325" s="58">
        <v>5</v>
      </c>
      <c r="K325" s="58">
        <v>4</v>
      </c>
      <c r="L325" s="58">
        <v>5</v>
      </c>
      <c r="M325" s="58">
        <v>4</v>
      </c>
      <c r="N325" s="58">
        <v>4</v>
      </c>
      <c r="O325" s="58">
        <v>4</v>
      </c>
      <c r="P325" s="58">
        <v>4</v>
      </c>
      <c r="Q325" s="58">
        <v>4</v>
      </c>
      <c r="R325" s="29" t="s">
        <v>1205</v>
      </c>
      <c r="S325" s="29" t="s">
        <v>1206</v>
      </c>
      <c r="T325" s="29" t="s">
        <v>1207</v>
      </c>
      <c r="U325" s="29" t="s">
        <v>1208</v>
      </c>
      <c r="V325" s="29" t="s">
        <v>1209</v>
      </c>
      <c r="W325" s="29" t="s">
        <v>3062</v>
      </c>
      <c r="X325" s="29" t="s">
        <v>34</v>
      </c>
    </row>
    <row r="326" spans="1:24" x14ac:dyDescent="0.25">
      <c r="A326" s="29">
        <v>325</v>
      </c>
      <c r="B326" s="58">
        <v>1</v>
      </c>
      <c r="C326" s="58">
        <v>23</v>
      </c>
      <c r="D326" s="58">
        <v>4</v>
      </c>
      <c r="E326" s="58">
        <v>4</v>
      </c>
      <c r="F326" s="58">
        <v>5</v>
      </c>
      <c r="G326" s="58">
        <v>3</v>
      </c>
      <c r="H326" s="58">
        <v>4</v>
      </c>
      <c r="I326" s="58">
        <v>3</v>
      </c>
      <c r="J326" s="58">
        <v>2</v>
      </c>
      <c r="K326" s="58">
        <v>4</v>
      </c>
      <c r="L326" s="58">
        <v>4</v>
      </c>
      <c r="M326" s="58">
        <v>4</v>
      </c>
      <c r="N326" s="58">
        <v>4</v>
      </c>
      <c r="O326" s="58">
        <v>3</v>
      </c>
      <c r="P326" s="58">
        <v>4</v>
      </c>
      <c r="Q326" s="58">
        <v>4</v>
      </c>
      <c r="R326" s="29" t="s">
        <v>1210</v>
      </c>
      <c r="S326" s="29" t="s">
        <v>1211</v>
      </c>
      <c r="T326" s="29" t="s">
        <v>1212</v>
      </c>
      <c r="U326" s="29" t="s">
        <v>1213</v>
      </c>
      <c r="V326" s="29" t="s">
        <v>1214</v>
      </c>
      <c r="W326" s="29" t="s">
        <v>1215</v>
      </c>
      <c r="X326" s="29" t="s">
        <v>34</v>
      </c>
    </row>
    <row r="327" spans="1:24" x14ac:dyDescent="0.25">
      <c r="A327" s="29">
        <v>326</v>
      </c>
      <c r="B327" s="58">
        <v>1</v>
      </c>
      <c r="C327" s="58">
        <v>23</v>
      </c>
      <c r="D327" s="58">
        <v>4</v>
      </c>
      <c r="E327" s="58">
        <v>5</v>
      </c>
      <c r="F327" s="58">
        <v>5</v>
      </c>
      <c r="G327" s="58">
        <v>5</v>
      </c>
      <c r="H327" s="58">
        <v>5</v>
      </c>
      <c r="I327" s="58">
        <v>2</v>
      </c>
      <c r="J327" s="58">
        <v>5</v>
      </c>
      <c r="K327" s="58">
        <v>5</v>
      </c>
      <c r="L327" s="58">
        <v>5</v>
      </c>
      <c r="M327" s="58">
        <v>5</v>
      </c>
      <c r="N327" s="58">
        <v>4</v>
      </c>
      <c r="O327" s="58">
        <v>99</v>
      </c>
      <c r="P327" s="58">
        <v>4</v>
      </c>
      <c r="Q327" s="58">
        <v>4</v>
      </c>
      <c r="R327" s="29" t="s">
        <v>1216</v>
      </c>
      <c r="S327" s="29" t="s">
        <v>750</v>
      </c>
      <c r="T327" s="29" t="s">
        <v>1207</v>
      </c>
      <c r="U327" s="29" t="s">
        <v>1217</v>
      </c>
      <c r="V327" s="29" t="s">
        <v>1218</v>
      </c>
      <c r="W327" s="29" t="s">
        <v>1219</v>
      </c>
      <c r="X327" s="29" t="s">
        <v>1220</v>
      </c>
    </row>
    <row r="328" spans="1:24" x14ac:dyDescent="0.25">
      <c r="A328" s="29">
        <v>327</v>
      </c>
      <c r="B328" s="58">
        <v>1</v>
      </c>
      <c r="C328" s="58">
        <v>23</v>
      </c>
      <c r="D328" s="58">
        <v>4</v>
      </c>
      <c r="E328" s="58">
        <v>4</v>
      </c>
      <c r="F328" s="58">
        <v>4</v>
      </c>
      <c r="G328" s="58">
        <v>2</v>
      </c>
      <c r="H328" s="58">
        <v>4</v>
      </c>
      <c r="I328" s="58">
        <v>5</v>
      </c>
      <c r="J328" s="58">
        <v>2</v>
      </c>
      <c r="K328" s="58">
        <v>4</v>
      </c>
      <c r="L328" s="58">
        <v>4</v>
      </c>
      <c r="M328" s="58">
        <v>4</v>
      </c>
      <c r="N328" s="58">
        <v>4</v>
      </c>
      <c r="O328" s="58">
        <v>4</v>
      </c>
      <c r="P328" s="58">
        <v>4</v>
      </c>
      <c r="Q328" s="58">
        <v>4</v>
      </c>
      <c r="R328" s="29" t="s">
        <v>1221</v>
      </c>
      <c r="S328" s="29" t="s">
        <v>1222</v>
      </c>
      <c r="T328" s="29" t="s">
        <v>3062</v>
      </c>
      <c r="U328" s="29" t="s">
        <v>1223</v>
      </c>
      <c r="V328" s="29" t="s">
        <v>1224</v>
      </c>
      <c r="W328" s="29" t="s">
        <v>3062</v>
      </c>
      <c r="X328" s="29" t="s">
        <v>34</v>
      </c>
    </row>
    <row r="329" spans="1:24" x14ac:dyDescent="0.25">
      <c r="A329" s="29">
        <v>328</v>
      </c>
      <c r="B329" s="58">
        <v>1</v>
      </c>
      <c r="C329" s="58">
        <v>23</v>
      </c>
      <c r="D329" s="58">
        <v>3</v>
      </c>
      <c r="E329" s="58">
        <v>4</v>
      </c>
      <c r="F329" s="58">
        <v>4</v>
      </c>
      <c r="G329" s="58">
        <v>4</v>
      </c>
      <c r="H329" s="58">
        <v>4</v>
      </c>
      <c r="I329" s="58">
        <v>4</v>
      </c>
      <c r="J329" s="58">
        <v>4</v>
      </c>
      <c r="K329" s="58">
        <v>3</v>
      </c>
      <c r="L329" s="58">
        <v>3</v>
      </c>
      <c r="M329" s="58">
        <v>4</v>
      </c>
      <c r="N329" s="58">
        <v>4</v>
      </c>
      <c r="O329" s="58">
        <v>1</v>
      </c>
      <c r="P329" s="58">
        <v>2</v>
      </c>
      <c r="Q329" s="58">
        <v>2</v>
      </c>
      <c r="R329" s="29" t="s">
        <v>3062</v>
      </c>
      <c r="S329" s="29" t="s">
        <v>3062</v>
      </c>
      <c r="T329" s="29" t="s">
        <v>3062</v>
      </c>
      <c r="U329" s="29" t="s">
        <v>30</v>
      </c>
      <c r="V329" s="29" t="s">
        <v>670</v>
      </c>
      <c r="W329" s="29" t="s">
        <v>3062</v>
      </c>
      <c r="X329" s="29" t="s">
        <v>34</v>
      </c>
    </row>
    <row r="330" spans="1:24" x14ac:dyDescent="0.25">
      <c r="A330" s="29">
        <v>329</v>
      </c>
      <c r="B330" s="58">
        <v>1</v>
      </c>
      <c r="C330" s="58">
        <v>23</v>
      </c>
      <c r="D330" s="58">
        <v>4</v>
      </c>
      <c r="E330" s="58">
        <v>4</v>
      </c>
      <c r="F330" s="58">
        <v>4</v>
      </c>
      <c r="G330" s="58">
        <v>4</v>
      </c>
      <c r="H330" s="58">
        <v>5</v>
      </c>
      <c r="I330" s="58">
        <v>5</v>
      </c>
      <c r="J330" s="58">
        <v>5</v>
      </c>
      <c r="K330" s="58">
        <v>4</v>
      </c>
      <c r="L330" s="58">
        <v>5</v>
      </c>
      <c r="M330" s="58">
        <v>5</v>
      </c>
      <c r="N330" s="58">
        <v>4</v>
      </c>
      <c r="O330" s="58">
        <v>4</v>
      </c>
      <c r="P330" s="58">
        <v>4</v>
      </c>
      <c r="Q330" s="58">
        <v>4</v>
      </c>
      <c r="R330" s="29" t="s">
        <v>1225</v>
      </c>
      <c r="S330" s="29" t="s">
        <v>1226</v>
      </c>
      <c r="T330" s="29" t="s">
        <v>1227</v>
      </c>
      <c r="U330" s="29" t="s">
        <v>1228</v>
      </c>
      <c r="V330" s="29" t="s">
        <v>3062</v>
      </c>
      <c r="W330" s="29" t="s">
        <v>3062</v>
      </c>
      <c r="X330" s="29" t="s">
        <v>34</v>
      </c>
    </row>
    <row r="331" spans="1:24" x14ac:dyDescent="0.25">
      <c r="A331" s="29">
        <v>330</v>
      </c>
      <c r="B331" s="58">
        <v>1</v>
      </c>
      <c r="C331" s="58">
        <v>23</v>
      </c>
      <c r="D331" s="58">
        <v>3</v>
      </c>
      <c r="E331" s="58">
        <v>4</v>
      </c>
      <c r="F331" s="58">
        <v>4</v>
      </c>
      <c r="G331" s="58">
        <v>4</v>
      </c>
      <c r="H331" s="58">
        <v>3</v>
      </c>
      <c r="I331" s="58">
        <v>4</v>
      </c>
      <c r="J331" s="58">
        <v>4</v>
      </c>
      <c r="K331" s="58">
        <v>5</v>
      </c>
      <c r="L331" s="58">
        <v>5</v>
      </c>
      <c r="M331" s="58">
        <v>5</v>
      </c>
      <c r="N331" s="58">
        <v>4</v>
      </c>
      <c r="O331" s="58">
        <v>3</v>
      </c>
      <c r="P331" s="58">
        <v>4</v>
      </c>
      <c r="Q331" s="58">
        <v>4</v>
      </c>
      <c r="R331" s="29" t="s">
        <v>87</v>
      </c>
      <c r="S331" s="29" t="s">
        <v>1229</v>
      </c>
      <c r="T331" s="29" t="s">
        <v>1230</v>
      </c>
      <c r="U331" s="29" t="s">
        <v>1231</v>
      </c>
      <c r="V331" s="29" t="s">
        <v>3062</v>
      </c>
      <c r="W331" s="29" t="s">
        <v>3062</v>
      </c>
      <c r="X331" s="29" t="s">
        <v>34</v>
      </c>
    </row>
    <row r="332" spans="1:24" x14ac:dyDescent="0.25">
      <c r="A332" s="29">
        <v>331</v>
      </c>
      <c r="B332" s="58">
        <v>1</v>
      </c>
      <c r="C332" s="58">
        <v>23</v>
      </c>
      <c r="D332" s="58">
        <v>5</v>
      </c>
      <c r="E332" s="58">
        <v>5</v>
      </c>
      <c r="F332" s="58">
        <v>5</v>
      </c>
      <c r="G332" s="58">
        <v>5</v>
      </c>
      <c r="H332" s="58">
        <v>5</v>
      </c>
      <c r="I332" s="58">
        <v>4</v>
      </c>
      <c r="J332" s="58">
        <v>5</v>
      </c>
      <c r="K332" s="58">
        <v>5</v>
      </c>
      <c r="L332" s="58">
        <v>5</v>
      </c>
      <c r="M332" s="58">
        <v>5</v>
      </c>
      <c r="N332" s="58">
        <v>5</v>
      </c>
      <c r="O332" s="58">
        <v>5</v>
      </c>
      <c r="P332" s="58">
        <v>5</v>
      </c>
      <c r="Q332" s="58">
        <v>5</v>
      </c>
      <c r="R332" s="29" t="s">
        <v>1232</v>
      </c>
      <c r="S332" s="29" t="s">
        <v>1233</v>
      </c>
      <c r="T332" s="29" t="s">
        <v>1234</v>
      </c>
      <c r="U332" s="29" t="s">
        <v>1235</v>
      </c>
      <c r="V332" s="29" t="s">
        <v>3062</v>
      </c>
      <c r="W332" s="29" t="s">
        <v>3062</v>
      </c>
      <c r="X332" s="29" t="s">
        <v>34</v>
      </c>
    </row>
    <row r="333" spans="1:24" x14ac:dyDescent="0.25">
      <c r="A333" s="29">
        <v>332</v>
      </c>
      <c r="B333" s="58">
        <v>1</v>
      </c>
      <c r="C333" s="58">
        <v>23</v>
      </c>
      <c r="D333" s="58">
        <v>5</v>
      </c>
      <c r="E333" s="58">
        <v>4</v>
      </c>
      <c r="F333" s="58">
        <v>4</v>
      </c>
      <c r="G333" s="58">
        <v>4</v>
      </c>
      <c r="H333" s="58">
        <v>4</v>
      </c>
      <c r="I333" s="58">
        <v>3</v>
      </c>
      <c r="J333" s="58">
        <v>3</v>
      </c>
      <c r="K333" s="58">
        <v>3</v>
      </c>
      <c r="L333" s="58">
        <v>4</v>
      </c>
      <c r="M333" s="58">
        <v>4</v>
      </c>
      <c r="N333" s="58">
        <v>99</v>
      </c>
      <c r="O333" s="58">
        <v>3</v>
      </c>
      <c r="P333" s="58">
        <v>4</v>
      </c>
      <c r="Q333" s="58">
        <v>4</v>
      </c>
      <c r="R333" s="29" t="s">
        <v>3062</v>
      </c>
      <c r="S333" s="29" t="s">
        <v>3062</v>
      </c>
      <c r="T333" s="29" t="s">
        <v>3062</v>
      </c>
      <c r="U333" s="29" t="s">
        <v>3062</v>
      </c>
      <c r="V333" s="29" t="s">
        <v>3062</v>
      </c>
      <c r="W333" s="29" t="s">
        <v>3062</v>
      </c>
      <c r="X333" s="29" t="s">
        <v>34</v>
      </c>
    </row>
    <row r="334" spans="1:24" x14ac:dyDescent="0.25">
      <c r="A334" s="29">
        <v>333</v>
      </c>
      <c r="B334" s="58">
        <v>1</v>
      </c>
      <c r="C334" s="58">
        <v>23</v>
      </c>
      <c r="D334" s="58">
        <v>5</v>
      </c>
      <c r="E334" s="58">
        <v>5</v>
      </c>
      <c r="F334" s="58">
        <v>4</v>
      </c>
      <c r="G334" s="58">
        <v>5</v>
      </c>
      <c r="H334" s="58">
        <v>5</v>
      </c>
      <c r="I334" s="58">
        <v>4</v>
      </c>
      <c r="J334" s="58">
        <v>5</v>
      </c>
      <c r="K334" s="58">
        <v>4</v>
      </c>
      <c r="L334" s="58">
        <v>4</v>
      </c>
      <c r="M334" s="58">
        <v>5</v>
      </c>
      <c r="N334" s="58">
        <v>99</v>
      </c>
      <c r="O334" s="58">
        <v>5</v>
      </c>
      <c r="P334" s="58">
        <v>4</v>
      </c>
      <c r="Q334" s="58">
        <v>4</v>
      </c>
      <c r="R334" s="29" t="s">
        <v>3062</v>
      </c>
      <c r="S334" s="29" t="s">
        <v>3062</v>
      </c>
      <c r="T334" s="29" t="s">
        <v>3062</v>
      </c>
      <c r="U334" s="29" t="s">
        <v>3062</v>
      </c>
      <c r="V334" s="29" t="s">
        <v>3062</v>
      </c>
      <c r="W334" s="29" t="s">
        <v>3062</v>
      </c>
      <c r="X334" s="29" t="s">
        <v>34</v>
      </c>
    </row>
    <row r="335" spans="1:24" x14ac:dyDescent="0.25">
      <c r="A335" s="29">
        <v>334</v>
      </c>
      <c r="B335" s="58">
        <v>1</v>
      </c>
      <c r="C335" s="58">
        <v>23</v>
      </c>
      <c r="D335" s="58">
        <v>4</v>
      </c>
      <c r="E335" s="58">
        <v>4</v>
      </c>
      <c r="F335" s="58">
        <v>4</v>
      </c>
      <c r="G335" s="58">
        <v>4</v>
      </c>
      <c r="H335" s="58">
        <v>4</v>
      </c>
      <c r="I335" s="58">
        <v>4</v>
      </c>
      <c r="J335" s="58">
        <v>5</v>
      </c>
      <c r="K335" s="58">
        <v>4</v>
      </c>
      <c r="L335" s="58">
        <v>4</v>
      </c>
      <c r="M335" s="58">
        <v>4</v>
      </c>
      <c r="N335" s="58">
        <v>4</v>
      </c>
      <c r="O335" s="58">
        <v>2</v>
      </c>
      <c r="P335" s="58">
        <v>2</v>
      </c>
      <c r="Q335" s="58">
        <v>3</v>
      </c>
      <c r="R335" s="29" t="s">
        <v>496</v>
      </c>
      <c r="S335" s="29" t="s">
        <v>497</v>
      </c>
      <c r="T335" s="29" t="s">
        <v>304</v>
      </c>
      <c r="U335" s="29" t="s">
        <v>1236</v>
      </c>
      <c r="V335" s="29" t="s">
        <v>1237</v>
      </c>
      <c r="W335" s="29" t="s">
        <v>776</v>
      </c>
      <c r="X335" s="29" t="s">
        <v>34</v>
      </c>
    </row>
    <row r="336" spans="1:24" x14ac:dyDescent="0.25">
      <c r="A336" s="29">
        <v>335</v>
      </c>
      <c r="B336" s="58">
        <v>1</v>
      </c>
      <c r="C336" s="58">
        <v>23</v>
      </c>
      <c r="D336" s="58">
        <v>3</v>
      </c>
      <c r="E336" s="58">
        <v>5</v>
      </c>
      <c r="F336" s="58">
        <v>4</v>
      </c>
      <c r="G336" s="58">
        <v>5</v>
      </c>
      <c r="H336" s="58">
        <v>3</v>
      </c>
      <c r="I336" s="58">
        <v>4</v>
      </c>
      <c r="J336" s="58">
        <v>5</v>
      </c>
      <c r="K336" s="58">
        <v>5</v>
      </c>
      <c r="L336" s="58">
        <v>5</v>
      </c>
      <c r="M336" s="58">
        <v>5</v>
      </c>
      <c r="N336" s="58">
        <v>5</v>
      </c>
      <c r="O336" s="58">
        <v>3</v>
      </c>
      <c r="P336" s="58">
        <v>3</v>
      </c>
      <c r="Q336" s="58">
        <v>3</v>
      </c>
      <c r="R336" s="29" t="s">
        <v>221</v>
      </c>
      <c r="S336" s="29" t="s">
        <v>1238</v>
      </c>
      <c r="T336" s="29" t="s">
        <v>1239</v>
      </c>
      <c r="U336" s="29" t="s">
        <v>38</v>
      </c>
      <c r="V336" s="29" t="s">
        <v>1240</v>
      </c>
      <c r="W336" s="29" t="s">
        <v>1241</v>
      </c>
      <c r="X336" s="29" t="s">
        <v>34</v>
      </c>
    </row>
    <row r="337" spans="1:24" x14ac:dyDescent="0.25">
      <c r="A337" s="29">
        <v>336</v>
      </c>
      <c r="B337" s="58">
        <v>1</v>
      </c>
      <c r="C337" s="58">
        <v>23</v>
      </c>
      <c r="D337" s="58">
        <v>5</v>
      </c>
      <c r="E337" s="58">
        <v>5</v>
      </c>
      <c r="F337" s="58">
        <v>5</v>
      </c>
      <c r="G337" s="58">
        <v>5</v>
      </c>
      <c r="H337" s="58">
        <v>5</v>
      </c>
      <c r="I337" s="58">
        <v>4</v>
      </c>
      <c r="J337" s="58">
        <v>4</v>
      </c>
      <c r="K337" s="58">
        <v>5</v>
      </c>
      <c r="L337" s="58">
        <v>5</v>
      </c>
      <c r="M337" s="58">
        <v>5</v>
      </c>
      <c r="N337" s="58">
        <v>4</v>
      </c>
      <c r="O337" s="58">
        <v>4</v>
      </c>
      <c r="P337" s="58">
        <v>4</v>
      </c>
      <c r="Q337" s="58">
        <v>4</v>
      </c>
      <c r="R337" s="29" t="s">
        <v>1242</v>
      </c>
      <c r="S337" s="29" t="s">
        <v>1243</v>
      </c>
      <c r="T337" s="29" t="s">
        <v>1244</v>
      </c>
      <c r="U337" s="29" t="s">
        <v>30</v>
      </c>
      <c r="V337" s="29" t="s">
        <v>1245</v>
      </c>
      <c r="W337" s="29" t="s">
        <v>1246</v>
      </c>
      <c r="X337" s="29" t="s">
        <v>34</v>
      </c>
    </row>
    <row r="338" spans="1:24" x14ac:dyDescent="0.25">
      <c r="A338" s="29">
        <v>337</v>
      </c>
      <c r="B338" s="58">
        <v>1</v>
      </c>
      <c r="C338" s="58">
        <v>23</v>
      </c>
      <c r="D338" s="58">
        <v>3</v>
      </c>
      <c r="E338" s="58">
        <v>3</v>
      </c>
      <c r="F338" s="58">
        <v>4</v>
      </c>
      <c r="G338" s="58">
        <v>4</v>
      </c>
      <c r="H338" s="58">
        <v>4</v>
      </c>
      <c r="I338" s="58">
        <v>4</v>
      </c>
      <c r="J338" s="58">
        <v>4</v>
      </c>
      <c r="K338" s="58">
        <v>4</v>
      </c>
      <c r="L338" s="58">
        <v>4</v>
      </c>
      <c r="M338" s="58">
        <v>4</v>
      </c>
      <c r="N338" s="58">
        <v>4</v>
      </c>
      <c r="O338" s="58">
        <v>3</v>
      </c>
      <c r="P338" s="58">
        <v>4</v>
      </c>
      <c r="Q338" s="58">
        <v>4</v>
      </c>
      <c r="R338" s="29" t="s">
        <v>179</v>
      </c>
      <c r="S338" s="29" t="s">
        <v>304</v>
      </c>
      <c r="T338" s="29" t="s">
        <v>1247</v>
      </c>
      <c r="U338" s="29" t="s">
        <v>1248</v>
      </c>
      <c r="V338" s="29" t="s">
        <v>70</v>
      </c>
      <c r="W338" s="29" t="s">
        <v>1249</v>
      </c>
      <c r="X338" s="29" t="s">
        <v>34</v>
      </c>
    </row>
    <row r="339" spans="1:24" x14ac:dyDescent="0.25">
      <c r="A339" s="29">
        <v>338</v>
      </c>
      <c r="B339" s="58">
        <v>1</v>
      </c>
      <c r="C339" s="58">
        <v>23</v>
      </c>
      <c r="D339" s="58">
        <v>3</v>
      </c>
      <c r="E339" s="58">
        <v>3</v>
      </c>
      <c r="F339" s="58">
        <v>4</v>
      </c>
      <c r="G339" s="58">
        <v>4</v>
      </c>
      <c r="H339" s="58">
        <v>4</v>
      </c>
      <c r="I339" s="58">
        <v>4</v>
      </c>
      <c r="J339" s="58">
        <v>4</v>
      </c>
      <c r="K339" s="58">
        <v>4</v>
      </c>
      <c r="L339" s="58">
        <v>4</v>
      </c>
      <c r="M339" s="58">
        <v>4</v>
      </c>
      <c r="N339" s="58">
        <v>4</v>
      </c>
      <c r="O339" s="58">
        <v>3</v>
      </c>
      <c r="P339" s="58">
        <v>4</v>
      </c>
      <c r="Q339" s="58">
        <v>4</v>
      </c>
      <c r="R339" s="29" t="s">
        <v>179</v>
      </c>
      <c r="S339" s="29" t="s">
        <v>304</v>
      </c>
      <c r="T339" s="29" t="s">
        <v>1247</v>
      </c>
      <c r="U339" s="29" t="s">
        <v>70</v>
      </c>
      <c r="V339" s="29" t="s">
        <v>1248</v>
      </c>
      <c r="W339" s="29" t="s">
        <v>1249</v>
      </c>
      <c r="X339" s="29" t="s">
        <v>34</v>
      </c>
    </row>
    <row r="340" spans="1:24" x14ac:dyDescent="0.25">
      <c r="A340" s="29">
        <v>339</v>
      </c>
      <c r="B340" s="58">
        <v>1</v>
      </c>
      <c r="C340" s="58">
        <v>23</v>
      </c>
      <c r="D340" s="58">
        <v>4</v>
      </c>
      <c r="E340" s="58">
        <v>4</v>
      </c>
      <c r="F340" s="58">
        <v>4</v>
      </c>
      <c r="G340" s="58">
        <v>4</v>
      </c>
      <c r="H340" s="58">
        <v>4</v>
      </c>
      <c r="I340" s="58">
        <v>4</v>
      </c>
      <c r="J340" s="58">
        <v>4</v>
      </c>
      <c r="K340" s="58">
        <v>4</v>
      </c>
      <c r="L340" s="58">
        <v>4</v>
      </c>
      <c r="M340" s="58">
        <v>4</v>
      </c>
      <c r="N340" s="58">
        <v>4</v>
      </c>
      <c r="O340" s="58">
        <v>4</v>
      </c>
      <c r="P340" s="58">
        <v>4</v>
      </c>
      <c r="Q340" s="58">
        <v>4</v>
      </c>
      <c r="R340" s="29" t="s">
        <v>169</v>
      </c>
      <c r="S340" s="29" t="s">
        <v>168</v>
      </c>
      <c r="T340" s="29" t="s">
        <v>934</v>
      </c>
      <c r="U340" s="29" t="s">
        <v>1250</v>
      </c>
      <c r="V340" s="29" t="s">
        <v>3062</v>
      </c>
      <c r="W340" s="29" t="s">
        <v>3062</v>
      </c>
      <c r="X340" s="29" t="s">
        <v>34</v>
      </c>
    </row>
    <row r="341" spans="1:24" x14ac:dyDescent="0.25">
      <c r="A341" s="29">
        <v>340</v>
      </c>
      <c r="B341" s="58">
        <v>1</v>
      </c>
      <c r="C341" s="58">
        <v>23</v>
      </c>
      <c r="D341" s="58">
        <v>1</v>
      </c>
      <c r="E341" s="58">
        <v>5</v>
      </c>
      <c r="F341" s="58">
        <v>5</v>
      </c>
      <c r="G341" s="58">
        <v>3</v>
      </c>
      <c r="H341" s="58">
        <v>4</v>
      </c>
      <c r="I341" s="58">
        <v>4</v>
      </c>
      <c r="J341" s="58">
        <v>4</v>
      </c>
      <c r="K341" s="58">
        <v>1</v>
      </c>
      <c r="L341" s="58">
        <v>4</v>
      </c>
      <c r="M341" s="58">
        <v>5</v>
      </c>
      <c r="N341" s="58">
        <v>5</v>
      </c>
      <c r="O341" s="58">
        <v>5</v>
      </c>
      <c r="P341" s="58">
        <v>5</v>
      </c>
      <c r="Q341" s="58">
        <v>5</v>
      </c>
      <c r="R341" s="29" t="s">
        <v>30</v>
      </c>
      <c r="S341" s="29" t="s">
        <v>1251</v>
      </c>
      <c r="T341" s="29" t="s">
        <v>394</v>
      </c>
      <c r="U341" s="29" t="s">
        <v>722</v>
      </c>
      <c r="V341" s="29" t="s">
        <v>1252</v>
      </c>
      <c r="W341" s="29" t="s">
        <v>1253</v>
      </c>
      <c r="X341" s="29" t="s">
        <v>1254</v>
      </c>
    </row>
    <row r="342" spans="1:24" x14ac:dyDescent="0.25">
      <c r="A342" s="29">
        <v>341</v>
      </c>
      <c r="B342" s="58">
        <v>1</v>
      </c>
      <c r="C342" s="58">
        <v>23</v>
      </c>
      <c r="D342" s="58">
        <v>1</v>
      </c>
      <c r="E342" s="58">
        <v>1</v>
      </c>
      <c r="F342" s="58">
        <v>1</v>
      </c>
      <c r="G342" s="58">
        <v>1</v>
      </c>
      <c r="H342" s="58">
        <v>1</v>
      </c>
      <c r="I342" s="58">
        <v>2</v>
      </c>
      <c r="J342" s="58">
        <v>99</v>
      </c>
      <c r="K342" s="58">
        <v>2</v>
      </c>
      <c r="L342" s="58">
        <v>1</v>
      </c>
      <c r="M342" s="58">
        <v>1</v>
      </c>
      <c r="N342" s="58">
        <v>1</v>
      </c>
      <c r="O342" s="58">
        <v>2</v>
      </c>
      <c r="P342" s="58">
        <v>2</v>
      </c>
      <c r="Q342" s="58">
        <v>2</v>
      </c>
      <c r="R342" s="29" t="s">
        <v>3062</v>
      </c>
      <c r="S342" s="29" t="s">
        <v>3062</v>
      </c>
      <c r="T342" s="29" t="s">
        <v>3062</v>
      </c>
      <c r="U342" s="29" t="s">
        <v>3062</v>
      </c>
      <c r="V342" s="29" t="s">
        <v>3062</v>
      </c>
      <c r="W342" s="29" t="s">
        <v>3062</v>
      </c>
      <c r="X342" s="29" t="s">
        <v>34</v>
      </c>
    </row>
    <row r="343" spans="1:24" x14ac:dyDescent="0.25">
      <c r="A343" s="29">
        <v>342</v>
      </c>
      <c r="B343" s="58">
        <v>1</v>
      </c>
      <c r="C343" s="58">
        <v>23</v>
      </c>
      <c r="D343" s="58">
        <v>1</v>
      </c>
      <c r="E343" s="58">
        <v>5</v>
      </c>
      <c r="F343" s="58">
        <v>1</v>
      </c>
      <c r="G343" s="58">
        <v>1</v>
      </c>
      <c r="H343" s="58">
        <v>2</v>
      </c>
      <c r="I343" s="58">
        <v>2</v>
      </c>
      <c r="J343" s="58">
        <v>2</v>
      </c>
      <c r="K343" s="58">
        <v>1</v>
      </c>
      <c r="L343" s="58">
        <v>1</v>
      </c>
      <c r="M343" s="58">
        <v>2</v>
      </c>
      <c r="N343" s="58">
        <v>2</v>
      </c>
      <c r="O343" s="58">
        <v>2</v>
      </c>
      <c r="P343" s="58">
        <v>2</v>
      </c>
      <c r="Q343" s="58">
        <v>3</v>
      </c>
      <c r="R343" s="29" t="s">
        <v>1255</v>
      </c>
      <c r="S343" s="29" t="s">
        <v>30</v>
      </c>
      <c r="T343" s="29" t="s">
        <v>3062</v>
      </c>
      <c r="U343" s="29" t="s">
        <v>1256</v>
      </c>
      <c r="V343" s="29" t="s">
        <v>70</v>
      </c>
      <c r="W343" s="29" t="s">
        <v>1257</v>
      </c>
      <c r="X343" s="29" t="s">
        <v>34</v>
      </c>
    </row>
    <row r="344" spans="1:24" x14ac:dyDescent="0.25">
      <c r="A344" s="29">
        <v>343</v>
      </c>
      <c r="B344" s="58">
        <v>1</v>
      </c>
      <c r="C344" s="58">
        <v>23</v>
      </c>
      <c r="D344" s="58">
        <v>3</v>
      </c>
      <c r="E344" s="58">
        <v>3</v>
      </c>
      <c r="F344" s="58">
        <v>3</v>
      </c>
      <c r="G344" s="58">
        <v>4</v>
      </c>
      <c r="H344" s="58">
        <v>4</v>
      </c>
      <c r="I344" s="58">
        <v>2</v>
      </c>
      <c r="J344" s="58">
        <v>99</v>
      </c>
      <c r="K344" s="58">
        <v>3</v>
      </c>
      <c r="L344" s="58">
        <v>99</v>
      </c>
      <c r="M344" s="58">
        <v>4</v>
      </c>
      <c r="N344" s="58">
        <v>2</v>
      </c>
      <c r="O344" s="58">
        <v>99</v>
      </c>
      <c r="P344" s="58">
        <v>3</v>
      </c>
      <c r="Q344" s="58">
        <v>3</v>
      </c>
      <c r="R344" s="29" t="s">
        <v>834</v>
      </c>
      <c r="S344" s="29" t="s">
        <v>3062</v>
      </c>
      <c r="T344" s="29" t="s">
        <v>3062</v>
      </c>
      <c r="U344" s="29" t="s">
        <v>1258</v>
      </c>
      <c r="V344" s="29" t="s">
        <v>1259</v>
      </c>
      <c r="W344" s="29" t="s">
        <v>1260</v>
      </c>
      <c r="X344" s="29" t="s">
        <v>34</v>
      </c>
    </row>
    <row r="345" spans="1:24" x14ac:dyDescent="0.25">
      <c r="A345" s="29">
        <v>344</v>
      </c>
      <c r="B345" s="58">
        <v>1</v>
      </c>
      <c r="C345" s="58">
        <v>23</v>
      </c>
      <c r="D345" s="58">
        <v>3</v>
      </c>
      <c r="E345" s="58">
        <v>3</v>
      </c>
      <c r="F345" s="58">
        <v>3</v>
      </c>
      <c r="G345" s="58">
        <v>4</v>
      </c>
      <c r="H345" s="58">
        <v>4</v>
      </c>
      <c r="I345" s="58">
        <v>2</v>
      </c>
      <c r="J345" s="58">
        <v>99</v>
      </c>
      <c r="K345" s="58">
        <v>3</v>
      </c>
      <c r="L345" s="58">
        <v>99</v>
      </c>
      <c r="M345" s="58">
        <v>4</v>
      </c>
      <c r="N345" s="58">
        <v>99</v>
      </c>
      <c r="O345" s="58">
        <v>2</v>
      </c>
      <c r="P345" s="58">
        <v>3</v>
      </c>
      <c r="Q345" s="58">
        <v>3</v>
      </c>
      <c r="R345" s="29" t="s">
        <v>834</v>
      </c>
      <c r="S345" s="29" t="s">
        <v>3062</v>
      </c>
      <c r="T345" s="29" t="s">
        <v>3062</v>
      </c>
      <c r="U345" s="29" t="s">
        <v>1241</v>
      </c>
      <c r="V345" s="29" t="s">
        <v>1261</v>
      </c>
      <c r="W345" s="29" t="s">
        <v>3062</v>
      </c>
      <c r="X345" s="29" t="s">
        <v>34</v>
      </c>
    </row>
    <row r="346" spans="1:24" x14ac:dyDescent="0.25">
      <c r="A346" s="29">
        <v>345</v>
      </c>
      <c r="B346" s="58">
        <v>1</v>
      </c>
      <c r="C346" s="58">
        <v>23</v>
      </c>
      <c r="D346" s="58">
        <v>4</v>
      </c>
      <c r="E346" s="58">
        <v>4</v>
      </c>
      <c r="F346" s="58">
        <v>3</v>
      </c>
      <c r="G346" s="58">
        <v>4</v>
      </c>
      <c r="H346" s="58">
        <v>3</v>
      </c>
      <c r="I346" s="58">
        <v>2</v>
      </c>
      <c r="J346" s="58">
        <v>3</v>
      </c>
      <c r="K346" s="58">
        <v>3</v>
      </c>
      <c r="L346" s="58">
        <v>3</v>
      </c>
      <c r="M346" s="58">
        <v>3</v>
      </c>
      <c r="N346" s="58">
        <v>4</v>
      </c>
      <c r="O346" s="58">
        <v>3</v>
      </c>
      <c r="P346" s="58">
        <v>4</v>
      </c>
      <c r="Q346" s="58">
        <v>4</v>
      </c>
      <c r="R346" s="29" t="s">
        <v>929</v>
      </c>
      <c r="S346" s="29" t="s">
        <v>3062</v>
      </c>
      <c r="T346" s="29" t="s">
        <v>3062</v>
      </c>
      <c r="U346" s="29" t="s">
        <v>70</v>
      </c>
      <c r="V346" s="29" t="s">
        <v>1262</v>
      </c>
      <c r="W346" s="29" t="s">
        <v>3062</v>
      </c>
      <c r="X346" s="29" t="s">
        <v>34</v>
      </c>
    </row>
    <row r="347" spans="1:24" x14ac:dyDescent="0.25">
      <c r="A347" s="29">
        <v>346</v>
      </c>
      <c r="B347" s="58">
        <v>1</v>
      </c>
      <c r="C347" s="58">
        <v>23</v>
      </c>
      <c r="D347" s="58">
        <v>3</v>
      </c>
      <c r="E347" s="58">
        <v>3</v>
      </c>
      <c r="F347" s="58">
        <v>3</v>
      </c>
      <c r="G347" s="58">
        <v>2</v>
      </c>
      <c r="H347" s="58">
        <v>99</v>
      </c>
      <c r="I347" s="58">
        <v>4</v>
      </c>
      <c r="J347" s="58">
        <v>3</v>
      </c>
      <c r="K347" s="58">
        <v>3</v>
      </c>
      <c r="L347" s="58">
        <v>4</v>
      </c>
      <c r="M347" s="58">
        <v>4</v>
      </c>
      <c r="N347" s="58">
        <v>3</v>
      </c>
      <c r="O347" s="58">
        <v>2</v>
      </c>
      <c r="P347" s="58">
        <v>3</v>
      </c>
      <c r="Q347" s="58">
        <v>4</v>
      </c>
      <c r="R347" s="29" t="s">
        <v>1263</v>
      </c>
      <c r="S347" s="29" t="s">
        <v>1264</v>
      </c>
      <c r="T347" s="29" t="s">
        <v>3062</v>
      </c>
      <c r="U347" s="29" t="s">
        <v>1265</v>
      </c>
      <c r="V347" s="29" t="s">
        <v>3062</v>
      </c>
      <c r="W347" s="29" t="s">
        <v>3062</v>
      </c>
      <c r="X347" s="29" t="s">
        <v>34</v>
      </c>
    </row>
    <row r="348" spans="1:24" x14ac:dyDescent="0.25">
      <c r="A348" s="29">
        <v>347</v>
      </c>
      <c r="B348" s="58">
        <v>1</v>
      </c>
      <c r="C348" s="58">
        <v>23</v>
      </c>
      <c r="D348" s="58">
        <v>5</v>
      </c>
      <c r="E348" s="58">
        <v>5</v>
      </c>
      <c r="F348" s="58">
        <v>5</v>
      </c>
      <c r="G348" s="58">
        <v>4</v>
      </c>
      <c r="H348" s="58">
        <v>5</v>
      </c>
      <c r="I348" s="58">
        <v>5</v>
      </c>
      <c r="J348" s="58">
        <v>5</v>
      </c>
      <c r="K348" s="58">
        <v>5</v>
      </c>
      <c r="L348" s="58">
        <v>5</v>
      </c>
      <c r="M348" s="58">
        <v>5</v>
      </c>
      <c r="N348" s="58">
        <v>5</v>
      </c>
      <c r="O348" s="58">
        <v>5</v>
      </c>
      <c r="P348" s="58">
        <v>5</v>
      </c>
      <c r="Q348" s="58">
        <v>5</v>
      </c>
      <c r="R348" s="29" t="s">
        <v>1266</v>
      </c>
      <c r="S348" s="29" t="s">
        <v>1267</v>
      </c>
      <c r="T348" s="29" t="s">
        <v>1268</v>
      </c>
      <c r="U348" s="29" t="s">
        <v>1269</v>
      </c>
      <c r="V348" s="29" t="s">
        <v>1270</v>
      </c>
      <c r="W348" s="29" t="s">
        <v>3062</v>
      </c>
      <c r="X348" s="29" t="s">
        <v>34</v>
      </c>
    </row>
    <row r="349" spans="1:24" x14ac:dyDescent="0.25">
      <c r="A349" s="29">
        <v>348</v>
      </c>
      <c r="B349" s="58">
        <v>1</v>
      </c>
      <c r="C349" s="58">
        <v>23</v>
      </c>
      <c r="D349" s="58">
        <v>4</v>
      </c>
      <c r="E349" s="58">
        <v>5</v>
      </c>
      <c r="F349" s="58">
        <v>4</v>
      </c>
      <c r="G349" s="58">
        <v>5</v>
      </c>
      <c r="H349" s="58">
        <v>5</v>
      </c>
      <c r="I349" s="58">
        <v>4</v>
      </c>
      <c r="J349" s="58">
        <v>5</v>
      </c>
      <c r="K349" s="58">
        <v>5</v>
      </c>
      <c r="L349" s="58">
        <v>5</v>
      </c>
      <c r="M349" s="58">
        <v>5</v>
      </c>
      <c r="N349" s="58">
        <v>5</v>
      </c>
      <c r="O349" s="58">
        <v>5</v>
      </c>
      <c r="P349" s="58">
        <v>4</v>
      </c>
      <c r="Q349" s="58">
        <v>4</v>
      </c>
      <c r="R349" s="29" t="s">
        <v>1271</v>
      </c>
      <c r="S349" s="29" t="s">
        <v>1272</v>
      </c>
      <c r="T349" s="29" t="s">
        <v>3062</v>
      </c>
      <c r="U349" s="29" t="s">
        <v>1273</v>
      </c>
      <c r="V349" s="29" t="s">
        <v>3062</v>
      </c>
      <c r="W349" s="29" t="s">
        <v>3062</v>
      </c>
      <c r="X349" s="29" t="s">
        <v>34</v>
      </c>
    </row>
    <row r="350" spans="1:24" x14ac:dyDescent="0.25">
      <c r="A350" s="29">
        <v>349</v>
      </c>
      <c r="B350" s="58">
        <v>1</v>
      </c>
      <c r="C350" s="58">
        <v>23</v>
      </c>
      <c r="D350" s="58">
        <v>3</v>
      </c>
      <c r="E350" s="58">
        <v>2</v>
      </c>
      <c r="F350" s="58">
        <v>2</v>
      </c>
      <c r="G350" s="58">
        <v>1</v>
      </c>
      <c r="H350" s="58">
        <v>1</v>
      </c>
      <c r="I350" s="58">
        <v>1</v>
      </c>
      <c r="J350" s="58">
        <v>99</v>
      </c>
      <c r="K350" s="58">
        <v>99</v>
      </c>
      <c r="L350" s="58">
        <v>4</v>
      </c>
      <c r="M350" s="58">
        <v>4</v>
      </c>
      <c r="N350" s="58">
        <v>4</v>
      </c>
      <c r="O350" s="58">
        <v>4</v>
      </c>
      <c r="P350" s="58">
        <v>4</v>
      </c>
      <c r="Q350" s="58">
        <v>4</v>
      </c>
      <c r="R350" s="29" t="s">
        <v>1274</v>
      </c>
      <c r="S350" s="29" t="s">
        <v>3062</v>
      </c>
      <c r="T350" s="29" t="s">
        <v>3062</v>
      </c>
      <c r="U350" s="29" t="s">
        <v>1275</v>
      </c>
      <c r="V350" s="29" t="s">
        <v>1276</v>
      </c>
      <c r="W350" s="29" t="s">
        <v>3062</v>
      </c>
      <c r="X350" s="29" t="s">
        <v>34</v>
      </c>
    </row>
    <row r="351" spans="1:24" x14ac:dyDescent="0.25">
      <c r="A351" s="29">
        <v>350</v>
      </c>
      <c r="B351" s="58">
        <v>1</v>
      </c>
      <c r="C351" s="58">
        <v>23</v>
      </c>
      <c r="D351" s="58">
        <v>3</v>
      </c>
      <c r="E351" s="58">
        <v>2</v>
      </c>
      <c r="F351" s="58">
        <v>3</v>
      </c>
      <c r="G351" s="58">
        <v>99</v>
      </c>
      <c r="H351" s="58">
        <v>4</v>
      </c>
      <c r="I351" s="58">
        <v>99</v>
      </c>
      <c r="J351" s="58">
        <v>5</v>
      </c>
      <c r="K351" s="58">
        <v>5</v>
      </c>
      <c r="L351" s="58">
        <v>5</v>
      </c>
      <c r="M351" s="58">
        <v>5</v>
      </c>
      <c r="N351" s="58">
        <v>5</v>
      </c>
      <c r="O351" s="58">
        <v>4</v>
      </c>
      <c r="P351" s="58">
        <v>4</v>
      </c>
      <c r="Q351" s="58">
        <v>4</v>
      </c>
      <c r="R351" s="29" t="s">
        <v>609</v>
      </c>
      <c r="S351" s="29" t="s">
        <v>1271</v>
      </c>
      <c r="T351" s="29" t="s">
        <v>394</v>
      </c>
      <c r="U351" s="29" t="s">
        <v>1277</v>
      </c>
      <c r="V351" s="29" t="s">
        <v>3062</v>
      </c>
      <c r="W351" s="29" t="s">
        <v>3062</v>
      </c>
      <c r="X351" s="29" t="s">
        <v>34</v>
      </c>
    </row>
    <row r="352" spans="1:24" x14ac:dyDescent="0.25">
      <c r="A352" s="29">
        <v>351</v>
      </c>
      <c r="B352" s="58">
        <v>1</v>
      </c>
      <c r="C352" s="58">
        <v>23</v>
      </c>
      <c r="D352" s="58">
        <v>4</v>
      </c>
      <c r="E352" s="58">
        <v>4</v>
      </c>
      <c r="F352" s="58">
        <v>5</v>
      </c>
      <c r="G352" s="58">
        <v>5</v>
      </c>
      <c r="H352" s="58">
        <v>5</v>
      </c>
      <c r="I352" s="58">
        <v>5</v>
      </c>
      <c r="J352" s="58">
        <v>5</v>
      </c>
      <c r="K352" s="58">
        <v>5</v>
      </c>
      <c r="L352" s="58">
        <v>5</v>
      </c>
      <c r="M352" s="58">
        <v>5</v>
      </c>
      <c r="N352" s="58">
        <v>5</v>
      </c>
      <c r="O352" s="58">
        <v>5</v>
      </c>
      <c r="P352" s="58">
        <v>4</v>
      </c>
      <c r="Q352" s="58">
        <v>4</v>
      </c>
      <c r="R352" s="29" t="s">
        <v>30</v>
      </c>
      <c r="S352" s="29" t="s">
        <v>1116</v>
      </c>
      <c r="T352" s="29" t="s">
        <v>3062</v>
      </c>
      <c r="U352" s="29" t="s">
        <v>1278</v>
      </c>
      <c r="V352" s="29" t="s">
        <v>3062</v>
      </c>
      <c r="W352" s="29" t="s">
        <v>3062</v>
      </c>
      <c r="X352" s="29" t="s">
        <v>1279</v>
      </c>
    </row>
    <row r="353" spans="1:24" x14ac:dyDescent="0.25">
      <c r="A353" s="29">
        <v>352</v>
      </c>
      <c r="B353" s="58">
        <v>1</v>
      </c>
      <c r="C353" s="58">
        <v>23</v>
      </c>
      <c r="D353" s="58">
        <v>5</v>
      </c>
      <c r="E353" s="58">
        <v>5</v>
      </c>
      <c r="F353" s="58">
        <v>5</v>
      </c>
      <c r="G353" s="58">
        <v>4</v>
      </c>
      <c r="H353" s="58">
        <v>5</v>
      </c>
      <c r="I353" s="58">
        <v>5</v>
      </c>
      <c r="J353" s="58">
        <v>5</v>
      </c>
      <c r="K353" s="58">
        <v>5</v>
      </c>
      <c r="L353" s="58">
        <v>5</v>
      </c>
      <c r="M353" s="58">
        <v>5</v>
      </c>
      <c r="N353" s="58">
        <v>5</v>
      </c>
      <c r="O353" s="58">
        <v>5</v>
      </c>
      <c r="P353" s="58">
        <v>5</v>
      </c>
      <c r="Q353" s="58">
        <v>5</v>
      </c>
      <c r="R353" s="29" t="s">
        <v>1280</v>
      </c>
      <c r="S353" s="29" t="s">
        <v>1281</v>
      </c>
      <c r="T353" s="29" t="s">
        <v>1282</v>
      </c>
      <c r="U353" s="29" t="s">
        <v>1283</v>
      </c>
      <c r="V353" s="29" t="s">
        <v>3062</v>
      </c>
      <c r="W353" s="29" t="s">
        <v>3062</v>
      </c>
      <c r="X353" s="29" t="s">
        <v>34</v>
      </c>
    </row>
    <row r="354" spans="1:24" x14ac:dyDescent="0.25">
      <c r="A354" s="29">
        <v>353</v>
      </c>
      <c r="B354" s="58">
        <v>1</v>
      </c>
      <c r="C354" s="58">
        <v>23</v>
      </c>
      <c r="D354" s="58">
        <v>4</v>
      </c>
      <c r="E354" s="58">
        <v>4</v>
      </c>
      <c r="F354" s="58">
        <v>4</v>
      </c>
      <c r="G354" s="58">
        <v>4</v>
      </c>
      <c r="H354" s="58">
        <v>4</v>
      </c>
      <c r="I354" s="58">
        <v>3</v>
      </c>
      <c r="J354" s="58">
        <v>4</v>
      </c>
      <c r="K354" s="58">
        <v>5</v>
      </c>
      <c r="L354" s="58">
        <v>5</v>
      </c>
      <c r="M354" s="58">
        <v>4</v>
      </c>
      <c r="N354" s="58">
        <v>4</v>
      </c>
      <c r="O354" s="58">
        <v>4</v>
      </c>
      <c r="P354" s="58">
        <v>4</v>
      </c>
      <c r="Q354" s="58">
        <v>4</v>
      </c>
      <c r="R354" s="29" t="s">
        <v>3062</v>
      </c>
      <c r="S354" s="29" t="s">
        <v>3062</v>
      </c>
      <c r="T354" s="29" t="s">
        <v>3062</v>
      </c>
      <c r="U354" s="29" t="s">
        <v>1284</v>
      </c>
      <c r="V354" s="29" t="s">
        <v>3062</v>
      </c>
      <c r="W354" s="29" t="s">
        <v>3062</v>
      </c>
      <c r="X354" s="29" t="s">
        <v>34</v>
      </c>
    </row>
    <row r="355" spans="1:24" x14ac:dyDescent="0.25">
      <c r="A355" s="29">
        <v>354</v>
      </c>
      <c r="B355" s="58">
        <v>1</v>
      </c>
      <c r="C355" s="58">
        <v>23</v>
      </c>
      <c r="D355" s="58">
        <v>4</v>
      </c>
      <c r="E355" s="58">
        <v>4</v>
      </c>
      <c r="F355" s="58">
        <v>4</v>
      </c>
      <c r="G355" s="58">
        <v>4</v>
      </c>
      <c r="H355" s="58">
        <v>4</v>
      </c>
      <c r="I355" s="58">
        <v>4</v>
      </c>
      <c r="J355" s="58">
        <v>4</v>
      </c>
      <c r="K355" s="58">
        <v>4</v>
      </c>
      <c r="L355" s="58">
        <v>4</v>
      </c>
      <c r="M355" s="58">
        <v>4</v>
      </c>
      <c r="N355" s="58">
        <v>4</v>
      </c>
      <c r="O355" s="58">
        <v>4</v>
      </c>
      <c r="P355" s="58">
        <v>3</v>
      </c>
      <c r="Q355" s="58">
        <v>3</v>
      </c>
      <c r="R355" s="29" t="s">
        <v>1285</v>
      </c>
      <c r="S355" s="29" t="s">
        <v>1286</v>
      </c>
      <c r="T355" s="29" t="s">
        <v>3062</v>
      </c>
      <c r="U355" s="29" t="s">
        <v>263</v>
      </c>
      <c r="V355" s="29" t="s">
        <v>3062</v>
      </c>
      <c r="W355" s="29" t="s">
        <v>3062</v>
      </c>
      <c r="X355" s="29" t="s">
        <v>34</v>
      </c>
    </row>
    <row r="356" spans="1:24" x14ac:dyDescent="0.25">
      <c r="A356" s="29">
        <v>355</v>
      </c>
      <c r="B356" s="58">
        <v>1</v>
      </c>
      <c r="C356" s="58">
        <v>23</v>
      </c>
      <c r="D356" s="58">
        <v>4</v>
      </c>
      <c r="E356" s="58">
        <v>5</v>
      </c>
      <c r="F356" s="58">
        <v>4</v>
      </c>
      <c r="G356" s="58">
        <v>4</v>
      </c>
      <c r="H356" s="58">
        <v>5</v>
      </c>
      <c r="I356" s="58">
        <v>5</v>
      </c>
      <c r="J356" s="58">
        <v>5</v>
      </c>
      <c r="K356" s="58">
        <v>4</v>
      </c>
      <c r="L356" s="58">
        <v>4</v>
      </c>
      <c r="M356" s="58">
        <v>4</v>
      </c>
      <c r="N356" s="58">
        <v>4</v>
      </c>
      <c r="O356" s="58">
        <v>4</v>
      </c>
      <c r="P356" s="58">
        <v>4</v>
      </c>
      <c r="Q356" s="58">
        <v>4</v>
      </c>
      <c r="R356" s="29" t="s">
        <v>3062</v>
      </c>
      <c r="S356" s="29" t="s">
        <v>3062</v>
      </c>
      <c r="T356" s="29" t="s">
        <v>3062</v>
      </c>
      <c r="U356" s="29" t="s">
        <v>3062</v>
      </c>
      <c r="V356" s="29" t="s">
        <v>3062</v>
      </c>
      <c r="W356" s="29" t="s">
        <v>3062</v>
      </c>
      <c r="X356" s="29" t="s">
        <v>34</v>
      </c>
    </row>
    <row r="357" spans="1:24" x14ac:dyDescent="0.25">
      <c r="A357" s="29">
        <v>356</v>
      </c>
      <c r="B357" s="58">
        <v>1</v>
      </c>
      <c r="C357" s="58">
        <v>23</v>
      </c>
      <c r="D357" s="58">
        <v>2</v>
      </c>
      <c r="E357" s="58">
        <v>3</v>
      </c>
      <c r="F357" s="58">
        <v>3</v>
      </c>
      <c r="G357" s="58">
        <v>4</v>
      </c>
      <c r="H357" s="58">
        <v>4</v>
      </c>
      <c r="I357" s="58">
        <v>5</v>
      </c>
      <c r="J357" s="58">
        <v>5</v>
      </c>
      <c r="K357" s="58">
        <v>5</v>
      </c>
      <c r="L357" s="58">
        <v>5</v>
      </c>
      <c r="M357" s="58">
        <v>5</v>
      </c>
      <c r="N357" s="58">
        <v>4</v>
      </c>
      <c r="O357" s="58">
        <v>3</v>
      </c>
      <c r="P357" s="58">
        <v>4</v>
      </c>
      <c r="Q357" s="58">
        <v>4</v>
      </c>
      <c r="R357" s="29" t="s">
        <v>1287</v>
      </c>
      <c r="S357" s="29" t="s">
        <v>3062</v>
      </c>
      <c r="T357" s="29" t="s">
        <v>3062</v>
      </c>
      <c r="U357" s="29" t="s">
        <v>1288</v>
      </c>
      <c r="V357" s="29" t="s">
        <v>3062</v>
      </c>
      <c r="W357" s="29" t="s">
        <v>3062</v>
      </c>
      <c r="X357" s="29" t="s">
        <v>34</v>
      </c>
    </row>
    <row r="358" spans="1:24" x14ac:dyDescent="0.25">
      <c r="A358" s="29">
        <v>357</v>
      </c>
      <c r="B358" s="58">
        <v>1</v>
      </c>
      <c r="C358" s="58">
        <v>23</v>
      </c>
      <c r="D358" s="58">
        <v>4</v>
      </c>
      <c r="E358" s="58">
        <v>4</v>
      </c>
      <c r="F358" s="58">
        <v>4</v>
      </c>
      <c r="G358" s="58">
        <v>5</v>
      </c>
      <c r="H358" s="58">
        <v>3</v>
      </c>
      <c r="I358" s="58">
        <v>4</v>
      </c>
      <c r="J358" s="58">
        <v>99</v>
      </c>
      <c r="K358" s="58">
        <v>3</v>
      </c>
      <c r="L358" s="58">
        <v>3</v>
      </c>
      <c r="M358" s="58">
        <v>3</v>
      </c>
      <c r="N358" s="58">
        <v>3</v>
      </c>
      <c r="O358" s="58">
        <v>3</v>
      </c>
      <c r="P358" s="58">
        <v>4</v>
      </c>
      <c r="Q358" s="58">
        <v>3</v>
      </c>
      <c r="R358" s="29" t="s">
        <v>416</v>
      </c>
      <c r="S358" s="29" t="s">
        <v>414</v>
      </c>
      <c r="T358" s="29" t="s">
        <v>3062</v>
      </c>
      <c r="U358" s="29" t="s">
        <v>830</v>
      </c>
      <c r="V358" s="29" t="s">
        <v>1289</v>
      </c>
      <c r="W358" s="29" t="s">
        <v>3062</v>
      </c>
      <c r="X358" s="29" t="s">
        <v>34</v>
      </c>
    </row>
    <row r="359" spans="1:24" x14ac:dyDescent="0.25">
      <c r="A359" s="29">
        <v>358</v>
      </c>
      <c r="B359" s="58">
        <v>1</v>
      </c>
      <c r="C359" s="58">
        <v>23</v>
      </c>
      <c r="D359" s="58">
        <v>5</v>
      </c>
      <c r="E359" s="58">
        <v>4</v>
      </c>
      <c r="F359" s="58">
        <v>4</v>
      </c>
      <c r="G359" s="58">
        <v>5</v>
      </c>
      <c r="H359" s="58">
        <v>4</v>
      </c>
      <c r="I359" s="58">
        <v>5</v>
      </c>
      <c r="J359" s="58">
        <v>5</v>
      </c>
      <c r="K359" s="58">
        <v>5</v>
      </c>
      <c r="L359" s="58">
        <v>5</v>
      </c>
      <c r="M359" s="58">
        <v>5</v>
      </c>
      <c r="N359" s="58">
        <v>5</v>
      </c>
      <c r="O359" s="58">
        <v>4</v>
      </c>
      <c r="P359" s="58">
        <v>4</v>
      </c>
      <c r="Q359" s="58">
        <v>4</v>
      </c>
      <c r="R359" s="29" t="s">
        <v>751</v>
      </c>
      <c r="S359" s="29" t="s">
        <v>1290</v>
      </c>
      <c r="T359" s="29" t="s">
        <v>1291</v>
      </c>
      <c r="U359" s="29" t="s">
        <v>464</v>
      </c>
      <c r="V359" s="29" t="s">
        <v>1292</v>
      </c>
      <c r="W359" s="29" t="s">
        <v>1293</v>
      </c>
      <c r="X359" s="29" t="s">
        <v>34</v>
      </c>
    </row>
    <row r="360" spans="1:24" x14ac:dyDescent="0.25">
      <c r="A360" s="29">
        <v>359</v>
      </c>
      <c r="B360" s="58">
        <v>1</v>
      </c>
      <c r="C360" s="58">
        <v>23</v>
      </c>
      <c r="D360" s="58">
        <v>1</v>
      </c>
      <c r="E360" s="58">
        <v>5</v>
      </c>
      <c r="F360" s="58">
        <v>5</v>
      </c>
      <c r="G360" s="58">
        <v>5</v>
      </c>
      <c r="H360" s="58">
        <v>5</v>
      </c>
      <c r="I360" s="58">
        <v>4</v>
      </c>
      <c r="J360" s="58">
        <v>5</v>
      </c>
      <c r="K360" s="58">
        <v>5</v>
      </c>
      <c r="L360" s="58">
        <v>5</v>
      </c>
      <c r="M360" s="58">
        <v>5</v>
      </c>
      <c r="N360" s="58">
        <v>5</v>
      </c>
      <c r="O360" s="58">
        <v>2</v>
      </c>
      <c r="P360" s="58">
        <v>3</v>
      </c>
      <c r="Q360" s="58">
        <v>3</v>
      </c>
      <c r="R360" s="29" t="s">
        <v>3062</v>
      </c>
      <c r="S360" s="29" t="s">
        <v>3062</v>
      </c>
      <c r="T360" s="29" t="s">
        <v>3062</v>
      </c>
      <c r="U360" s="29" t="s">
        <v>1294</v>
      </c>
      <c r="V360" s="29" t="s">
        <v>1295</v>
      </c>
      <c r="W360" s="29" t="s">
        <v>3062</v>
      </c>
      <c r="X360" s="29" t="s">
        <v>1296</v>
      </c>
    </row>
    <row r="361" spans="1:24" x14ac:dyDescent="0.25">
      <c r="A361" s="29">
        <v>360</v>
      </c>
      <c r="B361" s="58">
        <v>1</v>
      </c>
      <c r="C361" s="58">
        <v>23</v>
      </c>
      <c r="D361" s="58">
        <v>4</v>
      </c>
      <c r="E361" s="58">
        <v>4</v>
      </c>
      <c r="F361" s="58">
        <v>4</v>
      </c>
      <c r="G361" s="58">
        <v>4</v>
      </c>
      <c r="H361" s="58">
        <v>4</v>
      </c>
      <c r="I361" s="58">
        <v>3</v>
      </c>
      <c r="J361" s="58">
        <v>4</v>
      </c>
      <c r="K361" s="58">
        <v>4</v>
      </c>
      <c r="L361" s="58">
        <v>4</v>
      </c>
      <c r="M361" s="58">
        <v>4</v>
      </c>
      <c r="N361" s="58">
        <v>4</v>
      </c>
      <c r="O361" s="58">
        <v>3</v>
      </c>
      <c r="P361" s="58">
        <v>3</v>
      </c>
      <c r="Q361" s="58">
        <v>3</v>
      </c>
      <c r="R361" s="29" t="s">
        <v>3062</v>
      </c>
      <c r="S361" s="29" t="s">
        <v>3062</v>
      </c>
      <c r="T361" s="29" t="s">
        <v>3062</v>
      </c>
      <c r="U361" s="29" t="s">
        <v>3062</v>
      </c>
      <c r="V361" s="29" t="s">
        <v>3062</v>
      </c>
      <c r="W361" s="29" t="s">
        <v>3062</v>
      </c>
      <c r="X361" s="29" t="s">
        <v>34</v>
      </c>
    </row>
    <row r="362" spans="1:24" x14ac:dyDescent="0.25">
      <c r="A362" s="29">
        <v>361</v>
      </c>
      <c r="B362" s="58">
        <v>1</v>
      </c>
      <c r="C362" s="58">
        <v>23</v>
      </c>
      <c r="D362" s="58">
        <v>4</v>
      </c>
      <c r="E362" s="58">
        <v>1</v>
      </c>
      <c r="F362" s="58">
        <v>1</v>
      </c>
      <c r="G362" s="58">
        <v>4</v>
      </c>
      <c r="H362" s="58">
        <v>4</v>
      </c>
      <c r="I362" s="58">
        <v>4</v>
      </c>
      <c r="J362" s="58">
        <v>1</v>
      </c>
      <c r="K362" s="58">
        <v>1</v>
      </c>
      <c r="L362" s="58">
        <v>1</v>
      </c>
      <c r="M362" s="58">
        <v>1</v>
      </c>
      <c r="N362" s="58">
        <v>1</v>
      </c>
      <c r="O362" s="58">
        <v>4</v>
      </c>
      <c r="P362" s="58">
        <v>4</v>
      </c>
      <c r="Q362" s="58">
        <v>4</v>
      </c>
      <c r="R362" s="29" t="s">
        <v>3062</v>
      </c>
      <c r="S362" s="29" t="s">
        <v>3062</v>
      </c>
      <c r="T362" s="29" t="s">
        <v>3062</v>
      </c>
      <c r="U362" s="29" t="s">
        <v>3062</v>
      </c>
      <c r="V362" s="29" t="s">
        <v>3062</v>
      </c>
      <c r="W362" s="29" t="s">
        <v>3062</v>
      </c>
      <c r="X362" s="29" t="s">
        <v>34</v>
      </c>
    </row>
    <row r="363" spans="1:24" x14ac:dyDescent="0.25">
      <c r="A363" s="29">
        <v>362</v>
      </c>
      <c r="B363" s="58">
        <v>1</v>
      </c>
      <c r="C363" s="58">
        <v>23</v>
      </c>
      <c r="D363" s="58">
        <v>5</v>
      </c>
      <c r="E363" s="58">
        <v>5</v>
      </c>
      <c r="F363" s="58">
        <v>5</v>
      </c>
      <c r="G363" s="58">
        <v>5</v>
      </c>
      <c r="H363" s="58">
        <v>5</v>
      </c>
      <c r="I363" s="58">
        <v>5</v>
      </c>
      <c r="J363" s="58">
        <v>5</v>
      </c>
      <c r="K363" s="58">
        <v>5</v>
      </c>
      <c r="L363" s="58">
        <v>5</v>
      </c>
      <c r="M363" s="58">
        <v>5</v>
      </c>
      <c r="N363" s="58">
        <v>5</v>
      </c>
      <c r="O363" s="58">
        <v>5</v>
      </c>
      <c r="P363" s="58">
        <v>5</v>
      </c>
      <c r="Q363" s="58">
        <v>5</v>
      </c>
      <c r="R363" s="29" t="s">
        <v>1297</v>
      </c>
      <c r="S363" s="29" t="s">
        <v>594</v>
      </c>
      <c r="T363" s="29" t="s">
        <v>1298</v>
      </c>
      <c r="U363" s="29" t="s">
        <v>834</v>
      </c>
      <c r="V363" s="29" t="s">
        <v>3062</v>
      </c>
      <c r="W363" s="29" t="s">
        <v>3062</v>
      </c>
      <c r="X363" s="29" t="s">
        <v>34</v>
      </c>
    </row>
    <row r="364" spans="1:24" x14ac:dyDescent="0.25">
      <c r="A364" s="29">
        <v>363</v>
      </c>
      <c r="B364" s="58">
        <v>1</v>
      </c>
      <c r="C364" s="58">
        <v>23</v>
      </c>
      <c r="D364" s="58">
        <v>5</v>
      </c>
      <c r="E364" s="58">
        <v>5</v>
      </c>
      <c r="F364" s="58">
        <v>5</v>
      </c>
      <c r="G364" s="58">
        <v>5</v>
      </c>
      <c r="H364" s="58">
        <v>5</v>
      </c>
      <c r="I364" s="58">
        <v>5</v>
      </c>
      <c r="J364" s="58">
        <v>5</v>
      </c>
      <c r="K364" s="58">
        <v>5</v>
      </c>
      <c r="L364" s="58">
        <v>5</v>
      </c>
      <c r="M364" s="58">
        <v>5</v>
      </c>
      <c r="N364" s="58">
        <v>5</v>
      </c>
      <c r="O364" s="58">
        <v>5</v>
      </c>
      <c r="P364" s="58">
        <v>5</v>
      </c>
      <c r="Q364" s="58">
        <v>5</v>
      </c>
      <c r="R364" s="29" t="s">
        <v>1299</v>
      </c>
      <c r="S364" s="29" t="s">
        <v>3062</v>
      </c>
      <c r="T364" s="29" t="s">
        <v>3062</v>
      </c>
      <c r="U364" s="29" t="s">
        <v>70</v>
      </c>
      <c r="V364" s="29" t="s">
        <v>3062</v>
      </c>
      <c r="W364" s="29" t="s">
        <v>3062</v>
      </c>
      <c r="X364" s="29" t="s">
        <v>34</v>
      </c>
    </row>
    <row r="365" spans="1:24" x14ac:dyDescent="0.25">
      <c r="A365" s="29">
        <v>364</v>
      </c>
      <c r="B365" s="58">
        <v>2</v>
      </c>
      <c r="C365" s="58">
        <v>1</v>
      </c>
      <c r="D365" s="58">
        <v>5</v>
      </c>
      <c r="E365" s="58">
        <v>5</v>
      </c>
      <c r="F365" s="58">
        <v>5</v>
      </c>
      <c r="G365" s="58">
        <v>5</v>
      </c>
      <c r="H365" s="58">
        <v>5</v>
      </c>
      <c r="I365" s="58">
        <v>5</v>
      </c>
      <c r="J365" s="58">
        <v>5</v>
      </c>
      <c r="K365" s="58">
        <v>5</v>
      </c>
      <c r="L365" s="58">
        <v>5</v>
      </c>
      <c r="M365" s="58">
        <v>5</v>
      </c>
      <c r="N365" s="58">
        <v>5</v>
      </c>
      <c r="O365" s="58">
        <v>5</v>
      </c>
      <c r="P365" s="58">
        <v>5</v>
      </c>
      <c r="Q365" s="58">
        <v>5</v>
      </c>
      <c r="R365" s="29" t="s">
        <v>1301</v>
      </c>
      <c r="S365" s="29" t="s">
        <v>1302</v>
      </c>
      <c r="T365" s="29" t="s">
        <v>1303</v>
      </c>
      <c r="U365" s="29" t="s">
        <v>1304</v>
      </c>
      <c r="V365" s="29" t="s">
        <v>1305</v>
      </c>
      <c r="W365" s="29" t="s">
        <v>3062</v>
      </c>
      <c r="X365" s="29" t="s">
        <v>1306</v>
      </c>
    </row>
    <row r="366" spans="1:24" x14ac:dyDescent="0.25">
      <c r="A366" s="29">
        <v>365</v>
      </c>
      <c r="B366" s="58">
        <v>2</v>
      </c>
      <c r="C366" s="58">
        <v>1</v>
      </c>
      <c r="D366" s="58">
        <v>4</v>
      </c>
      <c r="E366" s="58">
        <v>4</v>
      </c>
      <c r="F366" s="58">
        <v>3</v>
      </c>
      <c r="G366" s="58">
        <v>4</v>
      </c>
      <c r="H366" s="58">
        <v>5</v>
      </c>
      <c r="I366" s="58">
        <v>3</v>
      </c>
      <c r="J366" s="58">
        <v>5</v>
      </c>
      <c r="K366" s="58">
        <v>4</v>
      </c>
      <c r="L366" s="58">
        <v>4</v>
      </c>
      <c r="M366" s="58">
        <v>4</v>
      </c>
      <c r="N366" s="58">
        <v>4</v>
      </c>
      <c r="O366" s="58">
        <v>3</v>
      </c>
      <c r="P366" s="58">
        <v>3</v>
      </c>
      <c r="Q366" s="58">
        <v>3</v>
      </c>
      <c r="R366" s="29" t="s">
        <v>1307</v>
      </c>
      <c r="S366" s="29" t="s">
        <v>1308</v>
      </c>
      <c r="T366" s="29" t="s">
        <v>1309</v>
      </c>
      <c r="U366" s="29" t="s">
        <v>1310</v>
      </c>
      <c r="V366" s="29" t="s">
        <v>1311</v>
      </c>
      <c r="W366" s="29" t="s">
        <v>1312</v>
      </c>
      <c r="X366" s="29" t="s">
        <v>34</v>
      </c>
    </row>
    <row r="367" spans="1:24" x14ac:dyDescent="0.25">
      <c r="A367" s="29">
        <v>366</v>
      </c>
      <c r="B367" s="58">
        <v>2</v>
      </c>
      <c r="C367" s="58">
        <v>1</v>
      </c>
      <c r="D367" s="58">
        <v>5</v>
      </c>
      <c r="E367" s="58">
        <v>5</v>
      </c>
      <c r="F367" s="58">
        <v>5</v>
      </c>
      <c r="G367" s="58">
        <v>5</v>
      </c>
      <c r="H367" s="58">
        <v>5</v>
      </c>
      <c r="I367" s="58">
        <v>5</v>
      </c>
      <c r="J367" s="58">
        <v>5</v>
      </c>
      <c r="K367" s="58">
        <v>5</v>
      </c>
      <c r="L367" s="58">
        <v>5</v>
      </c>
      <c r="M367" s="58">
        <v>5</v>
      </c>
      <c r="N367" s="58">
        <v>5</v>
      </c>
      <c r="O367" s="58">
        <v>5</v>
      </c>
      <c r="P367" s="58">
        <v>5</v>
      </c>
      <c r="Q367" s="58">
        <v>5</v>
      </c>
      <c r="R367" s="29" t="s">
        <v>1313</v>
      </c>
      <c r="S367" s="29" t="s">
        <v>1314</v>
      </c>
      <c r="T367" s="29" t="s">
        <v>1315</v>
      </c>
      <c r="U367" s="29" t="s">
        <v>1316</v>
      </c>
      <c r="V367" s="29" t="s">
        <v>3062</v>
      </c>
      <c r="W367" s="29" t="s">
        <v>3062</v>
      </c>
      <c r="X367" s="29" t="s">
        <v>34</v>
      </c>
    </row>
    <row r="368" spans="1:24" x14ac:dyDescent="0.25">
      <c r="A368" s="29">
        <v>367</v>
      </c>
      <c r="B368" s="58">
        <v>2</v>
      </c>
      <c r="C368" s="58">
        <v>1</v>
      </c>
      <c r="D368" s="58">
        <v>5</v>
      </c>
      <c r="E368" s="58">
        <v>4</v>
      </c>
      <c r="F368" s="58">
        <v>5</v>
      </c>
      <c r="G368" s="58">
        <v>5</v>
      </c>
      <c r="H368" s="58">
        <v>5</v>
      </c>
      <c r="I368" s="58">
        <v>4</v>
      </c>
      <c r="J368" s="58">
        <v>5</v>
      </c>
      <c r="K368" s="58">
        <v>5</v>
      </c>
      <c r="L368" s="58">
        <v>5</v>
      </c>
      <c r="M368" s="58">
        <v>5</v>
      </c>
      <c r="N368" s="58">
        <v>5</v>
      </c>
      <c r="O368" s="58">
        <v>99</v>
      </c>
      <c r="P368" s="58">
        <v>4</v>
      </c>
      <c r="Q368" s="58">
        <v>5</v>
      </c>
      <c r="R368" s="29" t="s">
        <v>1317</v>
      </c>
      <c r="S368" s="29" t="s">
        <v>1318</v>
      </c>
      <c r="T368" s="29" t="s">
        <v>1319</v>
      </c>
      <c r="U368" s="29" t="s">
        <v>1320</v>
      </c>
      <c r="V368" s="29" t="s">
        <v>3062</v>
      </c>
      <c r="W368" s="29" t="s">
        <v>3062</v>
      </c>
      <c r="X368" s="29" t="s">
        <v>34</v>
      </c>
    </row>
    <row r="369" spans="1:24" x14ac:dyDescent="0.25">
      <c r="A369" s="29">
        <v>368</v>
      </c>
      <c r="B369" s="58">
        <v>2</v>
      </c>
      <c r="C369" s="58">
        <v>1</v>
      </c>
      <c r="D369" s="58">
        <v>5</v>
      </c>
      <c r="E369" s="58">
        <v>5</v>
      </c>
      <c r="F369" s="58">
        <v>5</v>
      </c>
      <c r="G369" s="58">
        <v>5</v>
      </c>
      <c r="H369" s="58">
        <v>5</v>
      </c>
      <c r="I369" s="58">
        <v>5</v>
      </c>
      <c r="J369" s="58">
        <v>99</v>
      </c>
      <c r="K369" s="58">
        <v>5</v>
      </c>
      <c r="L369" s="58">
        <v>5</v>
      </c>
      <c r="M369" s="58">
        <v>5</v>
      </c>
      <c r="N369" s="58">
        <v>5</v>
      </c>
      <c r="O369" s="58">
        <v>5</v>
      </c>
      <c r="P369" s="58">
        <v>4</v>
      </c>
      <c r="Q369" s="58">
        <v>5</v>
      </c>
      <c r="R369" s="29" t="s">
        <v>1321</v>
      </c>
      <c r="S369" s="29" t="s">
        <v>1322</v>
      </c>
      <c r="T369" s="29" t="s">
        <v>1323</v>
      </c>
      <c r="U369" s="29" t="s">
        <v>1324</v>
      </c>
      <c r="V369" s="29" t="s">
        <v>1325</v>
      </c>
      <c r="W369" s="29" t="s">
        <v>1326</v>
      </c>
      <c r="X369" s="29" t="s">
        <v>34</v>
      </c>
    </row>
    <row r="370" spans="1:24" x14ac:dyDescent="0.25">
      <c r="A370" s="29">
        <v>369</v>
      </c>
      <c r="B370" s="58">
        <v>2</v>
      </c>
      <c r="C370" s="58">
        <v>1</v>
      </c>
      <c r="D370" s="58">
        <v>4</v>
      </c>
      <c r="E370" s="58">
        <v>5</v>
      </c>
      <c r="F370" s="58">
        <v>5</v>
      </c>
      <c r="G370" s="58">
        <v>3</v>
      </c>
      <c r="H370" s="58">
        <v>5</v>
      </c>
      <c r="I370" s="58">
        <v>4</v>
      </c>
      <c r="J370" s="58">
        <v>5</v>
      </c>
      <c r="K370" s="58">
        <v>5</v>
      </c>
      <c r="L370" s="58">
        <v>4</v>
      </c>
      <c r="M370" s="58">
        <v>4</v>
      </c>
      <c r="N370" s="58">
        <v>5</v>
      </c>
      <c r="O370" s="58">
        <v>4</v>
      </c>
      <c r="P370" s="58">
        <v>4</v>
      </c>
      <c r="Q370" s="58">
        <v>4</v>
      </c>
      <c r="R370" s="29" t="s">
        <v>1327</v>
      </c>
      <c r="S370" s="29" t="s">
        <v>1328</v>
      </c>
      <c r="T370" s="29" t="s">
        <v>1329</v>
      </c>
      <c r="U370" s="29" t="s">
        <v>1330</v>
      </c>
      <c r="V370" s="29" t="s">
        <v>1331</v>
      </c>
      <c r="W370" s="29" t="s">
        <v>1332</v>
      </c>
      <c r="X370" s="29" t="s">
        <v>34</v>
      </c>
    </row>
    <row r="371" spans="1:24" x14ac:dyDescent="0.25">
      <c r="A371" s="29">
        <v>370</v>
      </c>
      <c r="B371" s="58">
        <v>2</v>
      </c>
      <c r="C371" s="58">
        <v>1</v>
      </c>
      <c r="D371" s="58">
        <v>5</v>
      </c>
      <c r="E371" s="58">
        <v>5</v>
      </c>
      <c r="F371" s="58">
        <v>5</v>
      </c>
      <c r="G371" s="58">
        <v>5</v>
      </c>
      <c r="H371" s="58">
        <v>5</v>
      </c>
      <c r="I371" s="58">
        <v>4</v>
      </c>
      <c r="J371" s="58">
        <v>5</v>
      </c>
      <c r="K371" s="58">
        <v>5</v>
      </c>
      <c r="L371" s="58">
        <v>5</v>
      </c>
      <c r="M371" s="58">
        <v>5</v>
      </c>
      <c r="N371" s="58">
        <v>5</v>
      </c>
      <c r="O371" s="58">
        <v>5</v>
      </c>
      <c r="P371" s="58">
        <v>4</v>
      </c>
      <c r="Q371" s="58">
        <v>4</v>
      </c>
      <c r="R371" s="29" t="s">
        <v>1327</v>
      </c>
      <c r="S371" s="29" t="s">
        <v>1333</v>
      </c>
      <c r="T371" s="29" t="s">
        <v>1334</v>
      </c>
      <c r="U371" s="29" t="s">
        <v>1335</v>
      </c>
      <c r="V371" s="29" t="s">
        <v>1336</v>
      </c>
      <c r="W371" s="29" t="s">
        <v>3062</v>
      </c>
      <c r="X371" s="29" t="s">
        <v>34</v>
      </c>
    </row>
    <row r="372" spans="1:24" x14ac:dyDescent="0.25">
      <c r="A372" s="29">
        <v>371</v>
      </c>
      <c r="B372" s="58">
        <v>2</v>
      </c>
      <c r="C372" s="58">
        <v>1</v>
      </c>
      <c r="D372" s="58">
        <v>3</v>
      </c>
      <c r="E372" s="58">
        <v>3</v>
      </c>
      <c r="F372" s="58">
        <v>3</v>
      </c>
      <c r="G372" s="58">
        <v>2</v>
      </c>
      <c r="H372" s="58">
        <v>4</v>
      </c>
      <c r="I372" s="58">
        <v>4</v>
      </c>
      <c r="J372" s="58">
        <v>4</v>
      </c>
      <c r="K372" s="58">
        <v>4</v>
      </c>
      <c r="L372" s="58">
        <v>3</v>
      </c>
      <c r="M372" s="58">
        <v>3</v>
      </c>
      <c r="N372" s="58">
        <v>3</v>
      </c>
      <c r="O372" s="58">
        <v>5</v>
      </c>
      <c r="P372" s="58">
        <v>5</v>
      </c>
      <c r="Q372" s="58">
        <v>5</v>
      </c>
      <c r="R372" s="29" t="s">
        <v>1337</v>
      </c>
      <c r="S372" s="29" t="s">
        <v>1338</v>
      </c>
      <c r="T372" s="29" t="s">
        <v>1339</v>
      </c>
      <c r="U372" s="29" t="s">
        <v>1340</v>
      </c>
      <c r="V372" s="29" t="s">
        <v>1341</v>
      </c>
      <c r="W372" s="29" t="s">
        <v>1342</v>
      </c>
      <c r="X372" s="29" t="s">
        <v>1343</v>
      </c>
    </row>
    <row r="373" spans="1:24" x14ac:dyDescent="0.25">
      <c r="A373" s="29">
        <v>372</v>
      </c>
      <c r="B373" s="58">
        <v>2</v>
      </c>
      <c r="C373" s="58">
        <v>1</v>
      </c>
      <c r="D373" s="58">
        <v>5</v>
      </c>
      <c r="E373" s="58">
        <v>2</v>
      </c>
      <c r="F373" s="58">
        <v>2</v>
      </c>
      <c r="G373" s="58">
        <v>5</v>
      </c>
      <c r="H373" s="58">
        <v>4</v>
      </c>
      <c r="I373" s="58">
        <v>4</v>
      </c>
      <c r="J373" s="58">
        <v>4</v>
      </c>
      <c r="K373" s="58">
        <v>5</v>
      </c>
      <c r="L373" s="58">
        <v>4</v>
      </c>
      <c r="M373" s="58">
        <v>4</v>
      </c>
      <c r="N373" s="58">
        <v>5</v>
      </c>
      <c r="O373" s="58">
        <v>5</v>
      </c>
      <c r="P373" s="58">
        <v>4</v>
      </c>
      <c r="Q373" s="58">
        <v>4</v>
      </c>
      <c r="R373" s="29" t="s">
        <v>1344</v>
      </c>
      <c r="S373" s="29" t="s">
        <v>1345</v>
      </c>
      <c r="T373" s="29" t="s">
        <v>1346</v>
      </c>
      <c r="U373" s="29" t="s">
        <v>1347</v>
      </c>
      <c r="V373" s="29" t="s">
        <v>3062</v>
      </c>
      <c r="W373" s="29" t="s">
        <v>3062</v>
      </c>
      <c r="X373" s="29" t="s">
        <v>34</v>
      </c>
    </row>
    <row r="374" spans="1:24" x14ac:dyDescent="0.25">
      <c r="A374" s="29">
        <v>373</v>
      </c>
      <c r="B374" s="58">
        <v>2</v>
      </c>
      <c r="C374" s="58">
        <v>1</v>
      </c>
      <c r="D374" s="58">
        <v>4</v>
      </c>
      <c r="E374" s="58">
        <v>4</v>
      </c>
      <c r="F374" s="58">
        <v>5</v>
      </c>
      <c r="G374" s="58">
        <v>99</v>
      </c>
      <c r="H374" s="58">
        <v>99</v>
      </c>
      <c r="I374" s="58">
        <v>4</v>
      </c>
      <c r="J374" s="58">
        <v>5</v>
      </c>
      <c r="K374" s="58">
        <v>5</v>
      </c>
      <c r="L374" s="58">
        <v>5</v>
      </c>
      <c r="M374" s="58">
        <v>5</v>
      </c>
      <c r="N374" s="58">
        <v>4</v>
      </c>
      <c r="O374" s="58">
        <v>4</v>
      </c>
      <c r="P374" s="58">
        <v>5</v>
      </c>
      <c r="Q374" s="58">
        <v>5</v>
      </c>
      <c r="R374" s="29" t="s">
        <v>1348</v>
      </c>
      <c r="S374" s="29" t="s">
        <v>1349</v>
      </c>
      <c r="T374" s="29" t="s">
        <v>1350</v>
      </c>
      <c r="U374" s="29" t="s">
        <v>1351</v>
      </c>
      <c r="V374" s="29" t="s">
        <v>1352</v>
      </c>
      <c r="W374" s="29" t="s">
        <v>1353</v>
      </c>
      <c r="X374" s="29" t="s">
        <v>34</v>
      </c>
    </row>
    <row r="375" spans="1:24" x14ac:dyDescent="0.25">
      <c r="A375" s="29">
        <v>374</v>
      </c>
      <c r="B375" s="58">
        <v>2</v>
      </c>
      <c r="C375" s="58">
        <v>1</v>
      </c>
      <c r="D375" s="58">
        <v>4</v>
      </c>
      <c r="E375" s="58">
        <v>4</v>
      </c>
      <c r="F375" s="58">
        <v>5</v>
      </c>
      <c r="G375" s="58">
        <v>4</v>
      </c>
      <c r="H375" s="58">
        <v>5</v>
      </c>
      <c r="I375" s="58">
        <v>2</v>
      </c>
      <c r="J375" s="58">
        <v>5</v>
      </c>
      <c r="K375" s="58">
        <v>5</v>
      </c>
      <c r="L375" s="58">
        <v>5</v>
      </c>
      <c r="M375" s="58">
        <v>5</v>
      </c>
      <c r="N375" s="58">
        <v>5</v>
      </c>
      <c r="O375" s="58">
        <v>5</v>
      </c>
      <c r="P375" s="58">
        <v>3</v>
      </c>
      <c r="Q375" s="58">
        <v>3</v>
      </c>
      <c r="R375" s="29" t="s">
        <v>1354</v>
      </c>
      <c r="S375" s="29" t="s">
        <v>1327</v>
      </c>
      <c r="T375" s="29" t="s">
        <v>1355</v>
      </c>
      <c r="U375" s="29" t="s">
        <v>1356</v>
      </c>
      <c r="V375" s="29" t="s">
        <v>1357</v>
      </c>
      <c r="W375" s="29" t="s">
        <v>1358</v>
      </c>
      <c r="X375" s="29" t="s">
        <v>34</v>
      </c>
    </row>
    <row r="376" spans="1:24" x14ac:dyDescent="0.25">
      <c r="A376" s="29">
        <v>375</v>
      </c>
      <c r="B376" s="58">
        <v>2</v>
      </c>
      <c r="C376" s="58">
        <v>1</v>
      </c>
      <c r="D376" s="58">
        <v>4</v>
      </c>
      <c r="E376" s="58">
        <v>5</v>
      </c>
      <c r="F376" s="58">
        <v>4</v>
      </c>
      <c r="G376" s="58">
        <v>5</v>
      </c>
      <c r="H376" s="58">
        <v>5</v>
      </c>
      <c r="I376" s="58">
        <v>4</v>
      </c>
      <c r="J376" s="58">
        <v>5</v>
      </c>
      <c r="K376" s="58">
        <v>5</v>
      </c>
      <c r="L376" s="58">
        <v>5</v>
      </c>
      <c r="M376" s="58">
        <v>4</v>
      </c>
      <c r="N376" s="58">
        <v>5</v>
      </c>
      <c r="O376" s="58">
        <v>4</v>
      </c>
      <c r="P376" s="58">
        <v>5</v>
      </c>
      <c r="Q376" s="58">
        <v>4</v>
      </c>
      <c r="R376" s="29" t="s">
        <v>1327</v>
      </c>
      <c r="S376" s="29" t="s">
        <v>1359</v>
      </c>
      <c r="T376" s="29" t="s">
        <v>1360</v>
      </c>
      <c r="U376" s="29" t="s">
        <v>1361</v>
      </c>
      <c r="V376" s="29" t="s">
        <v>1362</v>
      </c>
      <c r="W376" s="29" t="s">
        <v>1363</v>
      </c>
      <c r="X376" s="29" t="s">
        <v>34</v>
      </c>
    </row>
    <row r="377" spans="1:24" x14ac:dyDescent="0.25">
      <c r="A377" s="29">
        <v>376</v>
      </c>
      <c r="B377" s="58">
        <v>2</v>
      </c>
      <c r="C377" s="58">
        <v>1</v>
      </c>
      <c r="D377" s="58">
        <v>5</v>
      </c>
      <c r="E377" s="58">
        <v>5</v>
      </c>
      <c r="F377" s="58">
        <v>5</v>
      </c>
      <c r="G377" s="58">
        <v>4</v>
      </c>
      <c r="H377" s="58">
        <v>5</v>
      </c>
      <c r="I377" s="58">
        <v>5</v>
      </c>
      <c r="J377" s="58">
        <v>5</v>
      </c>
      <c r="K377" s="58">
        <v>5</v>
      </c>
      <c r="L377" s="58">
        <v>5</v>
      </c>
      <c r="M377" s="58">
        <v>5</v>
      </c>
      <c r="N377" s="58">
        <v>5</v>
      </c>
      <c r="O377" s="58">
        <v>4</v>
      </c>
      <c r="P377" s="58">
        <v>2</v>
      </c>
      <c r="Q377" s="58">
        <v>2</v>
      </c>
      <c r="R377" s="29" t="s">
        <v>1364</v>
      </c>
      <c r="S377" s="29" t="s">
        <v>1365</v>
      </c>
      <c r="T377" s="29" t="s">
        <v>1366</v>
      </c>
      <c r="U377" s="29" t="s">
        <v>1367</v>
      </c>
      <c r="V377" s="29" t="s">
        <v>1368</v>
      </c>
      <c r="W377" s="29" t="s">
        <v>1369</v>
      </c>
      <c r="X377" s="29" t="s">
        <v>34</v>
      </c>
    </row>
    <row r="378" spans="1:24" x14ac:dyDescent="0.25">
      <c r="A378" s="29">
        <v>377</v>
      </c>
      <c r="B378" s="58">
        <v>2</v>
      </c>
      <c r="C378" s="58">
        <v>1</v>
      </c>
      <c r="D378" s="58">
        <v>4</v>
      </c>
      <c r="E378" s="58">
        <v>4</v>
      </c>
      <c r="F378" s="58">
        <v>4</v>
      </c>
      <c r="G378" s="58">
        <v>4</v>
      </c>
      <c r="H378" s="58">
        <v>4</v>
      </c>
      <c r="I378" s="58">
        <v>4</v>
      </c>
      <c r="J378" s="58">
        <v>4</v>
      </c>
      <c r="K378" s="58">
        <v>4</v>
      </c>
      <c r="L378" s="58">
        <v>4</v>
      </c>
      <c r="M378" s="58">
        <v>4</v>
      </c>
      <c r="N378" s="58">
        <v>4</v>
      </c>
      <c r="O378" s="58">
        <v>4</v>
      </c>
      <c r="P378" s="58">
        <v>4</v>
      </c>
      <c r="Q378" s="58">
        <v>4</v>
      </c>
      <c r="R378" s="29" t="s">
        <v>1370</v>
      </c>
      <c r="S378" s="29" t="s">
        <v>1371</v>
      </c>
      <c r="T378" s="29" t="s">
        <v>1372</v>
      </c>
      <c r="U378" s="29" t="s">
        <v>1373</v>
      </c>
      <c r="V378" s="29" t="s">
        <v>1374</v>
      </c>
      <c r="W378" s="29" t="s">
        <v>3062</v>
      </c>
      <c r="X378" s="29" t="s">
        <v>34</v>
      </c>
    </row>
    <row r="379" spans="1:24" x14ac:dyDescent="0.25">
      <c r="A379" s="29">
        <v>378</v>
      </c>
      <c r="B379" s="58">
        <v>2</v>
      </c>
      <c r="C379" s="58">
        <v>1</v>
      </c>
      <c r="D379" s="58">
        <v>4</v>
      </c>
      <c r="E379" s="58">
        <v>4</v>
      </c>
      <c r="F379" s="58">
        <v>4</v>
      </c>
      <c r="G379" s="58">
        <v>4</v>
      </c>
      <c r="H379" s="58">
        <v>4</v>
      </c>
      <c r="I379" s="58">
        <v>4</v>
      </c>
      <c r="J379" s="58">
        <v>4</v>
      </c>
      <c r="K379" s="58">
        <v>5</v>
      </c>
      <c r="L379" s="58">
        <v>4</v>
      </c>
      <c r="M379" s="58">
        <v>4</v>
      </c>
      <c r="N379" s="58">
        <v>5</v>
      </c>
      <c r="O379" s="58">
        <v>5</v>
      </c>
      <c r="P379" s="58">
        <v>4</v>
      </c>
      <c r="Q379" s="58">
        <v>4</v>
      </c>
      <c r="R379" s="29" t="s">
        <v>1328</v>
      </c>
      <c r="S379" s="29" t="s">
        <v>1375</v>
      </c>
      <c r="T379" s="29" t="s">
        <v>1327</v>
      </c>
      <c r="U379" s="29" t="s">
        <v>1376</v>
      </c>
      <c r="V379" s="29" t="s">
        <v>3062</v>
      </c>
      <c r="W379" s="29" t="s">
        <v>3062</v>
      </c>
      <c r="X379" s="29" t="s">
        <v>34</v>
      </c>
    </row>
    <row r="380" spans="1:24" x14ac:dyDescent="0.25">
      <c r="A380" s="29">
        <v>379</v>
      </c>
      <c r="B380" s="58">
        <v>2</v>
      </c>
      <c r="C380" s="58">
        <v>1</v>
      </c>
      <c r="D380" s="58">
        <v>4</v>
      </c>
      <c r="E380" s="58">
        <v>5</v>
      </c>
      <c r="F380" s="58">
        <v>5</v>
      </c>
      <c r="G380" s="58">
        <v>4</v>
      </c>
      <c r="H380" s="58">
        <v>5</v>
      </c>
      <c r="I380" s="58">
        <v>5</v>
      </c>
      <c r="J380" s="58">
        <v>5</v>
      </c>
      <c r="K380" s="58">
        <v>5</v>
      </c>
      <c r="L380" s="58">
        <v>5</v>
      </c>
      <c r="M380" s="58">
        <v>5</v>
      </c>
      <c r="N380" s="58">
        <v>4</v>
      </c>
      <c r="O380" s="58">
        <v>5</v>
      </c>
      <c r="P380" s="58">
        <v>4</v>
      </c>
      <c r="Q380" s="58">
        <v>4</v>
      </c>
      <c r="R380" s="29" t="s">
        <v>1327</v>
      </c>
      <c r="S380" s="29" t="s">
        <v>1329</v>
      </c>
      <c r="T380" s="29" t="s">
        <v>1377</v>
      </c>
      <c r="U380" s="29" t="s">
        <v>1378</v>
      </c>
      <c r="V380" s="29" t="s">
        <v>3062</v>
      </c>
      <c r="W380" s="29" t="s">
        <v>3062</v>
      </c>
      <c r="X380" s="29" t="s">
        <v>34</v>
      </c>
    </row>
    <row r="381" spans="1:24" x14ac:dyDescent="0.25">
      <c r="A381" s="29">
        <v>380</v>
      </c>
      <c r="B381" s="58">
        <v>2</v>
      </c>
      <c r="C381" s="58">
        <v>1</v>
      </c>
      <c r="D381" s="58">
        <v>4</v>
      </c>
      <c r="E381" s="58">
        <v>4</v>
      </c>
      <c r="F381" s="58">
        <v>4</v>
      </c>
      <c r="G381" s="58">
        <v>4</v>
      </c>
      <c r="H381" s="58">
        <v>5</v>
      </c>
      <c r="I381" s="58">
        <v>4</v>
      </c>
      <c r="J381" s="58">
        <v>5</v>
      </c>
      <c r="K381" s="58">
        <v>5</v>
      </c>
      <c r="L381" s="58">
        <v>3</v>
      </c>
      <c r="M381" s="58">
        <v>4</v>
      </c>
      <c r="N381" s="58">
        <v>5</v>
      </c>
      <c r="O381" s="58">
        <v>5</v>
      </c>
      <c r="P381" s="58">
        <v>4</v>
      </c>
      <c r="Q381" s="58">
        <v>4</v>
      </c>
      <c r="R381" s="29" t="s">
        <v>1327</v>
      </c>
      <c r="S381" s="29" t="s">
        <v>1379</v>
      </c>
      <c r="T381" s="29" t="s">
        <v>1380</v>
      </c>
      <c r="U381" s="29" t="s">
        <v>1381</v>
      </c>
      <c r="V381" s="29" t="s">
        <v>1382</v>
      </c>
      <c r="X381" s="29" t="s">
        <v>1383</v>
      </c>
    </row>
    <row r="382" spans="1:24" x14ac:dyDescent="0.25">
      <c r="A382" s="29">
        <v>381</v>
      </c>
      <c r="B382" s="58">
        <v>2</v>
      </c>
      <c r="C382" s="58">
        <v>1</v>
      </c>
      <c r="D382" s="58">
        <v>5</v>
      </c>
      <c r="E382" s="58">
        <v>5</v>
      </c>
      <c r="F382" s="58">
        <v>5</v>
      </c>
      <c r="G382" s="58">
        <v>5</v>
      </c>
      <c r="H382" s="58">
        <v>5</v>
      </c>
      <c r="I382" s="58">
        <v>5</v>
      </c>
      <c r="J382" s="58">
        <v>5</v>
      </c>
      <c r="K382" s="58">
        <v>5</v>
      </c>
      <c r="L382" s="58">
        <v>5</v>
      </c>
      <c r="M382" s="58">
        <v>5</v>
      </c>
      <c r="N382" s="58">
        <v>5</v>
      </c>
      <c r="O382" s="58">
        <v>5</v>
      </c>
      <c r="P382" s="58">
        <v>5</v>
      </c>
      <c r="Q382" s="58">
        <v>5</v>
      </c>
      <c r="R382" s="29" t="s">
        <v>1384</v>
      </c>
      <c r="S382" s="29" t="s">
        <v>1385</v>
      </c>
      <c r="T382" s="29" t="s">
        <v>1386</v>
      </c>
      <c r="U382" s="29" t="s">
        <v>1387</v>
      </c>
      <c r="V382" s="29" t="s">
        <v>1388</v>
      </c>
      <c r="W382" s="29" t="s">
        <v>1389</v>
      </c>
      <c r="X382" s="29" t="s">
        <v>34</v>
      </c>
    </row>
    <row r="383" spans="1:24" x14ac:dyDescent="0.25">
      <c r="A383" s="29">
        <v>382</v>
      </c>
      <c r="B383" s="58">
        <v>2</v>
      </c>
      <c r="C383" s="58">
        <v>1</v>
      </c>
      <c r="D383" s="58">
        <v>5</v>
      </c>
      <c r="E383" s="58">
        <v>5</v>
      </c>
      <c r="F383" s="58">
        <v>5</v>
      </c>
      <c r="G383" s="58">
        <v>5</v>
      </c>
      <c r="H383" s="58">
        <v>5</v>
      </c>
      <c r="I383" s="58">
        <v>5</v>
      </c>
      <c r="J383" s="58">
        <v>5</v>
      </c>
      <c r="K383" s="58">
        <v>5</v>
      </c>
      <c r="L383" s="58">
        <v>5</v>
      </c>
      <c r="M383" s="58">
        <v>5</v>
      </c>
      <c r="N383" s="58">
        <v>5</v>
      </c>
      <c r="O383" s="58">
        <v>4</v>
      </c>
      <c r="P383" s="58">
        <v>5</v>
      </c>
      <c r="Q383" s="58">
        <v>4</v>
      </c>
      <c r="R383" s="29" t="s">
        <v>1390</v>
      </c>
      <c r="S383" s="29" t="s">
        <v>1391</v>
      </c>
      <c r="T383" s="29" t="s">
        <v>1392</v>
      </c>
      <c r="U383" s="29" t="s">
        <v>1393</v>
      </c>
      <c r="V383" s="29" t="s">
        <v>1394</v>
      </c>
      <c r="W383" s="29" t="s">
        <v>3062</v>
      </c>
      <c r="X383" s="29" t="s">
        <v>34</v>
      </c>
    </row>
    <row r="384" spans="1:24" x14ac:dyDescent="0.25">
      <c r="A384" s="29">
        <v>383</v>
      </c>
      <c r="B384" s="58">
        <v>2</v>
      </c>
      <c r="C384" s="58">
        <v>1</v>
      </c>
      <c r="D384" s="58">
        <v>3</v>
      </c>
      <c r="E384" s="58">
        <v>3</v>
      </c>
      <c r="F384" s="58">
        <v>3</v>
      </c>
      <c r="G384" s="58">
        <v>3</v>
      </c>
      <c r="H384" s="58">
        <v>4</v>
      </c>
      <c r="I384" s="58">
        <v>4</v>
      </c>
      <c r="J384" s="58">
        <v>4</v>
      </c>
      <c r="K384" s="58">
        <v>4</v>
      </c>
      <c r="L384" s="58">
        <v>4</v>
      </c>
      <c r="M384" s="58">
        <v>4</v>
      </c>
      <c r="N384" s="58">
        <v>4</v>
      </c>
      <c r="O384" s="58">
        <v>2</v>
      </c>
      <c r="P384" s="58">
        <v>2</v>
      </c>
      <c r="Q384" s="58">
        <v>2</v>
      </c>
      <c r="R384" s="29" t="s">
        <v>1395</v>
      </c>
      <c r="S384" s="29" t="s">
        <v>1396</v>
      </c>
      <c r="T384" s="29" t="s">
        <v>3062</v>
      </c>
      <c r="U384" s="29" t="s">
        <v>1397</v>
      </c>
      <c r="V384" s="29" t="s">
        <v>1398</v>
      </c>
      <c r="W384" s="29" t="s">
        <v>1399</v>
      </c>
      <c r="X384" s="29" t="s">
        <v>34</v>
      </c>
    </row>
    <row r="385" spans="1:24" x14ac:dyDescent="0.25">
      <c r="A385" s="29">
        <v>384</v>
      </c>
      <c r="B385" s="58">
        <v>2</v>
      </c>
      <c r="C385" s="58">
        <v>1</v>
      </c>
      <c r="D385" s="58">
        <v>5</v>
      </c>
      <c r="E385" s="58">
        <v>5</v>
      </c>
      <c r="F385" s="58">
        <v>5</v>
      </c>
      <c r="G385" s="58">
        <v>4</v>
      </c>
      <c r="H385" s="58">
        <v>5</v>
      </c>
      <c r="I385" s="58">
        <v>5</v>
      </c>
      <c r="J385" s="58">
        <v>5</v>
      </c>
      <c r="K385" s="58">
        <v>5</v>
      </c>
      <c r="L385" s="58">
        <v>5</v>
      </c>
      <c r="M385" s="58">
        <v>5</v>
      </c>
      <c r="N385" s="58">
        <v>5</v>
      </c>
      <c r="O385" s="58">
        <v>5</v>
      </c>
      <c r="P385" s="58">
        <v>5</v>
      </c>
      <c r="Q385" s="58">
        <v>5</v>
      </c>
      <c r="R385" s="29" t="s">
        <v>1400</v>
      </c>
      <c r="S385" s="29" t="s">
        <v>1327</v>
      </c>
      <c r="T385" s="29" t="s">
        <v>1401</v>
      </c>
      <c r="U385" s="29" t="s">
        <v>1402</v>
      </c>
      <c r="V385" s="29" t="s">
        <v>3062</v>
      </c>
      <c r="W385" s="29" t="s">
        <v>3062</v>
      </c>
      <c r="X385" s="29" t="s">
        <v>34</v>
      </c>
    </row>
    <row r="386" spans="1:24" x14ac:dyDescent="0.25">
      <c r="A386" s="29">
        <v>385</v>
      </c>
      <c r="B386" s="58">
        <v>2</v>
      </c>
      <c r="C386" s="58">
        <v>1</v>
      </c>
      <c r="D386" s="58">
        <v>4</v>
      </c>
      <c r="E386" s="58">
        <v>4</v>
      </c>
      <c r="F386" s="58">
        <v>4</v>
      </c>
      <c r="G386" s="58">
        <v>3</v>
      </c>
      <c r="H386" s="58">
        <v>4</v>
      </c>
      <c r="I386" s="58">
        <v>2</v>
      </c>
      <c r="J386" s="58">
        <v>4</v>
      </c>
      <c r="K386" s="58">
        <v>4</v>
      </c>
      <c r="L386" s="58">
        <v>4</v>
      </c>
      <c r="M386" s="58">
        <v>4</v>
      </c>
      <c r="N386" s="58">
        <v>4</v>
      </c>
      <c r="O386" s="58">
        <v>4</v>
      </c>
      <c r="P386" s="58">
        <v>3</v>
      </c>
      <c r="Q386" s="58">
        <v>3</v>
      </c>
      <c r="R386" s="29" t="s">
        <v>1349</v>
      </c>
      <c r="S386" s="29" t="s">
        <v>1391</v>
      </c>
      <c r="T386" s="29" t="s">
        <v>3062</v>
      </c>
      <c r="U386" s="29" t="s">
        <v>1403</v>
      </c>
      <c r="V386" s="29" t="s">
        <v>1404</v>
      </c>
      <c r="W386" s="29" t="s">
        <v>1405</v>
      </c>
      <c r="X386" s="29" t="s">
        <v>34</v>
      </c>
    </row>
    <row r="387" spans="1:24" x14ac:dyDescent="0.25">
      <c r="A387" s="29">
        <v>386</v>
      </c>
      <c r="B387" s="58">
        <v>2</v>
      </c>
      <c r="C387" s="58">
        <v>1</v>
      </c>
      <c r="D387" s="58">
        <v>3</v>
      </c>
      <c r="E387" s="58">
        <v>2</v>
      </c>
      <c r="F387" s="58">
        <v>2</v>
      </c>
      <c r="G387" s="58">
        <v>3</v>
      </c>
      <c r="H387" s="58">
        <v>3</v>
      </c>
      <c r="I387" s="58">
        <v>4</v>
      </c>
      <c r="J387" s="58">
        <v>3</v>
      </c>
      <c r="K387" s="58">
        <v>5</v>
      </c>
      <c r="L387" s="58">
        <v>5</v>
      </c>
      <c r="M387" s="58">
        <v>5</v>
      </c>
      <c r="N387" s="58">
        <v>4</v>
      </c>
      <c r="O387" s="58">
        <v>4</v>
      </c>
      <c r="P387" s="58">
        <v>2</v>
      </c>
      <c r="Q387" s="58">
        <v>3</v>
      </c>
      <c r="R387" s="29" t="s">
        <v>1346</v>
      </c>
      <c r="S387" s="29" t="s">
        <v>1406</v>
      </c>
      <c r="T387" s="29" t="s">
        <v>3062</v>
      </c>
      <c r="U387" s="29" t="s">
        <v>1407</v>
      </c>
      <c r="V387" s="29" t="s">
        <v>1408</v>
      </c>
      <c r="W387" s="29" t="s">
        <v>1409</v>
      </c>
      <c r="X387" s="29" t="s">
        <v>34</v>
      </c>
    </row>
    <row r="388" spans="1:24" x14ac:dyDescent="0.25">
      <c r="A388" s="29">
        <v>387</v>
      </c>
      <c r="B388" s="58">
        <v>2</v>
      </c>
      <c r="C388" s="58">
        <v>1</v>
      </c>
      <c r="D388" s="58">
        <v>4</v>
      </c>
      <c r="E388" s="58">
        <v>5</v>
      </c>
      <c r="F388" s="58">
        <v>5</v>
      </c>
      <c r="G388" s="58">
        <v>5</v>
      </c>
      <c r="H388" s="58">
        <v>4</v>
      </c>
      <c r="I388" s="58">
        <v>4</v>
      </c>
      <c r="J388" s="58">
        <v>4</v>
      </c>
      <c r="K388" s="58">
        <v>5</v>
      </c>
      <c r="L388" s="58">
        <v>4</v>
      </c>
      <c r="M388" s="58">
        <v>4</v>
      </c>
      <c r="N388" s="58">
        <v>4</v>
      </c>
      <c r="O388" s="58">
        <v>4</v>
      </c>
      <c r="P388" s="58">
        <v>4</v>
      </c>
      <c r="Q388" s="58">
        <v>4</v>
      </c>
      <c r="R388" s="29" t="s">
        <v>1410</v>
      </c>
      <c r="S388" s="29" t="s">
        <v>1411</v>
      </c>
      <c r="T388" s="29" t="s">
        <v>1327</v>
      </c>
      <c r="U388" s="29" t="s">
        <v>1412</v>
      </c>
      <c r="V388" s="29" t="s">
        <v>1413</v>
      </c>
      <c r="W388" s="29" t="s">
        <v>1414</v>
      </c>
      <c r="X388" s="29" t="s">
        <v>34</v>
      </c>
    </row>
    <row r="389" spans="1:24" x14ac:dyDescent="0.25">
      <c r="A389" s="29">
        <v>388</v>
      </c>
      <c r="B389" s="58">
        <v>2</v>
      </c>
      <c r="C389" s="58">
        <v>1</v>
      </c>
      <c r="D389" s="58">
        <v>2</v>
      </c>
      <c r="E389" s="58">
        <v>1</v>
      </c>
      <c r="F389" s="58">
        <v>1</v>
      </c>
      <c r="G389" s="58">
        <v>1</v>
      </c>
      <c r="H389" s="58">
        <v>2</v>
      </c>
      <c r="I389" s="58">
        <v>2</v>
      </c>
      <c r="J389" s="58">
        <v>1</v>
      </c>
      <c r="K389" s="58">
        <v>1</v>
      </c>
      <c r="L389" s="58">
        <v>2</v>
      </c>
      <c r="M389" s="58">
        <v>1</v>
      </c>
      <c r="N389" s="58">
        <v>2</v>
      </c>
      <c r="O389" s="58">
        <v>2</v>
      </c>
      <c r="P389" s="58">
        <v>2</v>
      </c>
      <c r="Q389" s="58">
        <v>2</v>
      </c>
      <c r="R389" s="29" t="s">
        <v>1415</v>
      </c>
      <c r="S389" s="29" t="s">
        <v>305</v>
      </c>
      <c r="T389" s="29" t="s">
        <v>1416</v>
      </c>
      <c r="U389" s="29" t="s">
        <v>1417</v>
      </c>
      <c r="V389" s="29" t="s">
        <v>1418</v>
      </c>
      <c r="W389" s="29" t="s">
        <v>1419</v>
      </c>
      <c r="X389" s="29" t="s">
        <v>1420</v>
      </c>
    </row>
    <row r="390" spans="1:24" x14ac:dyDescent="0.25">
      <c r="A390" s="29">
        <v>389</v>
      </c>
      <c r="B390" s="58">
        <v>2</v>
      </c>
      <c r="C390" s="58">
        <v>1</v>
      </c>
      <c r="D390" s="58">
        <v>5</v>
      </c>
      <c r="E390" s="58">
        <v>5</v>
      </c>
      <c r="F390" s="58">
        <v>5</v>
      </c>
      <c r="G390" s="58">
        <v>5</v>
      </c>
      <c r="H390" s="58">
        <v>5</v>
      </c>
      <c r="I390" s="58">
        <v>4</v>
      </c>
      <c r="J390" s="58">
        <v>5</v>
      </c>
      <c r="K390" s="58">
        <v>5</v>
      </c>
      <c r="L390" s="58">
        <v>5</v>
      </c>
      <c r="M390" s="58">
        <v>5</v>
      </c>
      <c r="N390" s="58">
        <v>5</v>
      </c>
      <c r="O390" s="58">
        <v>5</v>
      </c>
      <c r="P390" s="58">
        <v>5</v>
      </c>
      <c r="Q390" s="58">
        <v>5</v>
      </c>
      <c r="R390" s="29" t="s">
        <v>1421</v>
      </c>
      <c r="S390" s="29" t="s">
        <v>1422</v>
      </c>
      <c r="T390" s="29" t="s">
        <v>1327</v>
      </c>
      <c r="U390" s="29" t="s">
        <v>1423</v>
      </c>
      <c r="V390" s="29" t="s">
        <v>1424</v>
      </c>
      <c r="W390" s="29" t="s">
        <v>1425</v>
      </c>
      <c r="X390" s="29" t="s">
        <v>34</v>
      </c>
    </row>
    <row r="391" spans="1:24" x14ac:dyDescent="0.25">
      <c r="A391" s="29">
        <v>390</v>
      </c>
      <c r="B391" s="58">
        <v>2</v>
      </c>
      <c r="C391" s="58">
        <v>1</v>
      </c>
      <c r="D391" s="58">
        <v>5</v>
      </c>
      <c r="E391" s="58">
        <v>5</v>
      </c>
      <c r="F391" s="58">
        <v>5</v>
      </c>
      <c r="G391" s="58">
        <v>5</v>
      </c>
      <c r="H391" s="58">
        <v>5</v>
      </c>
      <c r="I391" s="58">
        <v>5</v>
      </c>
      <c r="J391" s="58">
        <v>5</v>
      </c>
      <c r="K391" s="58">
        <v>5</v>
      </c>
      <c r="L391" s="58">
        <v>5</v>
      </c>
      <c r="M391" s="58">
        <v>5</v>
      </c>
      <c r="N391" s="58">
        <v>5</v>
      </c>
      <c r="O391" s="58">
        <v>5</v>
      </c>
      <c r="P391" s="58">
        <v>4</v>
      </c>
      <c r="Q391" s="58">
        <v>4</v>
      </c>
      <c r="R391" s="29" t="s">
        <v>1426</v>
      </c>
      <c r="S391" s="29" t="s">
        <v>3062</v>
      </c>
      <c r="T391" s="29" t="s">
        <v>3062</v>
      </c>
      <c r="U391" s="29" t="s">
        <v>1427</v>
      </c>
      <c r="V391" s="29" t="s">
        <v>1428</v>
      </c>
      <c r="W391" s="29" t="s">
        <v>1429</v>
      </c>
      <c r="X391" s="29" t="s">
        <v>34</v>
      </c>
    </row>
    <row r="392" spans="1:24" x14ac:dyDescent="0.25">
      <c r="A392" s="29">
        <v>391</v>
      </c>
      <c r="B392" s="58">
        <v>2</v>
      </c>
      <c r="C392" s="58">
        <v>1</v>
      </c>
      <c r="D392" s="58">
        <v>4</v>
      </c>
      <c r="E392" s="58">
        <v>5</v>
      </c>
      <c r="F392" s="58">
        <v>5</v>
      </c>
      <c r="G392" s="58">
        <v>5</v>
      </c>
      <c r="H392" s="58">
        <v>5</v>
      </c>
      <c r="I392" s="58">
        <v>5</v>
      </c>
      <c r="J392" s="58">
        <v>5</v>
      </c>
      <c r="K392" s="58">
        <v>5</v>
      </c>
      <c r="L392" s="58">
        <v>4</v>
      </c>
      <c r="M392" s="58">
        <v>5</v>
      </c>
      <c r="N392" s="58">
        <v>5</v>
      </c>
      <c r="O392" s="58">
        <v>4</v>
      </c>
      <c r="P392" s="58">
        <v>2</v>
      </c>
      <c r="Q392" s="58">
        <v>2</v>
      </c>
      <c r="R392" s="29" t="s">
        <v>1430</v>
      </c>
      <c r="S392" s="29" t="s">
        <v>1431</v>
      </c>
      <c r="T392" s="29" t="s">
        <v>1432</v>
      </c>
      <c r="U392" s="29" t="s">
        <v>1433</v>
      </c>
      <c r="V392" s="29" t="s">
        <v>1434</v>
      </c>
      <c r="W392" s="29" t="s">
        <v>1435</v>
      </c>
      <c r="X392" s="29" t="s">
        <v>34</v>
      </c>
    </row>
    <row r="393" spans="1:24" x14ac:dyDescent="0.25">
      <c r="A393" s="29">
        <v>392</v>
      </c>
      <c r="B393" s="58">
        <v>2</v>
      </c>
      <c r="C393" s="58">
        <v>1</v>
      </c>
      <c r="D393" s="58">
        <v>5</v>
      </c>
      <c r="E393" s="58">
        <v>5</v>
      </c>
      <c r="F393" s="58">
        <v>5</v>
      </c>
      <c r="G393" s="58">
        <v>5</v>
      </c>
      <c r="H393" s="58">
        <v>5</v>
      </c>
      <c r="I393" s="58">
        <v>5</v>
      </c>
      <c r="J393" s="58">
        <v>5</v>
      </c>
      <c r="K393" s="58">
        <v>5</v>
      </c>
      <c r="L393" s="58">
        <v>5</v>
      </c>
      <c r="M393" s="58">
        <v>5</v>
      </c>
      <c r="N393" s="58">
        <v>5</v>
      </c>
      <c r="O393" s="58">
        <v>5</v>
      </c>
      <c r="P393" s="58">
        <v>5</v>
      </c>
      <c r="Q393" s="58">
        <v>5</v>
      </c>
      <c r="R393" s="29" t="s">
        <v>1436</v>
      </c>
      <c r="S393" s="29" t="s">
        <v>1437</v>
      </c>
      <c r="T393" s="29" t="s">
        <v>1438</v>
      </c>
      <c r="U393" s="29" t="s">
        <v>1439</v>
      </c>
      <c r="V393" s="29" t="s">
        <v>1440</v>
      </c>
      <c r="W393" s="29" t="s">
        <v>1441</v>
      </c>
      <c r="X393" s="29" t="s">
        <v>1442</v>
      </c>
    </row>
    <row r="394" spans="1:24" x14ac:dyDescent="0.25">
      <c r="A394" s="29">
        <v>393</v>
      </c>
      <c r="B394" s="58">
        <v>2</v>
      </c>
      <c r="C394" s="58">
        <v>1</v>
      </c>
      <c r="D394" s="58">
        <v>4</v>
      </c>
      <c r="E394" s="58">
        <v>5</v>
      </c>
      <c r="F394" s="58">
        <v>5</v>
      </c>
      <c r="G394" s="58">
        <v>3</v>
      </c>
      <c r="H394" s="58">
        <v>4</v>
      </c>
      <c r="I394" s="58">
        <v>4</v>
      </c>
      <c r="J394" s="58">
        <v>5</v>
      </c>
      <c r="K394" s="58">
        <v>5</v>
      </c>
      <c r="L394" s="58">
        <v>5</v>
      </c>
      <c r="M394" s="58">
        <v>5</v>
      </c>
      <c r="N394" s="58">
        <v>5</v>
      </c>
      <c r="O394" s="58">
        <v>4</v>
      </c>
      <c r="P394" s="58">
        <v>4</v>
      </c>
      <c r="Q394" s="58">
        <v>4</v>
      </c>
      <c r="R394" s="29" t="s">
        <v>1443</v>
      </c>
      <c r="S394" s="29" t="s">
        <v>1444</v>
      </c>
      <c r="T394" s="29" t="s">
        <v>1445</v>
      </c>
      <c r="U394" s="29" t="s">
        <v>1446</v>
      </c>
      <c r="V394" s="29" t="s">
        <v>1447</v>
      </c>
      <c r="W394" s="29" t="s">
        <v>1448</v>
      </c>
      <c r="X394" s="29" t="s">
        <v>1449</v>
      </c>
    </row>
    <row r="395" spans="1:24" x14ac:dyDescent="0.25">
      <c r="A395" s="29">
        <v>394</v>
      </c>
      <c r="B395" s="58">
        <v>2</v>
      </c>
      <c r="C395" s="58">
        <v>1</v>
      </c>
      <c r="D395" s="58">
        <v>4</v>
      </c>
      <c r="E395" s="58">
        <v>5</v>
      </c>
      <c r="F395" s="58">
        <v>5</v>
      </c>
      <c r="G395" s="58">
        <v>4</v>
      </c>
      <c r="H395" s="58">
        <v>5</v>
      </c>
      <c r="I395" s="58">
        <v>5</v>
      </c>
      <c r="J395" s="58">
        <v>5</v>
      </c>
      <c r="K395" s="58">
        <v>5</v>
      </c>
      <c r="L395" s="58">
        <v>5</v>
      </c>
      <c r="M395" s="58">
        <v>5</v>
      </c>
      <c r="N395" s="58">
        <v>5</v>
      </c>
      <c r="O395" s="58">
        <v>4</v>
      </c>
      <c r="P395" s="58">
        <v>5</v>
      </c>
      <c r="Q395" s="58">
        <v>5</v>
      </c>
      <c r="R395" s="29" t="s">
        <v>702</v>
      </c>
      <c r="S395" s="29" t="s">
        <v>1327</v>
      </c>
      <c r="T395" s="29" t="s">
        <v>1450</v>
      </c>
      <c r="U395" s="29" t="s">
        <v>1451</v>
      </c>
      <c r="V395" s="29" t="s">
        <v>1452</v>
      </c>
      <c r="W395" s="29" t="s">
        <v>1453</v>
      </c>
      <c r="X395" s="29" t="s">
        <v>34</v>
      </c>
    </row>
    <row r="396" spans="1:24" x14ac:dyDescent="0.25">
      <c r="A396" s="29">
        <v>395</v>
      </c>
      <c r="B396" s="58">
        <v>2</v>
      </c>
      <c r="C396" s="58">
        <v>7</v>
      </c>
      <c r="D396" s="58">
        <v>4</v>
      </c>
      <c r="E396" s="58">
        <v>4</v>
      </c>
      <c r="F396" s="58">
        <v>4</v>
      </c>
      <c r="G396" s="58">
        <v>4</v>
      </c>
      <c r="H396" s="58">
        <v>4</v>
      </c>
      <c r="I396" s="58">
        <v>4</v>
      </c>
      <c r="J396" s="58">
        <v>4</v>
      </c>
      <c r="K396" s="58">
        <v>4</v>
      </c>
      <c r="L396" s="58">
        <v>4</v>
      </c>
      <c r="M396" s="58">
        <v>4</v>
      </c>
      <c r="N396" s="58">
        <v>4</v>
      </c>
      <c r="O396" s="58">
        <v>4</v>
      </c>
      <c r="P396" s="58">
        <v>4</v>
      </c>
      <c r="Q396" s="58">
        <v>4</v>
      </c>
      <c r="R396" s="29" t="s">
        <v>297</v>
      </c>
      <c r="S396" s="29" t="s">
        <v>1455</v>
      </c>
      <c r="T396" s="29" t="s">
        <v>1456</v>
      </c>
      <c r="U396" s="29" t="s">
        <v>1457</v>
      </c>
      <c r="V396" s="29" t="s">
        <v>1458</v>
      </c>
      <c r="W396" s="29" t="s">
        <v>3062</v>
      </c>
      <c r="X396" s="29" t="s">
        <v>34</v>
      </c>
    </row>
    <row r="397" spans="1:24" x14ac:dyDescent="0.25">
      <c r="A397" s="29">
        <v>396</v>
      </c>
      <c r="B397" s="58">
        <v>2</v>
      </c>
      <c r="C397" s="58">
        <v>7</v>
      </c>
      <c r="D397" s="58">
        <v>5</v>
      </c>
      <c r="E397" s="58">
        <v>5</v>
      </c>
      <c r="F397" s="58">
        <v>5</v>
      </c>
      <c r="G397" s="58">
        <v>5</v>
      </c>
      <c r="H397" s="58">
        <v>5</v>
      </c>
      <c r="I397" s="58">
        <v>5</v>
      </c>
      <c r="J397" s="58">
        <v>5</v>
      </c>
      <c r="K397" s="58">
        <v>5</v>
      </c>
      <c r="L397" s="58">
        <v>5</v>
      </c>
      <c r="M397" s="58">
        <v>5</v>
      </c>
      <c r="N397" s="58">
        <v>5</v>
      </c>
      <c r="O397" s="58">
        <v>5</v>
      </c>
      <c r="P397" s="58">
        <v>99</v>
      </c>
      <c r="Q397" s="58">
        <v>99</v>
      </c>
      <c r="R397" s="29" t="s">
        <v>30</v>
      </c>
      <c r="S397" s="29" t="s">
        <v>389</v>
      </c>
      <c r="T397" s="29" t="s">
        <v>246</v>
      </c>
      <c r="U397" s="29" t="s">
        <v>1459</v>
      </c>
      <c r="V397" s="29" t="s">
        <v>3062</v>
      </c>
      <c r="W397" s="29" t="s">
        <v>3062</v>
      </c>
      <c r="X397" s="29" t="s">
        <v>34</v>
      </c>
    </row>
    <row r="398" spans="1:24" x14ac:dyDescent="0.25">
      <c r="A398" s="29">
        <v>397</v>
      </c>
      <c r="B398" s="58">
        <v>2</v>
      </c>
      <c r="C398" s="58">
        <v>7</v>
      </c>
      <c r="D398" s="58">
        <v>5</v>
      </c>
      <c r="E398" s="58">
        <v>5</v>
      </c>
      <c r="F398" s="58">
        <v>5</v>
      </c>
      <c r="G398" s="58">
        <v>5</v>
      </c>
      <c r="H398" s="58">
        <v>5</v>
      </c>
      <c r="I398" s="58">
        <v>5</v>
      </c>
      <c r="J398" s="58">
        <v>5</v>
      </c>
      <c r="K398" s="58">
        <v>5</v>
      </c>
      <c r="L398" s="58">
        <v>5</v>
      </c>
      <c r="M398" s="58">
        <v>5</v>
      </c>
      <c r="N398" s="58">
        <v>5</v>
      </c>
      <c r="O398" s="58">
        <v>5</v>
      </c>
      <c r="P398" s="58">
        <v>99</v>
      </c>
      <c r="Q398" s="58">
        <v>99</v>
      </c>
      <c r="R398" s="29" t="s">
        <v>3062</v>
      </c>
      <c r="S398" s="29" t="s">
        <v>3062</v>
      </c>
      <c r="T398" s="29" t="s">
        <v>3062</v>
      </c>
      <c r="U398" s="29" t="s">
        <v>3062</v>
      </c>
      <c r="V398" s="29" t="s">
        <v>3062</v>
      </c>
      <c r="W398" s="29" t="s">
        <v>3062</v>
      </c>
      <c r="X398" s="29" t="s">
        <v>34</v>
      </c>
    </row>
    <row r="399" spans="1:24" x14ac:dyDescent="0.25">
      <c r="A399" s="29">
        <v>398</v>
      </c>
      <c r="B399" s="58">
        <v>2</v>
      </c>
      <c r="C399" s="58">
        <v>7</v>
      </c>
      <c r="D399" s="58">
        <v>1</v>
      </c>
      <c r="E399" s="58">
        <v>1</v>
      </c>
      <c r="F399" s="58">
        <v>1</v>
      </c>
      <c r="G399" s="58">
        <v>4</v>
      </c>
      <c r="H399" s="58">
        <v>5</v>
      </c>
      <c r="I399" s="58">
        <v>5</v>
      </c>
      <c r="J399" s="58">
        <v>5</v>
      </c>
      <c r="K399" s="58">
        <v>5</v>
      </c>
      <c r="L399" s="58">
        <v>5</v>
      </c>
      <c r="M399" s="58">
        <v>5</v>
      </c>
      <c r="N399" s="58">
        <v>5</v>
      </c>
      <c r="O399" s="58">
        <v>99</v>
      </c>
      <c r="P399" s="58">
        <v>99</v>
      </c>
      <c r="Q399" s="58">
        <v>99</v>
      </c>
      <c r="R399" s="29" t="s">
        <v>1460</v>
      </c>
      <c r="S399" s="29" t="s">
        <v>3062</v>
      </c>
      <c r="T399" s="29" t="s">
        <v>3062</v>
      </c>
      <c r="U399" s="29" t="s">
        <v>3062</v>
      </c>
      <c r="V399" s="29" t="s">
        <v>3062</v>
      </c>
      <c r="W399" s="29" t="s">
        <v>3062</v>
      </c>
      <c r="X399" s="29" t="s">
        <v>34</v>
      </c>
    </row>
    <row r="400" spans="1:24" x14ac:dyDescent="0.25">
      <c r="A400" s="29">
        <v>399</v>
      </c>
      <c r="B400" s="58">
        <v>2</v>
      </c>
      <c r="C400" s="58">
        <v>7</v>
      </c>
      <c r="D400" s="58">
        <v>4</v>
      </c>
      <c r="E400" s="58">
        <v>4</v>
      </c>
      <c r="F400" s="58">
        <v>4</v>
      </c>
      <c r="G400" s="58">
        <v>4</v>
      </c>
      <c r="H400" s="58">
        <v>4</v>
      </c>
      <c r="I400" s="58">
        <v>4</v>
      </c>
      <c r="J400" s="58">
        <v>3</v>
      </c>
      <c r="K400" s="58">
        <v>3</v>
      </c>
      <c r="L400" s="58">
        <v>4</v>
      </c>
      <c r="M400" s="58">
        <v>4</v>
      </c>
      <c r="N400" s="58">
        <v>4</v>
      </c>
      <c r="O400" s="58">
        <v>4</v>
      </c>
      <c r="P400" s="58">
        <v>4</v>
      </c>
      <c r="Q400" s="58">
        <v>3</v>
      </c>
      <c r="R400" s="29" t="s">
        <v>703</v>
      </c>
      <c r="S400" s="29" t="s">
        <v>702</v>
      </c>
      <c r="T400" s="29" t="s">
        <v>1461</v>
      </c>
      <c r="U400" s="29" t="s">
        <v>1462</v>
      </c>
      <c r="V400" s="29" t="s">
        <v>1463</v>
      </c>
      <c r="W400" s="29" t="s">
        <v>3062</v>
      </c>
      <c r="X400" s="29" t="s">
        <v>1464</v>
      </c>
    </row>
    <row r="401" spans="1:24" x14ac:dyDescent="0.25">
      <c r="A401" s="29">
        <v>400</v>
      </c>
      <c r="B401" s="58">
        <v>2</v>
      </c>
      <c r="C401" s="58">
        <v>7</v>
      </c>
      <c r="D401" s="58">
        <v>5</v>
      </c>
      <c r="E401" s="58">
        <v>5</v>
      </c>
      <c r="F401" s="58">
        <v>5</v>
      </c>
      <c r="G401" s="58">
        <v>5</v>
      </c>
      <c r="H401" s="58">
        <v>5</v>
      </c>
      <c r="I401" s="58">
        <v>5</v>
      </c>
      <c r="J401" s="58">
        <v>4</v>
      </c>
      <c r="K401" s="58">
        <v>5</v>
      </c>
      <c r="L401" s="58">
        <v>5</v>
      </c>
      <c r="M401" s="58">
        <v>5</v>
      </c>
      <c r="N401" s="58">
        <v>5</v>
      </c>
      <c r="O401" s="58">
        <v>5</v>
      </c>
      <c r="P401" s="58">
        <v>99</v>
      </c>
      <c r="Q401" s="58">
        <v>99</v>
      </c>
      <c r="R401" s="29" t="s">
        <v>702</v>
      </c>
      <c r="S401" s="29" t="s">
        <v>30</v>
      </c>
      <c r="T401" s="29" t="s">
        <v>423</v>
      </c>
      <c r="U401" s="29" t="s">
        <v>1465</v>
      </c>
      <c r="V401" s="29" t="s">
        <v>3062</v>
      </c>
      <c r="W401" s="29" t="s">
        <v>3062</v>
      </c>
      <c r="X401" s="29" t="s">
        <v>34</v>
      </c>
    </row>
    <row r="402" spans="1:24" x14ac:dyDescent="0.25">
      <c r="A402" s="29">
        <v>401</v>
      </c>
      <c r="B402" s="58">
        <v>2</v>
      </c>
      <c r="C402" s="58">
        <v>7</v>
      </c>
      <c r="D402" s="58">
        <v>2</v>
      </c>
      <c r="E402" s="58">
        <v>5</v>
      </c>
      <c r="F402" s="58">
        <v>5</v>
      </c>
      <c r="G402" s="58">
        <v>1</v>
      </c>
      <c r="H402" s="58">
        <v>5</v>
      </c>
      <c r="I402" s="58">
        <v>4</v>
      </c>
      <c r="J402" s="58">
        <v>5</v>
      </c>
      <c r="K402" s="58">
        <v>5</v>
      </c>
      <c r="L402" s="58">
        <v>99</v>
      </c>
      <c r="M402" s="58">
        <v>99</v>
      </c>
      <c r="N402" s="58">
        <v>4</v>
      </c>
      <c r="O402" s="58">
        <v>4</v>
      </c>
      <c r="P402" s="58">
        <v>99</v>
      </c>
      <c r="Q402" s="58">
        <v>99</v>
      </c>
      <c r="R402" s="29" t="s">
        <v>1466</v>
      </c>
      <c r="S402" s="29" t="s">
        <v>1467</v>
      </c>
      <c r="T402" s="29" t="s">
        <v>1468</v>
      </c>
      <c r="U402" s="29" t="s">
        <v>1469</v>
      </c>
      <c r="V402" s="29" t="s">
        <v>1470</v>
      </c>
      <c r="W402" s="29" t="s">
        <v>1471</v>
      </c>
      <c r="X402" s="29" t="s">
        <v>1472</v>
      </c>
    </row>
    <row r="403" spans="1:24" x14ac:dyDescent="0.25">
      <c r="A403" s="29">
        <v>402</v>
      </c>
      <c r="B403" s="58">
        <v>2</v>
      </c>
      <c r="C403" s="58">
        <v>7</v>
      </c>
      <c r="D403" s="58">
        <v>4</v>
      </c>
      <c r="E403" s="58">
        <v>4</v>
      </c>
      <c r="F403" s="58">
        <v>4</v>
      </c>
      <c r="G403" s="58">
        <v>4</v>
      </c>
      <c r="H403" s="58">
        <v>4</v>
      </c>
      <c r="I403" s="58">
        <v>4</v>
      </c>
      <c r="J403" s="58">
        <v>4</v>
      </c>
      <c r="K403" s="58">
        <v>4</v>
      </c>
      <c r="L403" s="58">
        <v>5</v>
      </c>
      <c r="M403" s="58">
        <v>5</v>
      </c>
      <c r="N403" s="58">
        <v>5</v>
      </c>
      <c r="O403" s="58">
        <v>5</v>
      </c>
      <c r="P403" s="58">
        <v>4</v>
      </c>
      <c r="Q403" s="58">
        <v>4</v>
      </c>
      <c r="R403" s="29" t="s">
        <v>102</v>
      </c>
      <c r="S403" s="29" t="s">
        <v>3062</v>
      </c>
      <c r="T403" s="29" t="s">
        <v>3062</v>
      </c>
      <c r="U403" s="29" t="s">
        <v>3062</v>
      </c>
      <c r="V403" s="29" t="s">
        <v>3062</v>
      </c>
      <c r="W403" s="29" t="s">
        <v>3062</v>
      </c>
      <c r="X403" s="29" t="s">
        <v>34</v>
      </c>
    </row>
    <row r="404" spans="1:24" x14ac:dyDescent="0.25">
      <c r="A404" s="29">
        <v>403</v>
      </c>
      <c r="B404" s="58">
        <v>2</v>
      </c>
      <c r="C404" s="58">
        <v>7</v>
      </c>
      <c r="D404" s="58">
        <v>5</v>
      </c>
      <c r="E404" s="58">
        <v>5</v>
      </c>
      <c r="F404" s="58">
        <v>5</v>
      </c>
      <c r="G404" s="58">
        <v>5</v>
      </c>
      <c r="H404" s="58">
        <v>5</v>
      </c>
      <c r="I404" s="58">
        <v>5</v>
      </c>
      <c r="J404" s="58">
        <v>5</v>
      </c>
      <c r="K404" s="58">
        <v>5</v>
      </c>
      <c r="L404" s="58">
        <v>5</v>
      </c>
      <c r="M404" s="58">
        <v>5</v>
      </c>
      <c r="N404" s="58">
        <v>5</v>
      </c>
      <c r="O404" s="58">
        <v>5</v>
      </c>
      <c r="P404" s="58">
        <v>5</v>
      </c>
      <c r="Q404" s="58">
        <v>5</v>
      </c>
      <c r="R404" s="29" t="s">
        <v>1327</v>
      </c>
      <c r="S404" s="29" t="s">
        <v>702</v>
      </c>
      <c r="T404" s="29" t="s">
        <v>1473</v>
      </c>
      <c r="U404" s="29" t="s">
        <v>1474</v>
      </c>
      <c r="V404" s="29" t="s">
        <v>3062</v>
      </c>
      <c r="W404" s="29" t="s">
        <v>3062</v>
      </c>
      <c r="X404" s="29" t="s">
        <v>1475</v>
      </c>
    </row>
    <row r="405" spans="1:24" x14ac:dyDescent="0.25">
      <c r="A405" s="29">
        <v>404</v>
      </c>
      <c r="B405" s="58">
        <v>2</v>
      </c>
      <c r="C405" s="58">
        <v>7</v>
      </c>
      <c r="D405" s="58">
        <v>4</v>
      </c>
      <c r="E405" s="58">
        <v>5</v>
      </c>
      <c r="F405" s="58">
        <v>3</v>
      </c>
      <c r="G405" s="58">
        <v>4</v>
      </c>
      <c r="H405" s="58">
        <v>4</v>
      </c>
      <c r="I405" s="58">
        <v>5</v>
      </c>
      <c r="J405" s="58">
        <v>5</v>
      </c>
      <c r="K405" s="58">
        <v>5</v>
      </c>
      <c r="L405" s="58">
        <v>5</v>
      </c>
      <c r="M405" s="58">
        <v>5</v>
      </c>
      <c r="N405" s="58">
        <v>4</v>
      </c>
      <c r="O405" s="58">
        <v>4</v>
      </c>
      <c r="P405" s="58">
        <v>3</v>
      </c>
      <c r="Q405" s="58">
        <v>3</v>
      </c>
      <c r="R405" s="29" t="s">
        <v>30</v>
      </c>
      <c r="S405" s="29" t="s">
        <v>3062</v>
      </c>
      <c r="T405" s="29" t="s">
        <v>3062</v>
      </c>
      <c r="U405" s="29" t="s">
        <v>1476</v>
      </c>
      <c r="V405" s="29" t="s">
        <v>3062</v>
      </c>
      <c r="W405" s="29" t="s">
        <v>3062</v>
      </c>
      <c r="X405" s="29" t="s">
        <v>34</v>
      </c>
    </row>
    <row r="406" spans="1:24" x14ac:dyDescent="0.25">
      <c r="A406" s="29">
        <v>405</v>
      </c>
      <c r="B406" s="58">
        <v>2</v>
      </c>
      <c r="C406" s="58">
        <v>7</v>
      </c>
      <c r="D406" s="58">
        <v>4</v>
      </c>
      <c r="E406" s="58">
        <v>4</v>
      </c>
      <c r="F406" s="58">
        <v>5</v>
      </c>
      <c r="G406" s="58">
        <v>4</v>
      </c>
      <c r="H406" s="58">
        <v>5</v>
      </c>
      <c r="I406" s="58">
        <v>4</v>
      </c>
      <c r="J406" s="58">
        <v>5</v>
      </c>
      <c r="K406" s="58">
        <v>4</v>
      </c>
      <c r="L406" s="58">
        <v>4</v>
      </c>
      <c r="M406" s="58">
        <v>4</v>
      </c>
      <c r="N406" s="58">
        <v>4</v>
      </c>
      <c r="O406" s="58">
        <v>4</v>
      </c>
      <c r="P406" s="58">
        <v>4</v>
      </c>
      <c r="Q406" s="58">
        <v>4</v>
      </c>
      <c r="R406" s="29" t="s">
        <v>1477</v>
      </c>
      <c r="S406" s="29" t="s">
        <v>1478</v>
      </c>
      <c r="T406" s="29" t="s">
        <v>1479</v>
      </c>
      <c r="U406" s="29" t="s">
        <v>1480</v>
      </c>
      <c r="V406" s="29" t="s">
        <v>1481</v>
      </c>
      <c r="W406" s="29" t="s">
        <v>1482</v>
      </c>
      <c r="X406" s="29" t="s">
        <v>1483</v>
      </c>
    </row>
    <row r="407" spans="1:24" x14ac:dyDescent="0.25">
      <c r="A407" s="29">
        <v>406</v>
      </c>
      <c r="B407" s="58">
        <v>2</v>
      </c>
      <c r="C407" s="58">
        <v>7</v>
      </c>
      <c r="D407" s="58">
        <v>3</v>
      </c>
      <c r="E407" s="58">
        <v>4</v>
      </c>
      <c r="F407" s="58">
        <v>4</v>
      </c>
      <c r="G407" s="58">
        <v>4</v>
      </c>
      <c r="H407" s="58">
        <v>4</v>
      </c>
      <c r="I407" s="58">
        <v>4</v>
      </c>
      <c r="J407" s="58">
        <v>4</v>
      </c>
      <c r="K407" s="58">
        <v>4</v>
      </c>
      <c r="L407" s="58">
        <v>4</v>
      </c>
      <c r="M407" s="58">
        <v>4</v>
      </c>
      <c r="N407" s="58">
        <v>4</v>
      </c>
      <c r="O407" s="58">
        <v>4</v>
      </c>
      <c r="P407" s="58">
        <v>4</v>
      </c>
      <c r="Q407" s="58">
        <v>4</v>
      </c>
      <c r="R407" s="29" t="s">
        <v>1484</v>
      </c>
      <c r="S407" s="29" t="s">
        <v>1455</v>
      </c>
      <c r="T407" s="29" t="s">
        <v>1485</v>
      </c>
      <c r="U407" s="29" t="s">
        <v>1486</v>
      </c>
      <c r="V407" s="29" t="s">
        <v>1487</v>
      </c>
      <c r="W407" s="29" t="s">
        <v>1488</v>
      </c>
      <c r="X407" s="29" t="s">
        <v>34</v>
      </c>
    </row>
    <row r="408" spans="1:24" x14ac:dyDescent="0.25">
      <c r="A408" s="29">
        <v>407</v>
      </c>
      <c r="B408" s="58">
        <v>2</v>
      </c>
      <c r="C408" s="58">
        <v>7</v>
      </c>
      <c r="D408" s="58">
        <v>5</v>
      </c>
      <c r="E408" s="58">
        <v>5</v>
      </c>
      <c r="F408" s="58">
        <v>5</v>
      </c>
      <c r="G408" s="58">
        <v>5</v>
      </c>
      <c r="H408" s="58">
        <v>5</v>
      </c>
      <c r="I408" s="58">
        <v>4</v>
      </c>
      <c r="J408" s="58">
        <v>5</v>
      </c>
      <c r="K408" s="58">
        <v>5</v>
      </c>
      <c r="L408" s="58">
        <v>5</v>
      </c>
      <c r="M408" s="58">
        <v>5</v>
      </c>
      <c r="N408" s="58">
        <v>5</v>
      </c>
      <c r="O408" s="58">
        <v>4</v>
      </c>
      <c r="P408" s="58">
        <v>3</v>
      </c>
      <c r="Q408" s="58">
        <v>3</v>
      </c>
      <c r="R408" s="29" t="s">
        <v>1489</v>
      </c>
      <c r="S408" s="29" t="s">
        <v>3062</v>
      </c>
      <c r="T408" s="29" t="s">
        <v>3062</v>
      </c>
      <c r="U408" s="29" t="s">
        <v>3062</v>
      </c>
      <c r="V408" s="29" t="s">
        <v>3062</v>
      </c>
      <c r="W408" s="29" t="s">
        <v>3062</v>
      </c>
      <c r="X408" s="29" t="s">
        <v>34</v>
      </c>
    </row>
    <row r="409" spans="1:24" x14ac:dyDescent="0.25">
      <c r="A409" s="29">
        <v>408</v>
      </c>
      <c r="B409" s="58">
        <v>2</v>
      </c>
      <c r="C409" s="58">
        <v>7</v>
      </c>
      <c r="D409" s="58">
        <v>4</v>
      </c>
      <c r="E409" s="58">
        <v>4</v>
      </c>
      <c r="F409" s="58">
        <v>4</v>
      </c>
      <c r="G409" s="58">
        <v>4</v>
      </c>
      <c r="H409" s="58">
        <v>5</v>
      </c>
      <c r="I409" s="58">
        <v>2</v>
      </c>
      <c r="J409" s="58">
        <v>5</v>
      </c>
      <c r="K409" s="58">
        <v>4</v>
      </c>
      <c r="L409" s="58">
        <v>4</v>
      </c>
      <c r="M409" s="58">
        <v>4</v>
      </c>
      <c r="N409" s="58">
        <v>4</v>
      </c>
      <c r="O409" s="58">
        <v>4</v>
      </c>
      <c r="P409" s="58">
        <v>3</v>
      </c>
      <c r="Q409" s="58">
        <v>3</v>
      </c>
      <c r="R409" s="29" t="s">
        <v>1455</v>
      </c>
      <c r="S409" s="29" t="s">
        <v>30</v>
      </c>
      <c r="T409" s="29" t="s">
        <v>1490</v>
      </c>
      <c r="U409" s="29" t="s">
        <v>70</v>
      </c>
      <c r="V409" s="29" t="s">
        <v>1491</v>
      </c>
      <c r="W409" s="29" t="s">
        <v>1492</v>
      </c>
      <c r="X409" s="29" t="s">
        <v>34</v>
      </c>
    </row>
    <row r="410" spans="1:24" x14ac:dyDescent="0.25">
      <c r="A410" s="29">
        <v>409</v>
      </c>
      <c r="B410" s="58">
        <v>2</v>
      </c>
      <c r="C410" s="58">
        <v>7</v>
      </c>
      <c r="D410" s="58">
        <v>4</v>
      </c>
      <c r="E410" s="58">
        <v>4</v>
      </c>
      <c r="F410" s="58">
        <v>5</v>
      </c>
      <c r="G410" s="58">
        <v>5</v>
      </c>
      <c r="H410" s="58">
        <v>5</v>
      </c>
      <c r="I410" s="58">
        <v>4</v>
      </c>
      <c r="J410" s="58">
        <v>5</v>
      </c>
      <c r="K410" s="58">
        <v>4</v>
      </c>
      <c r="L410" s="58">
        <v>4</v>
      </c>
      <c r="M410" s="58">
        <v>4</v>
      </c>
      <c r="N410" s="58">
        <v>4</v>
      </c>
      <c r="O410" s="58">
        <v>4</v>
      </c>
      <c r="P410" s="58">
        <v>4</v>
      </c>
      <c r="Q410" s="58">
        <v>4</v>
      </c>
      <c r="R410" s="29" t="s">
        <v>1493</v>
      </c>
      <c r="S410" s="29" t="s">
        <v>30</v>
      </c>
      <c r="T410" s="29" t="s">
        <v>1494</v>
      </c>
      <c r="U410" s="29" t="s">
        <v>1495</v>
      </c>
      <c r="V410" s="29" t="s">
        <v>1496</v>
      </c>
      <c r="W410" s="29" t="s">
        <v>3062</v>
      </c>
      <c r="X410" s="29" t="s">
        <v>34</v>
      </c>
    </row>
    <row r="411" spans="1:24" x14ac:dyDescent="0.25">
      <c r="A411" s="29">
        <v>410</v>
      </c>
      <c r="B411" s="58">
        <v>2</v>
      </c>
      <c r="C411" s="58">
        <v>7</v>
      </c>
      <c r="D411" s="58">
        <v>4</v>
      </c>
      <c r="E411" s="58">
        <v>3</v>
      </c>
      <c r="F411" s="58">
        <v>3</v>
      </c>
      <c r="G411" s="58">
        <v>4</v>
      </c>
      <c r="H411" s="58">
        <v>4</v>
      </c>
      <c r="I411" s="58">
        <v>4</v>
      </c>
      <c r="J411" s="58">
        <v>4</v>
      </c>
      <c r="K411" s="58">
        <v>4</v>
      </c>
      <c r="L411" s="58">
        <v>4</v>
      </c>
      <c r="M411" s="58">
        <v>4</v>
      </c>
      <c r="N411" s="58">
        <v>4</v>
      </c>
      <c r="O411" s="58">
        <v>4</v>
      </c>
      <c r="P411" s="58">
        <v>4</v>
      </c>
      <c r="Q411" s="58">
        <v>4</v>
      </c>
      <c r="R411" s="29" t="s">
        <v>1497</v>
      </c>
      <c r="S411" s="29" t="s">
        <v>1498</v>
      </c>
      <c r="T411" s="29" t="s">
        <v>1499</v>
      </c>
      <c r="U411" s="29" t="s">
        <v>1500</v>
      </c>
      <c r="V411" s="29" t="s">
        <v>1501</v>
      </c>
      <c r="W411" s="29" t="s">
        <v>1502</v>
      </c>
      <c r="X411" s="29" t="s">
        <v>34</v>
      </c>
    </row>
    <row r="412" spans="1:24" x14ac:dyDescent="0.25">
      <c r="A412" s="29">
        <v>411</v>
      </c>
      <c r="B412" s="58">
        <v>2</v>
      </c>
      <c r="C412" s="58">
        <v>7</v>
      </c>
      <c r="D412" s="58">
        <v>5</v>
      </c>
      <c r="E412" s="58">
        <v>5</v>
      </c>
      <c r="F412" s="58">
        <v>5</v>
      </c>
      <c r="G412" s="58">
        <v>5</v>
      </c>
      <c r="H412" s="58">
        <v>5</v>
      </c>
      <c r="I412" s="58">
        <v>5</v>
      </c>
      <c r="J412" s="58">
        <v>5</v>
      </c>
      <c r="K412" s="58">
        <v>5</v>
      </c>
      <c r="L412" s="58">
        <v>5</v>
      </c>
      <c r="M412" s="58">
        <v>5</v>
      </c>
      <c r="N412" s="58">
        <v>5</v>
      </c>
      <c r="O412" s="58">
        <v>5</v>
      </c>
      <c r="P412" s="58">
        <v>5</v>
      </c>
      <c r="Q412" s="58">
        <v>5</v>
      </c>
      <c r="R412" s="29" t="s">
        <v>87</v>
      </c>
      <c r="S412" s="29" t="s">
        <v>638</v>
      </c>
      <c r="T412" s="29" t="s">
        <v>3062</v>
      </c>
      <c r="U412" s="29" t="s">
        <v>3062</v>
      </c>
      <c r="V412" s="29" t="s">
        <v>3062</v>
      </c>
      <c r="W412" s="29" t="s">
        <v>3062</v>
      </c>
      <c r="X412" s="29" t="s">
        <v>1503</v>
      </c>
    </row>
    <row r="413" spans="1:24" x14ac:dyDescent="0.25">
      <c r="A413" s="29">
        <v>412</v>
      </c>
      <c r="B413" s="58">
        <v>2</v>
      </c>
      <c r="C413" s="58">
        <v>7</v>
      </c>
      <c r="D413" s="58">
        <v>3</v>
      </c>
      <c r="E413" s="58">
        <v>4</v>
      </c>
      <c r="F413" s="58">
        <v>5</v>
      </c>
      <c r="G413" s="58">
        <v>3</v>
      </c>
      <c r="H413" s="58">
        <v>4</v>
      </c>
      <c r="I413" s="58">
        <v>4</v>
      </c>
      <c r="J413" s="58">
        <v>99</v>
      </c>
      <c r="K413" s="58">
        <v>4</v>
      </c>
      <c r="L413" s="58">
        <v>4</v>
      </c>
      <c r="M413" s="58">
        <v>3</v>
      </c>
      <c r="N413" s="58">
        <v>4</v>
      </c>
      <c r="O413" s="58">
        <v>4</v>
      </c>
      <c r="P413" s="58">
        <v>3</v>
      </c>
      <c r="Q413" s="58">
        <v>3</v>
      </c>
      <c r="R413" s="29" t="s">
        <v>525</v>
      </c>
      <c r="S413" s="29" t="s">
        <v>203</v>
      </c>
      <c r="T413" s="29" t="s">
        <v>715</v>
      </c>
      <c r="U413" s="29" t="s">
        <v>1504</v>
      </c>
      <c r="V413" s="29" t="s">
        <v>1505</v>
      </c>
      <c r="W413" s="29" t="s">
        <v>1506</v>
      </c>
      <c r="X413" s="29" t="s">
        <v>34</v>
      </c>
    </row>
    <row r="414" spans="1:24" x14ac:dyDescent="0.25">
      <c r="A414" s="29">
        <v>413</v>
      </c>
      <c r="B414" s="58">
        <v>2</v>
      </c>
      <c r="C414" s="58">
        <v>7</v>
      </c>
      <c r="D414" s="58">
        <v>2</v>
      </c>
      <c r="E414" s="58">
        <v>3</v>
      </c>
      <c r="F414" s="58">
        <v>2</v>
      </c>
      <c r="G414" s="58">
        <v>5</v>
      </c>
      <c r="H414" s="58">
        <v>3</v>
      </c>
      <c r="I414" s="58">
        <v>5</v>
      </c>
      <c r="J414" s="58">
        <v>3</v>
      </c>
      <c r="K414" s="58">
        <v>4</v>
      </c>
      <c r="L414" s="58">
        <v>4</v>
      </c>
      <c r="M414" s="58">
        <v>4</v>
      </c>
      <c r="N414" s="58">
        <v>4</v>
      </c>
      <c r="O414" s="58">
        <v>3</v>
      </c>
      <c r="P414" s="58">
        <v>2</v>
      </c>
      <c r="Q414" s="58">
        <v>2</v>
      </c>
      <c r="R414" s="29" t="s">
        <v>1507</v>
      </c>
      <c r="S414" s="29" t="s">
        <v>246</v>
      </c>
      <c r="T414" s="29" t="s">
        <v>1508</v>
      </c>
      <c r="U414" s="29" t="s">
        <v>1509</v>
      </c>
      <c r="V414" s="29" t="s">
        <v>1510</v>
      </c>
      <c r="W414" s="29" t="s">
        <v>1511</v>
      </c>
      <c r="X414" s="29" t="s">
        <v>1512</v>
      </c>
    </row>
    <row r="415" spans="1:24" x14ac:dyDescent="0.25">
      <c r="A415" s="29">
        <v>414</v>
      </c>
      <c r="B415" s="58">
        <v>2</v>
      </c>
      <c r="C415" s="58">
        <v>7</v>
      </c>
      <c r="D415" s="58">
        <v>5</v>
      </c>
      <c r="E415" s="58">
        <v>4</v>
      </c>
      <c r="F415" s="58">
        <v>1</v>
      </c>
      <c r="G415" s="58">
        <v>4</v>
      </c>
      <c r="H415" s="58">
        <v>4</v>
      </c>
      <c r="I415" s="58">
        <v>5</v>
      </c>
      <c r="J415" s="58">
        <v>4</v>
      </c>
      <c r="K415" s="58">
        <v>5</v>
      </c>
      <c r="L415" s="58">
        <v>3</v>
      </c>
      <c r="M415" s="58">
        <v>3</v>
      </c>
      <c r="N415" s="58">
        <v>4</v>
      </c>
      <c r="O415" s="58">
        <v>99</v>
      </c>
      <c r="P415" s="58">
        <v>4</v>
      </c>
      <c r="Q415" s="58">
        <v>4</v>
      </c>
      <c r="R415" s="29" t="s">
        <v>1513</v>
      </c>
      <c r="S415" s="29" t="s">
        <v>1514</v>
      </c>
      <c r="T415" s="29" t="s">
        <v>1515</v>
      </c>
      <c r="U415" s="29" t="s">
        <v>1516</v>
      </c>
      <c r="V415" s="29" t="s">
        <v>1517</v>
      </c>
      <c r="W415" s="29" t="s">
        <v>1518</v>
      </c>
      <c r="X415" s="29" t="s">
        <v>1519</v>
      </c>
    </row>
    <row r="416" spans="1:24" x14ac:dyDescent="0.25">
      <c r="A416" s="29">
        <v>415</v>
      </c>
      <c r="B416" s="58">
        <v>2</v>
      </c>
      <c r="C416" s="58">
        <v>7</v>
      </c>
      <c r="D416" s="58">
        <v>5</v>
      </c>
      <c r="E416" s="58">
        <v>5</v>
      </c>
      <c r="F416" s="58">
        <v>5</v>
      </c>
      <c r="G416" s="58">
        <v>5</v>
      </c>
      <c r="H416" s="58">
        <v>5</v>
      </c>
      <c r="I416" s="58">
        <v>5</v>
      </c>
      <c r="J416" s="58">
        <v>5</v>
      </c>
      <c r="K416" s="58">
        <v>5</v>
      </c>
      <c r="L416" s="58">
        <v>5</v>
      </c>
      <c r="M416" s="58">
        <v>5</v>
      </c>
      <c r="N416" s="58">
        <v>5</v>
      </c>
      <c r="O416" s="58">
        <v>5</v>
      </c>
      <c r="P416" s="58">
        <v>5</v>
      </c>
      <c r="Q416" s="58">
        <v>5</v>
      </c>
      <c r="R416" s="29" t="s">
        <v>297</v>
      </c>
      <c r="S416" s="29" t="s">
        <v>30</v>
      </c>
      <c r="T416" s="29" t="s">
        <v>691</v>
      </c>
      <c r="U416" s="29" t="s">
        <v>1520</v>
      </c>
      <c r="V416" s="29" t="s">
        <v>1521</v>
      </c>
      <c r="W416" s="29" t="s">
        <v>1522</v>
      </c>
      <c r="X416" s="29" t="s">
        <v>1523</v>
      </c>
    </row>
    <row r="417" spans="1:24" x14ac:dyDescent="0.25">
      <c r="A417" s="29">
        <v>416</v>
      </c>
      <c r="B417" s="58">
        <v>2</v>
      </c>
      <c r="C417" s="58">
        <v>7</v>
      </c>
      <c r="D417" s="58">
        <v>5</v>
      </c>
      <c r="E417" s="58">
        <v>5</v>
      </c>
      <c r="F417" s="58">
        <v>5</v>
      </c>
      <c r="G417" s="58">
        <v>5</v>
      </c>
      <c r="H417" s="58">
        <v>5</v>
      </c>
      <c r="I417" s="58">
        <v>5</v>
      </c>
      <c r="J417" s="58">
        <v>5</v>
      </c>
      <c r="K417" s="58">
        <v>5</v>
      </c>
      <c r="L417" s="58">
        <v>5</v>
      </c>
      <c r="M417" s="58">
        <v>5</v>
      </c>
      <c r="N417" s="58">
        <v>5</v>
      </c>
      <c r="O417" s="58">
        <v>5</v>
      </c>
      <c r="P417" s="58">
        <v>5</v>
      </c>
      <c r="Q417" s="58">
        <v>5</v>
      </c>
      <c r="R417" s="29" t="s">
        <v>1524</v>
      </c>
      <c r="S417" s="29" t="s">
        <v>1525</v>
      </c>
      <c r="T417" s="29" t="s">
        <v>1526</v>
      </c>
      <c r="U417" s="29" t="s">
        <v>3062</v>
      </c>
      <c r="V417" s="29" t="s">
        <v>3062</v>
      </c>
      <c r="W417" s="29" t="s">
        <v>3062</v>
      </c>
      <c r="X417" s="29" t="s">
        <v>34</v>
      </c>
    </row>
    <row r="418" spans="1:24" x14ac:dyDescent="0.25">
      <c r="A418" s="29">
        <v>417</v>
      </c>
      <c r="B418" s="58">
        <v>2</v>
      </c>
      <c r="C418" s="58">
        <v>7</v>
      </c>
      <c r="D418" s="58">
        <v>5</v>
      </c>
      <c r="E418" s="58">
        <v>5</v>
      </c>
      <c r="F418" s="58">
        <v>5</v>
      </c>
      <c r="G418" s="58">
        <v>5</v>
      </c>
      <c r="H418" s="58">
        <v>5</v>
      </c>
      <c r="I418" s="58">
        <v>5</v>
      </c>
      <c r="J418" s="58">
        <v>5</v>
      </c>
      <c r="K418" s="58">
        <v>5</v>
      </c>
      <c r="L418" s="58">
        <v>5</v>
      </c>
      <c r="M418" s="58">
        <v>5</v>
      </c>
      <c r="N418" s="58">
        <v>5</v>
      </c>
      <c r="O418" s="58">
        <v>5</v>
      </c>
      <c r="P418" s="58">
        <v>5</v>
      </c>
      <c r="Q418" s="58">
        <v>5</v>
      </c>
      <c r="R418" s="29" t="s">
        <v>304</v>
      </c>
      <c r="S418" s="29" t="s">
        <v>496</v>
      </c>
      <c r="T418" s="29" t="s">
        <v>706</v>
      </c>
      <c r="U418" s="29" t="s">
        <v>1527</v>
      </c>
      <c r="V418" s="29" t="s">
        <v>1528</v>
      </c>
      <c r="W418" s="29" t="s">
        <v>3062</v>
      </c>
      <c r="X418" s="29" t="s">
        <v>34</v>
      </c>
    </row>
    <row r="419" spans="1:24" x14ac:dyDescent="0.25">
      <c r="A419" s="29">
        <v>418</v>
      </c>
      <c r="B419" s="58">
        <v>2</v>
      </c>
      <c r="C419" s="58">
        <v>7</v>
      </c>
      <c r="D419" s="58">
        <v>5</v>
      </c>
      <c r="E419" s="58">
        <v>5</v>
      </c>
      <c r="F419" s="58">
        <v>5</v>
      </c>
      <c r="G419" s="58">
        <v>5</v>
      </c>
      <c r="H419" s="58">
        <v>5</v>
      </c>
      <c r="I419" s="58">
        <v>5</v>
      </c>
      <c r="J419" s="58">
        <v>4</v>
      </c>
      <c r="K419" s="58">
        <v>4</v>
      </c>
      <c r="L419" s="58">
        <v>5</v>
      </c>
      <c r="M419" s="58">
        <v>5</v>
      </c>
      <c r="N419" s="58">
        <v>5</v>
      </c>
      <c r="O419" s="58">
        <v>5</v>
      </c>
      <c r="P419" s="58">
        <v>5</v>
      </c>
      <c r="Q419" s="58">
        <v>5</v>
      </c>
      <c r="R419" s="29" t="s">
        <v>1529</v>
      </c>
      <c r="S419" s="29" t="s">
        <v>1530</v>
      </c>
      <c r="T419" s="29" t="s">
        <v>30</v>
      </c>
      <c r="U419" s="29" t="s">
        <v>1531</v>
      </c>
      <c r="V419" s="29" t="s">
        <v>1532</v>
      </c>
      <c r="W419" s="29" t="s">
        <v>1533</v>
      </c>
      <c r="X419" s="29" t="s">
        <v>34</v>
      </c>
    </row>
    <row r="420" spans="1:24" x14ac:dyDescent="0.25">
      <c r="A420" s="29">
        <v>419</v>
      </c>
      <c r="B420" s="58">
        <v>2</v>
      </c>
      <c r="C420" s="58">
        <v>7</v>
      </c>
      <c r="D420" s="58">
        <v>1</v>
      </c>
      <c r="E420" s="58">
        <v>4</v>
      </c>
      <c r="F420" s="58">
        <v>3</v>
      </c>
      <c r="G420" s="58">
        <v>4</v>
      </c>
      <c r="H420" s="58">
        <v>5</v>
      </c>
      <c r="I420" s="58">
        <v>5</v>
      </c>
      <c r="J420" s="58">
        <v>5</v>
      </c>
      <c r="K420" s="58">
        <v>5</v>
      </c>
      <c r="L420" s="58">
        <v>5</v>
      </c>
      <c r="M420" s="58">
        <v>5</v>
      </c>
      <c r="N420" s="58">
        <v>5</v>
      </c>
      <c r="O420" s="58">
        <v>3</v>
      </c>
      <c r="P420" s="58">
        <v>3</v>
      </c>
      <c r="Q420" s="58">
        <v>3</v>
      </c>
      <c r="R420" s="29" t="s">
        <v>1534</v>
      </c>
      <c r="S420" s="29" t="s">
        <v>30</v>
      </c>
      <c r="T420" s="29" t="s">
        <v>102</v>
      </c>
      <c r="U420" s="29" t="s">
        <v>1535</v>
      </c>
      <c r="V420" s="29" t="s">
        <v>1536</v>
      </c>
      <c r="W420" s="29" t="s">
        <v>1537</v>
      </c>
      <c r="X420" s="29" t="s">
        <v>34</v>
      </c>
    </row>
    <row r="421" spans="1:24" x14ac:dyDescent="0.25">
      <c r="A421" s="29">
        <v>420</v>
      </c>
      <c r="B421" s="58">
        <v>2</v>
      </c>
      <c r="C421" s="58">
        <v>7</v>
      </c>
      <c r="D421" s="58">
        <v>4</v>
      </c>
      <c r="E421" s="58">
        <v>4</v>
      </c>
      <c r="F421" s="58">
        <v>4</v>
      </c>
      <c r="G421" s="58">
        <v>4</v>
      </c>
      <c r="H421" s="58">
        <v>3</v>
      </c>
      <c r="I421" s="58">
        <v>4</v>
      </c>
      <c r="J421" s="58">
        <v>3</v>
      </c>
      <c r="K421" s="58">
        <v>4</v>
      </c>
      <c r="L421" s="58">
        <v>4</v>
      </c>
      <c r="M421" s="58">
        <v>4</v>
      </c>
      <c r="N421" s="58">
        <v>4</v>
      </c>
      <c r="O421" s="58">
        <v>4</v>
      </c>
      <c r="P421" s="58">
        <v>4</v>
      </c>
      <c r="Q421" s="58">
        <v>4</v>
      </c>
      <c r="R421" s="29" t="s">
        <v>1538</v>
      </c>
      <c r="S421" s="29" t="s">
        <v>1539</v>
      </c>
      <c r="T421" s="29" t="s">
        <v>1540</v>
      </c>
      <c r="U421" s="29" t="s">
        <v>1541</v>
      </c>
      <c r="V421" s="29" t="s">
        <v>1542</v>
      </c>
      <c r="W421" s="29" t="s">
        <v>1543</v>
      </c>
      <c r="X421" s="29" t="s">
        <v>1544</v>
      </c>
    </row>
    <row r="422" spans="1:24" x14ac:dyDescent="0.25">
      <c r="A422" s="29">
        <v>421</v>
      </c>
      <c r="B422" s="58">
        <v>2</v>
      </c>
      <c r="C422" s="58">
        <v>7</v>
      </c>
      <c r="D422" s="58">
        <v>5</v>
      </c>
      <c r="E422" s="58">
        <v>1</v>
      </c>
      <c r="F422" s="58">
        <v>2</v>
      </c>
      <c r="G422" s="58">
        <v>3</v>
      </c>
      <c r="H422" s="58">
        <v>5</v>
      </c>
      <c r="I422" s="58">
        <v>3</v>
      </c>
      <c r="J422" s="58">
        <v>5</v>
      </c>
      <c r="K422" s="58">
        <v>4</v>
      </c>
      <c r="L422" s="58">
        <v>5</v>
      </c>
      <c r="M422" s="58">
        <v>5</v>
      </c>
      <c r="N422" s="58">
        <v>5</v>
      </c>
      <c r="O422" s="58">
        <v>5</v>
      </c>
      <c r="P422" s="58">
        <v>4</v>
      </c>
      <c r="Q422" s="58">
        <v>4</v>
      </c>
      <c r="R422" s="29" t="s">
        <v>702</v>
      </c>
      <c r="S422" s="29" t="s">
        <v>3062</v>
      </c>
      <c r="T422" s="29" t="s">
        <v>3062</v>
      </c>
      <c r="U422" s="29" t="s">
        <v>1545</v>
      </c>
      <c r="V422" s="29" t="s">
        <v>3062</v>
      </c>
      <c r="W422" s="29" t="s">
        <v>3062</v>
      </c>
      <c r="X422" s="29" t="s">
        <v>34</v>
      </c>
    </row>
    <row r="423" spans="1:24" x14ac:dyDescent="0.25">
      <c r="A423" s="29">
        <v>422</v>
      </c>
      <c r="B423" s="58">
        <v>2</v>
      </c>
      <c r="C423" s="58">
        <v>7</v>
      </c>
      <c r="D423" s="58">
        <v>5</v>
      </c>
      <c r="E423" s="58">
        <v>5</v>
      </c>
      <c r="F423" s="58">
        <v>5</v>
      </c>
      <c r="G423" s="58">
        <v>5</v>
      </c>
      <c r="H423" s="58">
        <v>5</v>
      </c>
      <c r="I423" s="58">
        <v>2</v>
      </c>
      <c r="J423" s="58">
        <v>5</v>
      </c>
      <c r="K423" s="58">
        <v>5</v>
      </c>
      <c r="L423" s="58">
        <v>99</v>
      </c>
      <c r="M423" s="58">
        <v>5</v>
      </c>
      <c r="N423" s="58">
        <v>5</v>
      </c>
      <c r="O423" s="58">
        <v>99</v>
      </c>
      <c r="P423" s="58">
        <v>5</v>
      </c>
      <c r="Q423" s="58">
        <v>5</v>
      </c>
      <c r="R423" s="29" t="s">
        <v>1546</v>
      </c>
      <c r="S423" s="29" t="s">
        <v>1547</v>
      </c>
      <c r="T423" s="29" t="s">
        <v>1548</v>
      </c>
      <c r="U423" s="29" t="s">
        <v>1549</v>
      </c>
      <c r="V423" s="29" t="s">
        <v>1550</v>
      </c>
      <c r="W423" s="29" t="s">
        <v>3062</v>
      </c>
      <c r="X423" s="29" t="s">
        <v>34</v>
      </c>
    </row>
    <row r="424" spans="1:24" x14ac:dyDescent="0.25">
      <c r="A424" s="29">
        <v>423</v>
      </c>
      <c r="B424" s="58">
        <v>2</v>
      </c>
      <c r="C424" s="58">
        <v>28</v>
      </c>
      <c r="D424" s="58">
        <v>4</v>
      </c>
      <c r="E424" s="58">
        <v>4</v>
      </c>
      <c r="F424" s="58">
        <v>4</v>
      </c>
      <c r="G424" s="58">
        <v>4</v>
      </c>
      <c r="H424" s="58">
        <v>5</v>
      </c>
      <c r="I424" s="58">
        <v>5</v>
      </c>
      <c r="J424" s="58">
        <v>4</v>
      </c>
      <c r="K424" s="58">
        <v>5</v>
      </c>
      <c r="L424" s="58">
        <v>3</v>
      </c>
      <c r="M424" s="58">
        <v>3</v>
      </c>
      <c r="N424" s="58">
        <v>4</v>
      </c>
      <c r="O424" s="58">
        <v>3</v>
      </c>
      <c r="P424" s="58">
        <v>4</v>
      </c>
      <c r="Q424" s="58">
        <v>4</v>
      </c>
      <c r="R424" s="29" t="s">
        <v>1552</v>
      </c>
      <c r="S424" s="29" t="s">
        <v>3062</v>
      </c>
      <c r="T424" s="29" t="s">
        <v>3062</v>
      </c>
      <c r="U424" s="29" t="s">
        <v>1553</v>
      </c>
      <c r="V424" s="29" t="s">
        <v>1554</v>
      </c>
      <c r="W424" s="29" t="s">
        <v>3062</v>
      </c>
      <c r="X424" s="29" t="s">
        <v>34</v>
      </c>
    </row>
    <row r="425" spans="1:24" x14ac:dyDescent="0.25">
      <c r="A425" s="29">
        <v>424</v>
      </c>
      <c r="B425" s="58">
        <v>2</v>
      </c>
      <c r="C425" s="58">
        <v>28</v>
      </c>
      <c r="D425" s="58">
        <v>5</v>
      </c>
      <c r="E425" s="58">
        <v>3</v>
      </c>
      <c r="F425" s="58">
        <v>3</v>
      </c>
      <c r="G425" s="58">
        <v>4</v>
      </c>
      <c r="H425" s="58">
        <v>3</v>
      </c>
      <c r="I425" s="58">
        <v>2</v>
      </c>
      <c r="J425" s="58">
        <v>2</v>
      </c>
      <c r="K425" s="58">
        <v>5</v>
      </c>
      <c r="L425" s="58">
        <v>5</v>
      </c>
      <c r="M425" s="58">
        <v>5</v>
      </c>
      <c r="N425" s="58">
        <v>4</v>
      </c>
      <c r="O425" s="58">
        <v>1</v>
      </c>
      <c r="P425" s="58">
        <v>4</v>
      </c>
      <c r="Q425" s="58">
        <v>4</v>
      </c>
      <c r="R425" s="29" t="s">
        <v>256</v>
      </c>
      <c r="S425" s="29" t="s">
        <v>3062</v>
      </c>
      <c r="T425" s="29" t="s">
        <v>3062</v>
      </c>
      <c r="U425" s="29" t="s">
        <v>1555</v>
      </c>
      <c r="V425" s="29" t="s">
        <v>3062</v>
      </c>
      <c r="W425" s="29" t="s">
        <v>3062</v>
      </c>
      <c r="X425" s="29" t="s">
        <v>1556</v>
      </c>
    </row>
    <row r="426" spans="1:24" x14ac:dyDescent="0.25">
      <c r="A426" s="29">
        <v>425</v>
      </c>
      <c r="B426" s="58">
        <v>2</v>
      </c>
      <c r="C426" s="58">
        <v>28</v>
      </c>
      <c r="D426" s="58">
        <v>5</v>
      </c>
      <c r="E426" s="58">
        <v>5</v>
      </c>
      <c r="F426" s="58">
        <v>4</v>
      </c>
      <c r="G426" s="58">
        <v>5</v>
      </c>
      <c r="H426" s="58">
        <v>5</v>
      </c>
      <c r="I426" s="58">
        <v>5</v>
      </c>
      <c r="J426" s="58">
        <v>5</v>
      </c>
      <c r="K426" s="58">
        <v>5</v>
      </c>
      <c r="L426" s="58">
        <v>5</v>
      </c>
      <c r="M426" s="58">
        <v>5</v>
      </c>
      <c r="N426" s="58">
        <v>5</v>
      </c>
      <c r="O426" s="58">
        <v>5</v>
      </c>
      <c r="P426" s="58">
        <v>5</v>
      </c>
      <c r="Q426" s="58">
        <v>5</v>
      </c>
      <c r="R426" s="29" t="s">
        <v>101</v>
      </c>
      <c r="S426" s="29" t="s">
        <v>30</v>
      </c>
      <c r="T426" s="29" t="s">
        <v>1181</v>
      </c>
      <c r="U426" s="29" t="s">
        <v>3062</v>
      </c>
      <c r="V426" s="29" t="s">
        <v>3062</v>
      </c>
      <c r="W426" s="29" t="s">
        <v>3062</v>
      </c>
      <c r="X426" s="29" t="s">
        <v>34</v>
      </c>
    </row>
    <row r="427" spans="1:24" x14ac:dyDescent="0.25">
      <c r="A427" s="29">
        <v>426</v>
      </c>
      <c r="B427" s="58">
        <v>2</v>
      </c>
      <c r="C427" s="58">
        <v>28</v>
      </c>
      <c r="D427" s="58">
        <v>5</v>
      </c>
      <c r="E427" s="58">
        <v>5</v>
      </c>
      <c r="F427" s="58">
        <v>5</v>
      </c>
      <c r="G427" s="58">
        <v>5</v>
      </c>
      <c r="H427" s="58">
        <v>5</v>
      </c>
      <c r="I427" s="58">
        <v>5</v>
      </c>
      <c r="J427" s="58">
        <v>5</v>
      </c>
      <c r="K427" s="58">
        <v>5</v>
      </c>
      <c r="L427" s="58">
        <v>5</v>
      </c>
      <c r="M427" s="58">
        <v>5</v>
      </c>
      <c r="N427" s="58">
        <v>5</v>
      </c>
      <c r="O427" s="58">
        <v>5</v>
      </c>
      <c r="P427" s="58">
        <v>5</v>
      </c>
      <c r="Q427" s="58">
        <v>5</v>
      </c>
      <c r="R427" s="29" t="s">
        <v>1557</v>
      </c>
      <c r="S427" s="29" t="s">
        <v>1558</v>
      </c>
      <c r="T427" s="29" t="s">
        <v>1559</v>
      </c>
      <c r="U427" s="29" t="s">
        <v>1560</v>
      </c>
      <c r="V427" s="29" t="s">
        <v>1561</v>
      </c>
      <c r="W427" s="29" t="s">
        <v>1562</v>
      </c>
      <c r="X427" s="29" t="s">
        <v>34</v>
      </c>
    </row>
    <row r="428" spans="1:24" x14ac:dyDescent="0.25">
      <c r="A428" s="29">
        <v>427</v>
      </c>
      <c r="B428" s="58">
        <v>2</v>
      </c>
      <c r="C428" s="58">
        <v>28</v>
      </c>
      <c r="D428" s="58">
        <v>5</v>
      </c>
      <c r="E428" s="58">
        <v>5</v>
      </c>
      <c r="F428" s="58">
        <v>3</v>
      </c>
      <c r="G428" s="58">
        <v>5</v>
      </c>
      <c r="H428" s="58">
        <v>4</v>
      </c>
      <c r="I428" s="58">
        <v>4</v>
      </c>
      <c r="J428" s="58">
        <v>4</v>
      </c>
      <c r="K428" s="58">
        <v>4</v>
      </c>
      <c r="L428" s="58">
        <v>5</v>
      </c>
      <c r="M428" s="58">
        <v>5</v>
      </c>
      <c r="N428" s="58">
        <v>5</v>
      </c>
      <c r="O428" s="58">
        <v>5</v>
      </c>
      <c r="P428" s="58">
        <v>5</v>
      </c>
      <c r="Q428" s="58">
        <v>5</v>
      </c>
      <c r="R428" s="29" t="s">
        <v>1563</v>
      </c>
      <c r="S428" s="29" t="s">
        <v>1564</v>
      </c>
      <c r="T428" s="29" t="s">
        <v>1565</v>
      </c>
      <c r="U428" s="29" t="s">
        <v>1566</v>
      </c>
      <c r="V428" s="29" t="s">
        <v>1567</v>
      </c>
      <c r="W428" s="29" t="s">
        <v>1298</v>
      </c>
      <c r="X428" s="29" t="s">
        <v>34</v>
      </c>
    </row>
    <row r="429" spans="1:24" x14ac:dyDescent="0.25">
      <c r="A429" s="29">
        <v>428</v>
      </c>
      <c r="B429" s="58">
        <v>2</v>
      </c>
      <c r="C429" s="58">
        <v>28</v>
      </c>
      <c r="D429" s="58">
        <v>5</v>
      </c>
      <c r="E429" s="58">
        <v>5</v>
      </c>
      <c r="F429" s="58">
        <v>5</v>
      </c>
      <c r="G429" s="58">
        <v>2</v>
      </c>
      <c r="H429" s="58">
        <v>5</v>
      </c>
      <c r="I429" s="58">
        <v>5</v>
      </c>
      <c r="J429" s="58">
        <v>5</v>
      </c>
      <c r="K429" s="58">
        <v>5</v>
      </c>
      <c r="L429" s="58">
        <v>5</v>
      </c>
      <c r="M429" s="58">
        <v>5</v>
      </c>
      <c r="N429" s="58">
        <v>5</v>
      </c>
      <c r="O429" s="58">
        <v>5</v>
      </c>
      <c r="P429" s="58">
        <v>4</v>
      </c>
      <c r="Q429" s="58">
        <v>4</v>
      </c>
      <c r="R429" s="29" t="s">
        <v>1568</v>
      </c>
      <c r="S429" s="29" t="s">
        <v>1569</v>
      </c>
      <c r="T429" s="29" t="s">
        <v>3062</v>
      </c>
      <c r="U429" s="29" t="s">
        <v>1570</v>
      </c>
      <c r="V429" s="29" t="s">
        <v>1571</v>
      </c>
      <c r="W429" s="29" t="s">
        <v>3062</v>
      </c>
      <c r="X429" s="29" t="s">
        <v>1572</v>
      </c>
    </row>
    <row r="430" spans="1:24" x14ac:dyDescent="0.25">
      <c r="A430" s="29">
        <v>429</v>
      </c>
      <c r="B430" s="58">
        <v>2</v>
      </c>
      <c r="C430" s="58">
        <v>28</v>
      </c>
      <c r="D430" s="58">
        <v>4</v>
      </c>
      <c r="E430" s="58">
        <v>5</v>
      </c>
      <c r="F430" s="58">
        <v>4</v>
      </c>
      <c r="G430" s="58">
        <v>4</v>
      </c>
      <c r="H430" s="58">
        <v>5</v>
      </c>
      <c r="I430" s="58">
        <v>5</v>
      </c>
      <c r="J430" s="58">
        <v>5</v>
      </c>
      <c r="K430" s="58">
        <v>5</v>
      </c>
      <c r="L430" s="58">
        <v>5</v>
      </c>
      <c r="M430" s="58">
        <v>5</v>
      </c>
      <c r="N430" s="58">
        <v>5</v>
      </c>
      <c r="O430" s="58">
        <v>3</v>
      </c>
      <c r="P430" s="58">
        <v>3</v>
      </c>
      <c r="Q430" s="58">
        <v>3</v>
      </c>
      <c r="R430" s="29" t="s">
        <v>297</v>
      </c>
      <c r="S430" s="29" t="s">
        <v>1573</v>
      </c>
      <c r="T430" s="29" t="s">
        <v>1574</v>
      </c>
      <c r="U430" s="29" t="s">
        <v>1575</v>
      </c>
      <c r="V430" s="29" t="s">
        <v>3062</v>
      </c>
      <c r="W430" s="29" t="s">
        <v>1576</v>
      </c>
      <c r="X430" s="29" t="s">
        <v>34</v>
      </c>
    </row>
    <row r="431" spans="1:24" x14ac:dyDescent="0.25">
      <c r="A431" s="29">
        <v>430</v>
      </c>
      <c r="B431" s="58">
        <v>2</v>
      </c>
      <c r="C431" s="58">
        <v>28</v>
      </c>
      <c r="D431" s="58">
        <v>5</v>
      </c>
      <c r="E431" s="58">
        <v>5</v>
      </c>
      <c r="F431" s="58">
        <v>5</v>
      </c>
      <c r="G431" s="58">
        <v>5</v>
      </c>
      <c r="H431" s="58">
        <v>5</v>
      </c>
      <c r="I431" s="58">
        <v>5</v>
      </c>
      <c r="J431" s="58">
        <v>5</v>
      </c>
      <c r="K431" s="58">
        <v>5</v>
      </c>
      <c r="L431" s="58">
        <v>5</v>
      </c>
      <c r="M431" s="58">
        <v>5</v>
      </c>
      <c r="N431" s="58">
        <v>5</v>
      </c>
      <c r="O431" s="58">
        <v>5</v>
      </c>
      <c r="P431" s="58">
        <v>5</v>
      </c>
      <c r="Q431" s="58">
        <v>5</v>
      </c>
      <c r="R431" s="29" t="s">
        <v>1577</v>
      </c>
      <c r="S431" s="29" t="s">
        <v>3062</v>
      </c>
      <c r="T431" s="29" t="s">
        <v>3062</v>
      </c>
      <c r="U431" s="29" t="s">
        <v>3062</v>
      </c>
      <c r="V431" s="29" t="s">
        <v>3062</v>
      </c>
      <c r="W431" s="29" t="s">
        <v>3062</v>
      </c>
      <c r="X431" s="29" t="s">
        <v>34</v>
      </c>
    </row>
    <row r="432" spans="1:24" x14ac:dyDescent="0.25">
      <c r="A432" s="29">
        <v>431</v>
      </c>
      <c r="B432" s="58">
        <v>2</v>
      </c>
      <c r="C432" s="58">
        <v>28</v>
      </c>
      <c r="D432" s="58">
        <v>5</v>
      </c>
      <c r="E432" s="58">
        <v>4</v>
      </c>
      <c r="F432" s="58">
        <v>4</v>
      </c>
      <c r="G432" s="58">
        <v>4</v>
      </c>
      <c r="H432" s="58">
        <v>5</v>
      </c>
      <c r="I432" s="58">
        <v>5</v>
      </c>
      <c r="J432" s="58">
        <v>2</v>
      </c>
      <c r="K432" s="58">
        <v>4</v>
      </c>
      <c r="L432" s="58">
        <v>2</v>
      </c>
      <c r="M432" s="58">
        <v>2</v>
      </c>
      <c r="N432" s="58">
        <v>5</v>
      </c>
      <c r="O432" s="58">
        <v>2</v>
      </c>
      <c r="P432" s="58">
        <v>4</v>
      </c>
      <c r="Q432" s="58">
        <v>4</v>
      </c>
      <c r="R432" s="29" t="s">
        <v>1578</v>
      </c>
      <c r="S432" s="29" t="s">
        <v>3062</v>
      </c>
      <c r="T432" s="29" t="s">
        <v>3062</v>
      </c>
      <c r="U432" s="29" t="s">
        <v>1579</v>
      </c>
      <c r="V432" s="29" t="s">
        <v>1580</v>
      </c>
      <c r="W432" s="29" t="s">
        <v>1581</v>
      </c>
      <c r="X432" s="29" t="s">
        <v>34</v>
      </c>
    </row>
    <row r="433" spans="1:24" x14ac:dyDescent="0.25">
      <c r="A433" s="29">
        <v>432</v>
      </c>
      <c r="B433" s="58">
        <v>2</v>
      </c>
      <c r="C433" s="58">
        <v>28</v>
      </c>
      <c r="D433" s="58">
        <v>5</v>
      </c>
      <c r="E433" s="58">
        <v>5</v>
      </c>
      <c r="F433" s="58">
        <v>5</v>
      </c>
      <c r="G433" s="58">
        <v>5</v>
      </c>
      <c r="H433" s="58">
        <v>5</v>
      </c>
      <c r="I433" s="58">
        <v>5</v>
      </c>
      <c r="J433" s="58">
        <v>5</v>
      </c>
      <c r="K433" s="58">
        <v>5</v>
      </c>
      <c r="L433" s="58">
        <v>5</v>
      </c>
      <c r="M433" s="58">
        <v>5</v>
      </c>
      <c r="N433" s="58">
        <v>5</v>
      </c>
      <c r="O433" s="58">
        <v>5</v>
      </c>
      <c r="P433" s="58">
        <v>5</v>
      </c>
      <c r="Q433" s="58">
        <v>5</v>
      </c>
      <c r="R433" s="29" t="s">
        <v>256</v>
      </c>
      <c r="S433" s="29" t="s">
        <v>30</v>
      </c>
      <c r="T433" s="29" t="s">
        <v>234</v>
      </c>
      <c r="U433" s="29" t="s">
        <v>1582</v>
      </c>
      <c r="V433" s="29" t="s">
        <v>1583</v>
      </c>
      <c r="W433" s="29" t="s">
        <v>1584</v>
      </c>
      <c r="X433" s="29" t="s">
        <v>34</v>
      </c>
    </row>
    <row r="434" spans="1:24" x14ac:dyDescent="0.25">
      <c r="A434" s="29">
        <v>433</v>
      </c>
      <c r="B434" s="58">
        <v>2</v>
      </c>
      <c r="C434" s="58">
        <v>28</v>
      </c>
      <c r="D434" s="58">
        <v>5</v>
      </c>
      <c r="E434" s="58">
        <v>5</v>
      </c>
      <c r="F434" s="58">
        <v>5</v>
      </c>
      <c r="G434" s="58">
        <v>5</v>
      </c>
      <c r="H434" s="58">
        <v>5</v>
      </c>
      <c r="I434" s="58">
        <v>5</v>
      </c>
      <c r="J434" s="58">
        <v>5</v>
      </c>
      <c r="K434" s="58">
        <v>5</v>
      </c>
      <c r="L434" s="58">
        <v>5</v>
      </c>
      <c r="M434" s="58">
        <v>5</v>
      </c>
      <c r="N434" s="58">
        <v>5</v>
      </c>
      <c r="O434" s="58">
        <v>5</v>
      </c>
      <c r="P434" s="58">
        <v>3</v>
      </c>
      <c r="Q434" s="58">
        <v>5</v>
      </c>
      <c r="R434" s="29" t="s">
        <v>1585</v>
      </c>
      <c r="S434" s="29" t="s">
        <v>1586</v>
      </c>
      <c r="T434" s="29" t="s">
        <v>3062</v>
      </c>
      <c r="U434" s="29" t="s">
        <v>1587</v>
      </c>
      <c r="V434" s="29" t="s">
        <v>1588</v>
      </c>
      <c r="W434" s="29" t="s">
        <v>3062</v>
      </c>
      <c r="X434" s="29" t="s">
        <v>1589</v>
      </c>
    </row>
    <row r="435" spans="1:24" x14ac:dyDescent="0.25">
      <c r="A435" s="29">
        <v>434</v>
      </c>
      <c r="B435" s="58">
        <v>2</v>
      </c>
      <c r="C435" s="58">
        <v>28</v>
      </c>
      <c r="D435" s="58">
        <v>5</v>
      </c>
      <c r="E435" s="58">
        <v>5</v>
      </c>
      <c r="F435" s="58">
        <v>5</v>
      </c>
      <c r="G435" s="58">
        <v>5</v>
      </c>
      <c r="H435" s="58">
        <v>5</v>
      </c>
      <c r="I435" s="58">
        <v>5</v>
      </c>
      <c r="J435" s="58">
        <v>5</v>
      </c>
      <c r="K435" s="58">
        <v>5</v>
      </c>
      <c r="L435" s="58">
        <v>5</v>
      </c>
      <c r="M435" s="58">
        <v>5</v>
      </c>
      <c r="N435" s="58">
        <v>5</v>
      </c>
      <c r="O435" s="58">
        <v>5</v>
      </c>
      <c r="P435" s="58">
        <v>4</v>
      </c>
      <c r="Q435" s="58">
        <v>4</v>
      </c>
      <c r="R435" s="29" t="s">
        <v>1590</v>
      </c>
      <c r="S435" s="29" t="s">
        <v>1591</v>
      </c>
      <c r="T435" s="29" t="s">
        <v>1592</v>
      </c>
      <c r="U435" s="29" t="s">
        <v>1593</v>
      </c>
      <c r="V435" s="29" t="s">
        <v>3062</v>
      </c>
      <c r="W435" s="29" t="s">
        <v>3062</v>
      </c>
      <c r="X435" s="29" t="s">
        <v>34</v>
      </c>
    </row>
    <row r="436" spans="1:24" x14ac:dyDescent="0.25">
      <c r="A436" s="29">
        <v>435</v>
      </c>
      <c r="B436" s="58">
        <v>2</v>
      </c>
      <c r="C436" s="58">
        <v>28</v>
      </c>
      <c r="D436" s="58">
        <v>5</v>
      </c>
      <c r="E436" s="58">
        <v>5</v>
      </c>
      <c r="F436" s="58">
        <v>3</v>
      </c>
      <c r="G436" s="58">
        <v>5</v>
      </c>
      <c r="H436" s="58">
        <v>5</v>
      </c>
      <c r="I436" s="58">
        <v>5</v>
      </c>
      <c r="J436" s="58">
        <v>5</v>
      </c>
      <c r="K436" s="58">
        <v>5</v>
      </c>
      <c r="L436" s="58">
        <v>5</v>
      </c>
      <c r="M436" s="58">
        <v>5</v>
      </c>
      <c r="N436" s="58">
        <v>5</v>
      </c>
      <c r="O436" s="58">
        <v>5</v>
      </c>
      <c r="P436" s="58">
        <v>5</v>
      </c>
      <c r="Q436" s="58">
        <v>5</v>
      </c>
      <c r="R436" s="29" t="s">
        <v>297</v>
      </c>
      <c r="S436" s="29" t="s">
        <v>30</v>
      </c>
      <c r="T436" s="29" t="s">
        <v>1594</v>
      </c>
      <c r="U436" s="29" t="s">
        <v>1595</v>
      </c>
      <c r="V436" s="29" t="s">
        <v>1596</v>
      </c>
      <c r="W436" s="29" t="s">
        <v>1597</v>
      </c>
      <c r="X436" s="29" t="s">
        <v>34</v>
      </c>
    </row>
    <row r="437" spans="1:24" x14ac:dyDescent="0.25">
      <c r="A437" s="29">
        <v>436</v>
      </c>
      <c r="B437" s="58">
        <v>2</v>
      </c>
      <c r="C437" s="58">
        <v>28</v>
      </c>
      <c r="D437" s="58">
        <v>5</v>
      </c>
      <c r="E437" s="58">
        <v>5</v>
      </c>
      <c r="F437" s="58">
        <v>5</v>
      </c>
      <c r="G437" s="58">
        <v>5</v>
      </c>
      <c r="H437" s="58">
        <v>5</v>
      </c>
      <c r="I437" s="58">
        <v>5</v>
      </c>
      <c r="J437" s="58">
        <v>5</v>
      </c>
      <c r="K437" s="58">
        <v>5</v>
      </c>
      <c r="L437" s="58">
        <v>5</v>
      </c>
      <c r="M437" s="58">
        <v>5</v>
      </c>
      <c r="N437" s="58">
        <v>5</v>
      </c>
      <c r="O437" s="58">
        <v>5</v>
      </c>
      <c r="P437" s="58">
        <v>5</v>
      </c>
      <c r="Q437" s="58">
        <v>5</v>
      </c>
      <c r="R437" s="29" t="s">
        <v>1598</v>
      </c>
      <c r="S437" s="29" t="s">
        <v>1599</v>
      </c>
      <c r="T437" s="29" t="s">
        <v>1600</v>
      </c>
      <c r="U437" s="29" t="s">
        <v>1601</v>
      </c>
      <c r="V437" s="29" t="s">
        <v>1602</v>
      </c>
      <c r="W437" s="29" t="s">
        <v>3062</v>
      </c>
      <c r="X437" s="29" t="s">
        <v>34</v>
      </c>
    </row>
    <row r="438" spans="1:24" x14ac:dyDescent="0.25">
      <c r="A438" s="29">
        <v>437</v>
      </c>
      <c r="B438" s="58">
        <v>2</v>
      </c>
      <c r="C438" s="58">
        <v>28</v>
      </c>
      <c r="D438" s="58">
        <v>5</v>
      </c>
      <c r="E438" s="58">
        <v>5</v>
      </c>
      <c r="F438" s="58">
        <v>5</v>
      </c>
      <c r="G438" s="58">
        <v>5</v>
      </c>
      <c r="H438" s="58">
        <v>5</v>
      </c>
      <c r="I438" s="58">
        <v>5</v>
      </c>
      <c r="J438" s="58">
        <v>5</v>
      </c>
      <c r="K438" s="58">
        <v>5</v>
      </c>
      <c r="L438" s="58">
        <v>5</v>
      </c>
      <c r="M438" s="58">
        <v>5</v>
      </c>
      <c r="N438" s="58">
        <v>5</v>
      </c>
      <c r="O438" s="58">
        <v>5</v>
      </c>
      <c r="P438" s="58">
        <v>5</v>
      </c>
      <c r="Q438" s="58">
        <v>5</v>
      </c>
      <c r="R438" s="29" t="s">
        <v>304</v>
      </c>
      <c r="S438" s="29" t="s">
        <v>30</v>
      </c>
      <c r="T438" s="29" t="s">
        <v>1603</v>
      </c>
      <c r="U438" s="29" t="s">
        <v>1604</v>
      </c>
      <c r="V438" s="29" t="s">
        <v>1605</v>
      </c>
      <c r="W438" s="29" t="s">
        <v>1606</v>
      </c>
      <c r="X438" s="29" t="s">
        <v>34</v>
      </c>
    </row>
    <row r="439" spans="1:24" x14ac:dyDescent="0.25">
      <c r="A439" s="29">
        <v>438</v>
      </c>
      <c r="B439" s="58">
        <v>2</v>
      </c>
      <c r="C439" s="58">
        <v>28</v>
      </c>
      <c r="D439" s="58">
        <v>5</v>
      </c>
      <c r="E439" s="58">
        <v>5</v>
      </c>
      <c r="F439" s="58">
        <v>5</v>
      </c>
      <c r="G439" s="58">
        <v>4</v>
      </c>
      <c r="H439" s="58">
        <v>5</v>
      </c>
      <c r="I439" s="58">
        <v>5</v>
      </c>
      <c r="J439" s="58">
        <v>5</v>
      </c>
      <c r="K439" s="58">
        <v>4</v>
      </c>
      <c r="L439" s="58">
        <v>4</v>
      </c>
      <c r="M439" s="58">
        <v>4</v>
      </c>
      <c r="N439" s="58">
        <v>5</v>
      </c>
      <c r="O439" s="58">
        <v>5</v>
      </c>
      <c r="P439" s="58">
        <v>4</v>
      </c>
      <c r="Q439" s="58">
        <v>4</v>
      </c>
      <c r="R439" s="29" t="s">
        <v>30</v>
      </c>
      <c r="S439" s="29" t="s">
        <v>246</v>
      </c>
      <c r="T439" s="29" t="s">
        <v>102</v>
      </c>
      <c r="U439" s="29" t="s">
        <v>3062</v>
      </c>
      <c r="V439" s="29" t="s">
        <v>3062</v>
      </c>
      <c r="W439" s="29" t="s">
        <v>3062</v>
      </c>
      <c r="X439" s="29" t="s">
        <v>34</v>
      </c>
    </row>
    <row r="440" spans="1:24" x14ac:dyDescent="0.25">
      <c r="A440" s="29">
        <v>439</v>
      </c>
      <c r="B440" s="58">
        <v>2</v>
      </c>
      <c r="C440" s="58">
        <v>28</v>
      </c>
      <c r="D440" s="58">
        <v>5</v>
      </c>
      <c r="E440" s="58">
        <v>5</v>
      </c>
      <c r="F440" s="58">
        <v>5</v>
      </c>
      <c r="G440" s="58">
        <v>5</v>
      </c>
      <c r="H440" s="58">
        <v>5</v>
      </c>
      <c r="I440" s="58">
        <v>5</v>
      </c>
      <c r="J440" s="58">
        <v>5</v>
      </c>
      <c r="K440" s="58">
        <v>5</v>
      </c>
      <c r="L440" s="58">
        <v>5</v>
      </c>
      <c r="M440" s="58">
        <v>5</v>
      </c>
      <c r="N440" s="58">
        <v>5</v>
      </c>
      <c r="O440" s="58">
        <v>4</v>
      </c>
      <c r="P440" s="58">
        <v>5</v>
      </c>
      <c r="Q440" s="58">
        <v>5</v>
      </c>
      <c r="R440" s="29" t="s">
        <v>1607</v>
      </c>
      <c r="S440" s="29" t="s">
        <v>3062</v>
      </c>
      <c r="T440" s="29" t="s">
        <v>3062</v>
      </c>
      <c r="U440" s="29" t="s">
        <v>1608</v>
      </c>
      <c r="V440" s="29" t="s">
        <v>3062</v>
      </c>
      <c r="W440" s="29" t="s">
        <v>3062</v>
      </c>
      <c r="X440" s="29" t="s">
        <v>34</v>
      </c>
    </row>
    <row r="441" spans="1:24" x14ac:dyDescent="0.25">
      <c r="A441" s="29">
        <v>440</v>
      </c>
      <c r="B441" s="58">
        <v>2</v>
      </c>
      <c r="C441" s="58">
        <v>28</v>
      </c>
      <c r="D441" s="58">
        <v>5</v>
      </c>
      <c r="E441" s="58">
        <v>4</v>
      </c>
      <c r="F441" s="58">
        <v>4</v>
      </c>
      <c r="G441" s="58">
        <v>5</v>
      </c>
      <c r="H441" s="58">
        <v>5</v>
      </c>
      <c r="I441" s="58">
        <v>5</v>
      </c>
      <c r="J441" s="58">
        <v>5</v>
      </c>
      <c r="K441" s="58">
        <v>5</v>
      </c>
      <c r="L441" s="58">
        <v>5</v>
      </c>
      <c r="M441" s="58">
        <v>5</v>
      </c>
      <c r="N441" s="58">
        <v>5</v>
      </c>
      <c r="O441" s="58">
        <v>4</v>
      </c>
      <c r="P441" s="58">
        <v>4</v>
      </c>
      <c r="Q441" s="58">
        <v>4</v>
      </c>
      <c r="R441" s="29" t="s">
        <v>1609</v>
      </c>
      <c r="S441" s="29" t="s">
        <v>1610</v>
      </c>
      <c r="T441" s="29" t="s">
        <v>1611</v>
      </c>
      <c r="U441" s="29" t="s">
        <v>1612</v>
      </c>
      <c r="V441" s="29" t="s">
        <v>1613</v>
      </c>
      <c r="W441" s="29" t="s">
        <v>1614</v>
      </c>
      <c r="X441" s="29" t="s">
        <v>34</v>
      </c>
    </row>
    <row r="442" spans="1:24" x14ac:dyDescent="0.25">
      <c r="A442" s="29">
        <v>441</v>
      </c>
      <c r="B442" s="58">
        <v>2</v>
      </c>
      <c r="C442" s="58">
        <v>28</v>
      </c>
      <c r="D442" s="58">
        <v>5</v>
      </c>
      <c r="E442" s="58">
        <v>5</v>
      </c>
      <c r="F442" s="58">
        <v>5</v>
      </c>
      <c r="G442" s="58">
        <v>5</v>
      </c>
      <c r="H442" s="58">
        <v>5</v>
      </c>
      <c r="I442" s="58">
        <v>5</v>
      </c>
      <c r="J442" s="58">
        <v>5</v>
      </c>
      <c r="K442" s="58">
        <v>5</v>
      </c>
      <c r="L442" s="58">
        <v>5</v>
      </c>
      <c r="M442" s="58">
        <v>5</v>
      </c>
      <c r="N442" s="58">
        <v>5</v>
      </c>
      <c r="O442" s="58">
        <v>5</v>
      </c>
      <c r="P442" s="58">
        <v>5</v>
      </c>
      <c r="Q442" s="58">
        <v>5</v>
      </c>
      <c r="R442" s="29" t="s">
        <v>1615</v>
      </c>
      <c r="S442" s="29" t="s">
        <v>3062</v>
      </c>
      <c r="T442" s="29" t="s">
        <v>3062</v>
      </c>
      <c r="U442" s="29" t="s">
        <v>1616</v>
      </c>
      <c r="V442" s="29" t="s">
        <v>1617</v>
      </c>
      <c r="W442" s="29" t="s">
        <v>525</v>
      </c>
      <c r="X442" s="29" t="s">
        <v>1618</v>
      </c>
    </row>
    <row r="443" spans="1:24" x14ac:dyDescent="0.25">
      <c r="A443" s="29">
        <v>442</v>
      </c>
      <c r="B443" s="58">
        <v>2</v>
      </c>
      <c r="C443" s="58">
        <v>28</v>
      </c>
      <c r="D443" s="58">
        <v>5</v>
      </c>
      <c r="E443" s="58">
        <v>5</v>
      </c>
      <c r="F443" s="58">
        <v>3</v>
      </c>
      <c r="G443" s="58">
        <v>4</v>
      </c>
      <c r="H443" s="58">
        <v>3</v>
      </c>
      <c r="I443" s="58">
        <v>5</v>
      </c>
      <c r="J443" s="58">
        <v>4</v>
      </c>
      <c r="K443" s="58">
        <v>5</v>
      </c>
      <c r="L443" s="58">
        <v>5</v>
      </c>
      <c r="M443" s="58">
        <v>5</v>
      </c>
      <c r="N443" s="58">
        <v>5</v>
      </c>
      <c r="O443" s="58">
        <v>4</v>
      </c>
      <c r="P443" s="58">
        <v>3</v>
      </c>
      <c r="Q443" s="58">
        <v>3</v>
      </c>
      <c r="R443" s="29" t="s">
        <v>1619</v>
      </c>
      <c r="S443" s="29" t="s">
        <v>1620</v>
      </c>
      <c r="T443" s="29" t="s">
        <v>3062</v>
      </c>
      <c r="U443" s="29" t="s">
        <v>1621</v>
      </c>
      <c r="V443" s="29" t="s">
        <v>1622</v>
      </c>
      <c r="W443" s="29" t="s">
        <v>3062</v>
      </c>
      <c r="X443" s="29" t="s">
        <v>1623</v>
      </c>
    </row>
    <row r="444" spans="1:24" x14ac:dyDescent="0.25">
      <c r="A444" s="29">
        <v>443</v>
      </c>
      <c r="B444" s="58">
        <v>2</v>
      </c>
      <c r="C444" s="58">
        <v>28</v>
      </c>
      <c r="D444" s="58">
        <v>3</v>
      </c>
      <c r="E444" s="58">
        <v>2</v>
      </c>
      <c r="F444" s="58">
        <v>2</v>
      </c>
      <c r="G444" s="58">
        <v>2</v>
      </c>
      <c r="H444" s="58">
        <v>5</v>
      </c>
      <c r="I444" s="58">
        <v>5</v>
      </c>
      <c r="J444" s="58">
        <v>5</v>
      </c>
      <c r="K444" s="58">
        <v>5</v>
      </c>
      <c r="L444" s="58">
        <v>5</v>
      </c>
      <c r="M444" s="58">
        <v>5</v>
      </c>
      <c r="N444" s="58">
        <v>4</v>
      </c>
      <c r="O444" s="58">
        <v>2</v>
      </c>
      <c r="P444" s="58">
        <v>5</v>
      </c>
      <c r="Q444" s="58">
        <v>4</v>
      </c>
      <c r="R444" s="29" t="s">
        <v>1624</v>
      </c>
      <c r="S444" s="29" t="s">
        <v>1625</v>
      </c>
      <c r="T444" s="29" t="s">
        <v>3062</v>
      </c>
      <c r="U444" s="29" t="s">
        <v>1626</v>
      </c>
      <c r="V444" s="29" t="s">
        <v>3062</v>
      </c>
      <c r="W444" s="29" t="s">
        <v>3062</v>
      </c>
      <c r="X444" s="29" t="s">
        <v>34</v>
      </c>
    </row>
    <row r="445" spans="1:24" x14ac:dyDescent="0.25">
      <c r="A445" s="29">
        <v>444</v>
      </c>
      <c r="B445" s="58">
        <v>2</v>
      </c>
      <c r="C445" s="58">
        <v>28</v>
      </c>
      <c r="D445" s="58">
        <v>5</v>
      </c>
      <c r="E445" s="58">
        <v>5</v>
      </c>
      <c r="F445" s="58">
        <v>5</v>
      </c>
      <c r="G445" s="58">
        <v>5</v>
      </c>
      <c r="H445" s="58">
        <v>5</v>
      </c>
      <c r="I445" s="58">
        <v>5</v>
      </c>
      <c r="J445" s="58">
        <v>5</v>
      </c>
      <c r="K445" s="58">
        <v>5</v>
      </c>
      <c r="L445" s="58">
        <v>5</v>
      </c>
      <c r="M445" s="58">
        <v>5</v>
      </c>
      <c r="N445" s="58">
        <v>5</v>
      </c>
      <c r="O445" s="58">
        <v>5</v>
      </c>
      <c r="P445" s="58">
        <v>5</v>
      </c>
      <c r="Q445" s="58">
        <v>5</v>
      </c>
      <c r="R445" s="29" t="s">
        <v>1627</v>
      </c>
      <c r="S445" s="29" t="s">
        <v>1628</v>
      </c>
      <c r="T445" s="29" t="s">
        <v>1629</v>
      </c>
      <c r="U445" s="29" t="s">
        <v>3062</v>
      </c>
      <c r="V445" s="29" t="s">
        <v>3062</v>
      </c>
      <c r="W445" s="29" t="s">
        <v>3062</v>
      </c>
      <c r="X445" s="29" t="s">
        <v>34</v>
      </c>
    </row>
    <row r="446" spans="1:24" x14ac:dyDescent="0.25">
      <c r="A446" s="29">
        <v>445</v>
      </c>
      <c r="B446" s="58">
        <v>2</v>
      </c>
      <c r="C446" s="58">
        <v>28</v>
      </c>
      <c r="D446" s="58">
        <v>3</v>
      </c>
      <c r="E446" s="58">
        <v>5</v>
      </c>
      <c r="F446" s="58">
        <v>5</v>
      </c>
      <c r="G446" s="58">
        <v>5</v>
      </c>
      <c r="H446" s="58">
        <v>5</v>
      </c>
      <c r="I446" s="58">
        <v>5</v>
      </c>
      <c r="J446" s="58">
        <v>5</v>
      </c>
      <c r="K446" s="58">
        <v>5</v>
      </c>
      <c r="L446" s="58">
        <v>5</v>
      </c>
      <c r="M446" s="58">
        <v>5</v>
      </c>
      <c r="N446" s="58">
        <v>5</v>
      </c>
      <c r="O446" s="58">
        <v>5</v>
      </c>
      <c r="P446" s="58">
        <v>3</v>
      </c>
      <c r="Q446" s="58">
        <v>4</v>
      </c>
      <c r="R446" s="29" t="s">
        <v>1630</v>
      </c>
      <c r="S446" s="29" t="s">
        <v>3062</v>
      </c>
      <c r="T446" s="29" t="s">
        <v>3062</v>
      </c>
      <c r="U446" s="29" t="s">
        <v>1631</v>
      </c>
      <c r="V446" s="29" t="s">
        <v>3062</v>
      </c>
      <c r="W446" s="29" t="s">
        <v>3062</v>
      </c>
      <c r="X446" s="29" t="s">
        <v>1632</v>
      </c>
    </row>
    <row r="447" spans="1:24" x14ac:dyDescent="0.25">
      <c r="A447" s="29">
        <v>446</v>
      </c>
      <c r="B447" s="58">
        <v>2</v>
      </c>
      <c r="C447" s="58">
        <v>28</v>
      </c>
      <c r="D447" s="58">
        <v>5</v>
      </c>
      <c r="E447" s="58">
        <v>5</v>
      </c>
      <c r="F447" s="58">
        <v>4</v>
      </c>
      <c r="G447" s="58">
        <v>3</v>
      </c>
      <c r="H447" s="58">
        <v>5</v>
      </c>
      <c r="I447" s="58">
        <v>5</v>
      </c>
      <c r="J447" s="58">
        <v>5</v>
      </c>
      <c r="K447" s="58">
        <v>5</v>
      </c>
      <c r="L447" s="58">
        <v>5</v>
      </c>
      <c r="M447" s="58">
        <v>5</v>
      </c>
      <c r="N447" s="58">
        <v>5</v>
      </c>
      <c r="O447" s="58">
        <v>5</v>
      </c>
      <c r="P447" s="58">
        <v>5</v>
      </c>
      <c r="Q447" s="58">
        <v>5</v>
      </c>
      <c r="R447" s="29" t="s">
        <v>3062</v>
      </c>
      <c r="S447" s="29" t="s">
        <v>3062</v>
      </c>
      <c r="T447" s="29" t="s">
        <v>3062</v>
      </c>
      <c r="U447" s="29" t="s">
        <v>3062</v>
      </c>
      <c r="V447" s="29" t="s">
        <v>3062</v>
      </c>
      <c r="W447" s="29" t="s">
        <v>3062</v>
      </c>
      <c r="X447" s="29" t="s">
        <v>34</v>
      </c>
    </row>
    <row r="448" spans="1:24" x14ac:dyDescent="0.25">
      <c r="A448" s="29">
        <v>447</v>
      </c>
      <c r="B448" s="58">
        <v>2</v>
      </c>
      <c r="C448" s="58">
        <v>28</v>
      </c>
      <c r="D448" s="58">
        <v>5</v>
      </c>
      <c r="E448" s="58">
        <v>4</v>
      </c>
      <c r="F448" s="58">
        <v>4</v>
      </c>
      <c r="G448" s="58">
        <v>4</v>
      </c>
      <c r="H448" s="58">
        <v>5</v>
      </c>
      <c r="I448" s="58">
        <v>5</v>
      </c>
      <c r="J448" s="58">
        <v>4</v>
      </c>
      <c r="K448" s="58">
        <v>5</v>
      </c>
      <c r="L448" s="58">
        <v>5</v>
      </c>
      <c r="M448" s="58">
        <v>5</v>
      </c>
      <c r="N448" s="58">
        <v>5</v>
      </c>
      <c r="O448" s="58">
        <v>5</v>
      </c>
      <c r="P448" s="58">
        <v>5</v>
      </c>
      <c r="Q448" s="58">
        <v>5</v>
      </c>
      <c r="R448" s="29" t="s">
        <v>1633</v>
      </c>
      <c r="S448" s="29" t="s">
        <v>160</v>
      </c>
      <c r="T448" s="29" t="s">
        <v>1634</v>
      </c>
      <c r="U448" s="29" t="s">
        <v>1635</v>
      </c>
      <c r="V448" s="29" t="s">
        <v>1636</v>
      </c>
      <c r="W448" s="29" t="s">
        <v>1637</v>
      </c>
      <c r="X448" s="29" t="s">
        <v>34</v>
      </c>
    </row>
    <row r="449" spans="1:24" x14ac:dyDescent="0.25">
      <c r="A449" s="29">
        <v>448</v>
      </c>
      <c r="B449" s="58">
        <v>2</v>
      </c>
      <c r="C449" s="58">
        <v>28</v>
      </c>
      <c r="D449" s="58">
        <v>5</v>
      </c>
      <c r="E449" s="58">
        <v>5</v>
      </c>
      <c r="F449" s="58">
        <v>5</v>
      </c>
      <c r="G449" s="58">
        <v>5</v>
      </c>
      <c r="H449" s="58">
        <v>5</v>
      </c>
      <c r="I449" s="58">
        <v>5</v>
      </c>
      <c r="J449" s="58">
        <v>5</v>
      </c>
      <c r="K449" s="58">
        <v>5</v>
      </c>
      <c r="L449" s="58">
        <v>5</v>
      </c>
      <c r="M449" s="58">
        <v>5</v>
      </c>
      <c r="N449" s="58">
        <v>5</v>
      </c>
      <c r="O449" s="58">
        <v>5</v>
      </c>
      <c r="P449" s="58">
        <v>5</v>
      </c>
      <c r="Q449" s="58">
        <v>5</v>
      </c>
      <c r="R449" s="29" t="s">
        <v>939</v>
      </c>
      <c r="S449" s="29" t="s">
        <v>30</v>
      </c>
      <c r="T449" s="29" t="s">
        <v>1638</v>
      </c>
      <c r="U449" s="29" t="s">
        <v>1639</v>
      </c>
      <c r="V449" s="29" t="s">
        <v>1640</v>
      </c>
      <c r="W449" s="29" t="s">
        <v>3062</v>
      </c>
      <c r="X449" s="29" t="s">
        <v>34</v>
      </c>
    </row>
    <row r="450" spans="1:24" x14ac:dyDescent="0.25">
      <c r="A450" s="29">
        <v>449</v>
      </c>
      <c r="B450" s="58">
        <v>2</v>
      </c>
      <c r="C450" s="58">
        <v>28</v>
      </c>
      <c r="D450" s="58">
        <v>5</v>
      </c>
      <c r="E450" s="58">
        <v>5</v>
      </c>
      <c r="F450" s="58">
        <v>5</v>
      </c>
      <c r="G450" s="58">
        <v>5</v>
      </c>
      <c r="H450" s="58">
        <v>5</v>
      </c>
      <c r="I450" s="58">
        <v>5</v>
      </c>
      <c r="J450" s="58">
        <v>5</v>
      </c>
      <c r="K450" s="58">
        <v>5</v>
      </c>
      <c r="L450" s="58">
        <v>5</v>
      </c>
      <c r="M450" s="58">
        <v>5</v>
      </c>
      <c r="N450" s="58">
        <v>5</v>
      </c>
      <c r="O450" s="58">
        <v>5</v>
      </c>
      <c r="P450" s="58">
        <v>5</v>
      </c>
      <c r="Q450" s="58">
        <v>5</v>
      </c>
      <c r="R450" s="29" t="s">
        <v>1641</v>
      </c>
      <c r="S450" s="29" t="s">
        <v>1642</v>
      </c>
      <c r="T450" s="29" t="s">
        <v>1643</v>
      </c>
      <c r="U450" s="29" t="s">
        <v>1644</v>
      </c>
      <c r="V450" s="29" t="s">
        <v>3062</v>
      </c>
      <c r="W450" s="29" t="s">
        <v>3062</v>
      </c>
      <c r="X450" s="29" t="s">
        <v>34</v>
      </c>
    </row>
    <row r="451" spans="1:24" x14ac:dyDescent="0.25">
      <c r="A451" s="29">
        <v>450</v>
      </c>
      <c r="B451" s="58">
        <v>2</v>
      </c>
      <c r="C451" s="58">
        <v>31</v>
      </c>
      <c r="D451" s="58">
        <v>5</v>
      </c>
      <c r="E451" s="58">
        <v>5</v>
      </c>
      <c r="F451" s="58">
        <v>5</v>
      </c>
      <c r="G451" s="58">
        <v>5</v>
      </c>
      <c r="H451" s="58">
        <v>5</v>
      </c>
      <c r="I451" s="58">
        <v>5</v>
      </c>
      <c r="J451" s="58">
        <v>5</v>
      </c>
      <c r="K451" s="58">
        <v>5</v>
      </c>
      <c r="L451" s="58">
        <v>5</v>
      </c>
      <c r="M451" s="58">
        <v>5</v>
      </c>
      <c r="N451" s="58">
        <v>5</v>
      </c>
      <c r="O451" s="58">
        <v>5</v>
      </c>
      <c r="P451" s="58">
        <v>5</v>
      </c>
      <c r="Q451" s="58">
        <v>5</v>
      </c>
      <c r="R451" s="29" t="s">
        <v>1646</v>
      </c>
      <c r="S451" s="29" t="s">
        <v>1647</v>
      </c>
      <c r="T451" s="29" t="s">
        <v>1648</v>
      </c>
      <c r="U451" s="29" t="s">
        <v>1649</v>
      </c>
      <c r="V451" s="29" t="s">
        <v>3062</v>
      </c>
      <c r="W451" s="29" t="s">
        <v>3062</v>
      </c>
      <c r="X451" s="29" t="s">
        <v>1650</v>
      </c>
    </row>
    <row r="452" spans="1:24" x14ac:dyDescent="0.25">
      <c r="A452" s="29">
        <v>451</v>
      </c>
      <c r="B452" s="58">
        <v>2</v>
      </c>
      <c r="C452" s="58">
        <v>31</v>
      </c>
      <c r="D452" s="58">
        <v>4</v>
      </c>
      <c r="E452" s="58">
        <v>4</v>
      </c>
      <c r="F452" s="58">
        <v>4</v>
      </c>
      <c r="G452" s="58">
        <v>4</v>
      </c>
      <c r="H452" s="58">
        <v>3</v>
      </c>
      <c r="I452" s="58">
        <v>4</v>
      </c>
      <c r="J452" s="58">
        <v>5</v>
      </c>
      <c r="K452" s="58">
        <v>5</v>
      </c>
      <c r="L452" s="58">
        <v>4</v>
      </c>
      <c r="M452" s="58">
        <v>4</v>
      </c>
      <c r="N452" s="58">
        <v>4</v>
      </c>
      <c r="O452" s="58">
        <v>4</v>
      </c>
      <c r="P452" s="58">
        <v>4</v>
      </c>
      <c r="Q452" s="58">
        <v>4</v>
      </c>
      <c r="R452" s="29" t="s">
        <v>525</v>
      </c>
      <c r="S452" s="29" t="s">
        <v>496</v>
      </c>
      <c r="T452" s="29" t="s">
        <v>706</v>
      </c>
      <c r="U452" s="29" t="s">
        <v>1651</v>
      </c>
      <c r="V452" s="29" t="s">
        <v>3062</v>
      </c>
      <c r="W452" s="29" t="s">
        <v>3062</v>
      </c>
      <c r="X452" s="29" t="s">
        <v>34</v>
      </c>
    </row>
    <row r="453" spans="1:24" x14ac:dyDescent="0.25">
      <c r="A453" s="29">
        <v>452</v>
      </c>
      <c r="B453" s="58">
        <v>2</v>
      </c>
      <c r="C453" s="58">
        <v>31</v>
      </c>
      <c r="D453" s="58">
        <v>5</v>
      </c>
      <c r="E453" s="58">
        <v>5</v>
      </c>
      <c r="F453" s="58">
        <v>5</v>
      </c>
      <c r="G453" s="58">
        <v>5</v>
      </c>
      <c r="H453" s="58">
        <v>5</v>
      </c>
      <c r="I453" s="58">
        <v>5</v>
      </c>
      <c r="J453" s="58">
        <v>5</v>
      </c>
      <c r="K453" s="58">
        <v>5</v>
      </c>
      <c r="L453" s="58">
        <v>5</v>
      </c>
      <c r="M453" s="58">
        <v>5</v>
      </c>
      <c r="N453" s="58">
        <v>5</v>
      </c>
      <c r="O453" s="58">
        <v>5</v>
      </c>
      <c r="P453" s="58">
        <v>4</v>
      </c>
      <c r="Q453" s="58">
        <v>5</v>
      </c>
      <c r="R453" s="29" t="s">
        <v>1652</v>
      </c>
      <c r="S453" s="29" t="s">
        <v>1653</v>
      </c>
      <c r="T453" s="29" t="s">
        <v>1167</v>
      </c>
      <c r="U453" s="29" t="s">
        <v>1654</v>
      </c>
      <c r="V453" s="29" t="s">
        <v>1655</v>
      </c>
      <c r="W453" s="29" t="s">
        <v>3062</v>
      </c>
      <c r="X453" s="29" t="s">
        <v>1656</v>
      </c>
    </row>
    <row r="454" spans="1:24" x14ac:dyDescent="0.25">
      <c r="A454" s="29">
        <v>453</v>
      </c>
      <c r="B454" s="58">
        <v>2</v>
      </c>
      <c r="C454" s="58">
        <v>31</v>
      </c>
      <c r="D454" s="58">
        <v>3</v>
      </c>
      <c r="E454" s="58">
        <v>5</v>
      </c>
      <c r="F454" s="58">
        <v>4</v>
      </c>
      <c r="G454" s="58">
        <v>4</v>
      </c>
      <c r="H454" s="58">
        <v>4</v>
      </c>
      <c r="I454" s="58">
        <v>4</v>
      </c>
      <c r="J454" s="58">
        <v>4</v>
      </c>
      <c r="K454" s="58">
        <v>4</v>
      </c>
      <c r="L454" s="58">
        <v>4</v>
      </c>
      <c r="M454" s="58">
        <v>4</v>
      </c>
      <c r="N454" s="58">
        <v>4</v>
      </c>
      <c r="O454" s="58">
        <v>4</v>
      </c>
      <c r="P454" s="58">
        <v>4</v>
      </c>
      <c r="Q454" s="58">
        <v>4</v>
      </c>
      <c r="R454" s="29" t="s">
        <v>1657</v>
      </c>
      <c r="S454" s="29" t="s">
        <v>30</v>
      </c>
      <c r="T454" s="29" t="s">
        <v>102</v>
      </c>
      <c r="U454" s="29" t="s">
        <v>1557</v>
      </c>
      <c r="V454" s="29" t="s">
        <v>70</v>
      </c>
      <c r="W454" s="29" t="s">
        <v>1658</v>
      </c>
      <c r="X454" s="29" t="s">
        <v>34</v>
      </c>
    </row>
    <row r="455" spans="1:24" x14ac:dyDescent="0.25">
      <c r="A455" s="29">
        <v>454</v>
      </c>
      <c r="B455" s="58">
        <v>2</v>
      </c>
      <c r="C455" s="58">
        <v>31</v>
      </c>
      <c r="D455" s="58">
        <v>5</v>
      </c>
      <c r="E455" s="58">
        <v>2</v>
      </c>
      <c r="F455" s="58">
        <v>4</v>
      </c>
      <c r="G455" s="58">
        <v>5</v>
      </c>
      <c r="H455" s="58">
        <v>5</v>
      </c>
      <c r="I455" s="58">
        <v>3</v>
      </c>
      <c r="J455" s="58">
        <v>5</v>
      </c>
      <c r="K455" s="58">
        <v>5</v>
      </c>
      <c r="L455" s="58">
        <v>5</v>
      </c>
      <c r="M455" s="58">
        <v>5</v>
      </c>
      <c r="N455" s="58">
        <v>5</v>
      </c>
      <c r="O455" s="58">
        <v>4</v>
      </c>
      <c r="P455" s="58">
        <v>4</v>
      </c>
      <c r="Q455" s="58">
        <v>4</v>
      </c>
      <c r="R455" s="29" t="s">
        <v>1659</v>
      </c>
      <c r="S455" s="29" t="s">
        <v>1554</v>
      </c>
      <c r="T455" s="29" t="s">
        <v>1660</v>
      </c>
      <c r="U455" s="29" t="s">
        <v>1661</v>
      </c>
      <c r="V455" s="29" t="s">
        <v>3062</v>
      </c>
      <c r="W455" s="29" t="s">
        <v>3062</v>
      </c>
      <c r="X455" s="29" t="s">
        <v>34</v>
      </c>
    </row>
    <row r="456" spans="1:24" x14ac:dyDescent="0.25">
      <c r="A456" s="29">
        <v>455</v>
      </c>
      <c r="B456" s="58">
        <v>2</v>
      </c>
      <c r="C456" s="58">
        <v>31</v>
      </c>
      <c r="D456" s="58">
        <v>5</v>
      </c>
      <c r="E456" s="58">
        <v>5</v>
      </c>
      <c r="F456" s="58">
        <v>5</v>
      </c>
      <c r="G456" s="58">
        <v>5</v>
      </c>
      <c r="H456" s="58">
        <v>5</v>
      </c>
      <c r="I456" s="58">
        <v>5</v>
      </c>
      <c r="J456" s="58">
        <v>5</v>
      </c>
      <c r="K456" s="58">
        <v>5</v>
      </c>
      <c r="L456" s="58">
        <v>5</v>
      </c>
      <c r="M456" s="58">
        <v>5</v>
      </c>
      <c r="N456" s="58">
        <v>5</v>
      </c>
      <c r="O456" s="58">
        <v>5</v>
      </c>
      <c r="P456" s="58">
        <v>5</v>
      </c>
      <c r="Q456" s="58">
        <v>5</v>
      </c>
      <c r="R456" s="29" t="s">
        <v>702</v>
      </c>
      <c r="S456" s="29" t="s">
        <v>663</v>
      </c>
      <c r="T456" s="29" t="s">
        <v>1662</v>
      </c>
      <c r="U456" s="29" t="s">
        <v>1663</v>
      </c>
      <c r="V456" s="29" t="s">
        <v>1664</v>
      </c>
      <c r="W456" s="29" t="s">
        <v>3062</v>
      </c>
      <c r="X456" s="29" t="s">
        <v>34</v>
      </c>
    </row>
    <row r="457" spans="1:24" x14ac:dyDescent="0.25">
      <c r="A457" s="29">
        <v>456</v>
      </c>
      <c r="B457" s="58">
        <v>2</v>
      </c>
      <c r="C457" s="58">
        <v>31</v>
      </c>
      <c r="D457" s="58">
        <v>4</v>
      </c>
      <c r="E457" s="58">
        <v>4</v>
      </c>
      <c r="F457" s="58">
        <v>3</v>
      </c>
      <c r="G457" s="58">
        <v>4</v>
      </c>
      <c r="H457" s="58">
        <v>4</v>
      </c>
      <c r="I457" s="58">
        <v>4</v>
      </c>
      <c r="J457" s="58">
        <v>4</v>
      </c>
      <c r="K457" s="58">
        <v>4</v>
      </c>
      <c r="L457" s="58">
        <v>4</v>
      </c>
      <c r="M457" s="58">
        <v>4</v>
      </c>
      <c r="N457" s="58">
        <v>4</v>
      </c>
      <c r="O457" s="58">
        <v>5</v>
      </c>
      <c r="P457" s="58">
        <v>5</v>
      </c>
      <c r="Q457" s="58">
        <v>5</v>
      </c>
      <c r="R457" s="29" t="s">
        <v>297</v>
      </c>
      <c r="S457" s="29" t="s">
        <v>618</v>
      </c>
      <c r="T457" s="29" t="s">
        <v>715</v>
      </c>
      <c r="U457" s="29" t="s">
        <v>1665</v>
      </c>
      <c r="V457" s="29" t="s">
        <v>3062</v>
      </c>
      <c r="W457" s="29" t="s">
        <v>3062</v>
      </c>
      <c r="X457" s="29" t="s">
        <v>34</v>
      </c>
    </row>
    <row r="458" spans="1:24" x14ac:dyDescent="0.25">
      <c r="A458" s="29">
        <v>457</v>
      </c>
      <c r="B458" s="58">
        <v>2</v>
      </c>
      <c r="C458" s="58">
        <v>31</v>
      </c>
      <c r="D458" s="58">
        <v>5</v>
      </c>
      <c r="E458" s="58">
        <v>5</v>
      </c>
      <c r="F458" s="58">
        <v>5</v>
      </c>
      <c r="G458" s="58">
        <v>5</v>
      </c>
      <c r="H458" s="58">
        <v>5</v>
      </c>
      <c r="I458" s="58">
        <v>5</v>
      </c>
      <c r="J458" s="58">
        <v>5</v>
      </c>
      <c r="K458" s="58">
        <v>5</v>
      </c>
      <c r="L458" s="58">
        <v>5</v>
      </c>
      <c r="M458" s="58">
        <v>5</v>
      </c>
      <c r="N458" s="58">
        <v>5</v>
      </c>
      <c r="O458" s="58">
        <v>5</v>
      </c>
      <c r="P458" s="58">
        <v>5</v>
      </c>
      <c r="Q458" s="58">
        <v>5</v>
      </c>
      <c r="R458" s="29" t="s">
        <v>1666</v>
      </c>
      <c r="S458" s="29" t="s">
        <v>1667</v>
      </c>
      <c r="T458" s="29" t="s">
        <v>1668</v>
      </c>
      <c r="U458" s="29" t="s">
        <v>1669</v>
      </c>
      <c r="V458" s="29" t="s">
        <v>1670</v>
      </c>
      <c r="W458" s="29" t="s">
        <v>1671</v>
      </c>
      <c r="X458" s="29" t="s">
        <v>34</v>
      </c>
    </row>
    <row r="459" spans="1:24" x14ac:dyDescent="0.25">
      <c r="A459" s="29">
        <v>458</v>
      </c>
      <c r="B459" s="58">
        <v>2</v>
      </c>
      <c r="C459" s="58">
        <v>31</v>
      </c>
      <c r="D459" s="58">
        <v>5</v>
      </c>
      <c r="E459" s="58">
        <v>5</v>
      </c>
      <c r="F459" s="58">
        <v>5</v>
      </c>
      <c r="G459" s="58">
        <v>5</v>
      </c>
      <c r="H459" s="58">
        <v>4</v>
      </c>
      <c r="I459" s="58">
        <v>4</v>
      </c>
      <c r="J459" s="58">
        <v>5</v>
      </c>
      <c r="K459" s="58">
        <v>4</v>
      </c>
      <c r="L459" s="58">
        <v>4</v>
      </c>
      <c r="M459" s="58">
        <v>4</v>
      </c>
      <c r="N459" s="58">
        <v>5</v>
      </c>
      <c r="O459" s="58">
        <v>5</v>
      </c>
      <c r="P459" s="58">
        <v>5</v>
      </c>
      <c r="Q459" s="58">
        <v>5</v>
      </c>
      <c r="R459" s="29" t="s">
        <v>1672</v>
      </c>
      <c r="S459" s="29" t="s">
        <v>1673</v>
      </c>
      <c r="T459" s="29" t="s">
        <v>1674</v>
      </c>
      <c r="U459" s="29" t="s">
        <v>1675</v>
      </c>
      <c r="V459" s="29" t="s">
        <v>1676</v>
      </c>
      <c r="W459" s="29" t="s">
        <v>3062</v>
      </c>
      <c r="X459" s="29" t="s">
        <v>1677</v>
      </c>
    </row>
    <row r="460" spans="1:24" x14ac:dyDescent="0.25">
      <c r="A460" s="29">
        <v>459</v>
      </c>
      <c r="B460" s="58">
        <v>2</v>
      </c>
      <c r="C460" s="58">
        <v>31</v>
      </c>
      <c r="D460" s="58">
        <v>5</v>
      </c>
      <c r="E460" s="58">
        <v>5</v>
      </c>
      <c r="F460" s="58">
        <v>5</v>
      </c>
      <c r="G460" s="58">
        <v>5</v>
      </c>
      <c r="H460" s="58">
        <v>5</v>
      </c>
      <c r="I460" s="58">
        <v>5</v>
      </c>
      <c r="J460" s="58">
        <v>5</v>
      </c>
      <c r="K460" s="58">
        <v>5</v>
      </c>
      <c r="L460" s="58">
        <v>5</v>
      </c>
      <c r="M460" s="58">
        <v>5</v>
      </c>
      <c r="N460" s="58">
        <v>5</v>
      </c>
      <c r="O460" s="58">
        <v>5</v>
      </c>
      <c r="P460" s="58">
        <v>5</v>
      </c>
      <c r="Q460" s="58">
        <v>5</v>
      </c>
      <c r="R460" s="29" t="s">
        <v>297</v>
      </c>
      <c r="S460" s="29" t="s">
        <v>702</v>
      </c>
      <c r="T460" s="29" t="s">
        <v>257</v>
      </c>
      <c r="U460" s="29" t="s">
        <v>1678</v>
      </c>
      <c r="V460" s="29" t="s">
        <v>1679</v>
      </c>
      <c r="W460" s="29" t="s">
        <v>3062</v>
      </c>
      <c r="X460" s="29" t="s">
        <v>1680</v>
      </c>
    </row>
    <row r="461" spans="1:24" x14ac:dyDescent="0.25">
      <c r="A461" s="29">
        <v>460</v>
      </c>
      <c r="B461" s="58">
        <v>2</v>
      </c>
      <c r="C461" s="58">
        <v>31</v>
      </c>
      <c r="D461" s="58">
        <v>5</v>
      </c>
      <c r="E461" s="58">
        <v>5</v>
      </c>
      <c r="F461" s="58">
        <v>5</v>
      </c>
      <c r="G461" s="58">
        <v>5</v>
      </c>
      <c r="H461" s="58">
        <v>5</v>
      </c>
      <c r="I461" s="58">
        <v>5</v>
      </c>
      <c r="J461" s="58">
        <v>5</v>
      </c>
      <c r="K461" s="58">
        <v>5</v>
      </c>
      <c r="L461" s="58">
        <v>5</v>
      </c>
      <c r="M461" s="58">
        <v>5</v>
      </c>
      <c r="N461" s="58">
        <v>5</v>
      </c>
      <c r="O461" s="58">
        <v>5</v>
      </c>
      <c r="P461" s="58">
        <v>3</v>
      </c>
      <c r="Q461" s="58">
        <v>3</v>
      </c>
      <c r="R461" s="29" t="s">
        <v>1681</v>
      </c>
      <c r="S461" s="29" t="s">
        <v>1682</v>
      </c>
      <c r="T461" s="29" t="s">
        <v>1683</v>
      </c>
      <c r="U461" s="29" t="s">
        <v>1684</v>
      </c>
      <c r="V461" s="29" t="s">
        <v>3062</v>
      </c>
      <c r="W461" s="29" t="s">
        <v>3062</v>
      </c>
      <c r="X461" s="29" t="s">
        <v>1685</v>
      </c>
    </row>
    <row r="462" spans="1:24" x14ac:dyDescent="0.25">
      <c r="A462" s="29">
        <v>461</v>
      </c>
      <c r="B462" s="58">
        <v>2</v>
      </c>
      <c r="C462" s="58">
        <v>31</v>
      </c>
      <c r="D462" s="58">
        <v>5</v>
      </c>
      <c r="E462" s="58">
        <v>5</v>
      </c>
      <c r="F462" s="58">
        <v>5</v>
      </c>
      <c r="G462" s="58">
        <v>5</v>
      </c>
      <c r="H462" s="58">
        <v>4</v>
      </c>
      <c r="I462" s="58">
        <v>5</v>
      </c>
      <c r="J462" s="58">
        <v>5</v>
      </c>
      <c r="K462" s="58">
        <v>5</v>
      </c>
      <c r="L462" s="58">
        <v>5</v>
      </c>
      <c r="M462" s="58">
        <v>5</v>
      </c>
      <c r="N462" s="58">
        <v>5</v>
      </c>
      <c r="O462" s="58">
        <v>5</v>
      </c>
      <c r="P462" s="58">
        <v>5</v>
      </c>
      <c r="Q462" s="58">
        <v>5</v>
      </c>
      <c r="R462" s="29" t="s">
        <v>1686</v>
      </c>
      <c r="S462" s="29" t="s">
        <v>1687</v>
      </c>
      <c r="T462" s="29" t="s">
        <v>3062</v>
      </c>
      <c r="U462" s="29" t="s">
        <v>1495</v>
      </c>
      <c r="V462" s="29" t="s">
        <v>3062</v>
      </c>
      <c r="W462" s="29" t="s">
        <v>3062</v>
      </c>
      <c r="X462" s="29" t="s">
        <v>34</v>
      </c>
    </row>
    <row r="463" spans="1:24" x14ac:dyDescent="0.25">
      <c r="A463" s="29">
        <v>462</v>
      </c>
      <c r="B463" s="58">
        <v>2</v>
      </c>
      <c r="C463" s="58">
        <v>31</v>
      </c>
      <c r="D463" s="58">
        <v>4</v>
      </c>
      <c r="E463" s="58">
        <v>4</v>
      </c>
      <c r="F463" s="58">
        <v>5</v>
      </c>
      <c r="G463" s="58">
        <v>5</v>
      </c>
      <c r="H463" s="58">
        <v>5</v>
      </c>
      <c r="I463" s="58">
        <v>4</v>
      </c>
      <c r="J463" s="58">
        <v>5</v>
      </c>
      <c r="K463" s="58">
        <v>5</v>
      </c>
      <c r="L463" s="58">
        <v>5</v>
      </c>
      <c r="M463" s="58">
        <v>5</v>
      </c>
      <c r="N463" s="58">
        <v>4</v>
      </c>
      <c r="O463" s="58">
        <v>4</v>
      </c>
      <c r="P463" s="58">
        <v>4</v>
      </c>
      <c r="Q463" s="58">
        <v>4</v>
      </c>
      <c r="R463" s="29" t="s">
        <v>1688</v>
      </c>
      <c r="S463" s="29" t="s">
        <v>1689</v>
      </c>
      <c r="T463" s="29" t="s">
        <v>1690</v>
      </c>
      <c r="U463" s="29" t="s">
        <v>1691</v>
      </c>
      <c r="V463" s="29" t="s">
        <v>1692</v>
      </c>
      <c r="W463" s="29" t="s">
        <v>1693</v>
      </c>
      <c r="X463" s="29" t="s">
        <v>1694</v>
      </c>
    </row>
    <row r="464" spans="1:24" x14ac:dyDescent="0.25">
      <c r="A464" s="29">
        <v>463</v>
      </c>
      <c r="B464" s="58">
        <v>2</v>
      </c>
      <c r="C464" s="58">
        <v>31</v>
      </c>
      <c r="D464" s="58">
        <v>4</v>
      </c>
      <c r="E464" s="58">
        <v>4</v>
      </c>
      <c r="F464" s="58">
        <v>5</v>
      </c>
      <c r="G464" s="58">
        <v>5</v>
      </c>
      <c r="H464" s="58">
        <v>5</v>
      </c>
      <c r="I464" s="58">
        <v>5</v>
      </c>
      <c r="J464" s="58">
        <v>5</v>
      </c>
      <c r="K464" s="58">
        <v>5</v>
      </c>
      <c r="L464" s="58">
        <v>5</v>
      </c>
      <c r="M464" s="58">
        <v>5</v>
      </c>
      <c r="N464" s="58">
        <v>5</v>
      </c>
      <c r="O464" s="58">
        <v>5</v>
      </c>
      <c r="P464" s="58">
        <v>4</v>
      </c>
      <c r="Q464" s="58">
        <v>4</v>
      </c>
      <c r="R464" s="29" t="s">
        <v>30</v>
      </c>
      <c r="S464" s="29" t="s">
        <v>1695</v>
      </c>
      <c r="T464" s="29" t="s">
        <v>1696</v>
      </c>
      <c r="U464" s="29" t="s">
        <v>1697</v>
      </c>
      <c r="V464" s="29" t="s">
        <v>1698</v>
      </c>
      <c r="W464" s="29" t="s">
        <v>1699</v>
      </c>
      <c r="X464" s="29" t="s">
        <v>1700</v>
      </c>
    </row>
    <row r="465" spans="1:24" x14ac:dyDescent="0.25">
      <c r="A465" s="29">
        <v>464</v>
      </c>
      <c r="B465" s="58">
        <v>2</v>
      </c>
      <c r="C465" s="58">
        <v>31</v>
      </c>
      <c r="D465" s="58">
        <v>5</v>
      </c>
      <c r="E465" s="58">
        <v>5</v>
      </c>
      <c r="F465" s="58">
        <v>5</v>
      </c>
      <c r="G465" s="58">
        <v>4</v>
      </c>
      <c r="H465" s="58">
        <v>4</v>
      </c>
      <c r="I465" s="58">
        <v>5</v>
      </c>
      <c r="J465" s="58">
        <v>5</v>
      </c>
      <c r="K465" s="58">
        <v>5</v>
      </c>
      <c r="L465" s="58">
        <v>5</v>
      </c>
      <c r="M465" s="58">
        <v>5</v>
      </c>
      <c r="N465" s="58">
        <v>5</v>
      </c>
      <c r="O465" s="58">
        <v>5</v>
      </c>
      <c r="P465" s="58">
        <v>5</v>
      </c>
      <c r="Q465" s="58">
        <v>5</v>
      </c>
      <c r="R465" s="29" t="s">
        <v>1701</v>
      </c>
      <c r="S465" s="29" t="s">
        <v>1702</v>
      </c>
      <c r="T465" s="29" t="s">
        <v>1703</v>
      </c>
      <c r="U465" s="29" t="s">
        <v>1704</v>
      </c>
      <c r="V465" s="29" t="s">
        <v>1705</v>
      </c>
      <c r="W465" s="29" t="s">
        <v>1706</v>
      </c>
      <c r="X465" s="29" t="s">
        <v>34</v>
      </c>
    </row>
    <row r="466" spans="1:24" x14ac:dyDescent="0.25">
      <c r="A466" s="29">
        <v>465</v>
      </c>
      <c r="B466" s="58">
        <v>2</v>
      </c>
      <c r="C466" s="58">
        <v>31</v>
      </c>
      <c r="D466" s="58">
        <v>5</v>
      </c>
      <c r="E466" s="58">
        <v>4</v>
      </c>
      <c r="F466" s="58">
        <v>5</v>
      </c>
      <c r="G466" s="58">
        <v>5</v>
      </c>
      <c r="H466" s="58">
        <v>5</v>
      </c>
      <c r="I466" s="58">
        <v>2</v>
      </c>
      <c r="J466" s="58">
        <v>5</v>
      </c>
      <c r="K466" s="58">
        <v>4</v>
      </c>
      <c r="L466" s="58">
        <v>5</v>
      </c>
      <c r="M466" s="58">
        <v>5</v>
      </c>
      <c r="N466" s="58">
        <v>5</v>
      </c>
      <c r="O466" s="58">
        <v>5</v>
      </c>
      <c r="P466" s="58">
        <v>3</v>
      </c>
      <c r="Q466" s="58">
        <v>4</v>
      </c>
      <c r="R466" s="29" t="s">
        <v>1707</v>
      </c>
      <c r="S466" s="29" t="s">
        <v>1708</v>
      </c>
      <c r="T466" s="29" t="s">
        <v>1709</v>
      </c>
      <c r="U466" s="29" t="s">
        <v>1710</v>
      </c>
      <c r="V466" s="29" t="s">
        <v>1711</v>
      </c>
      <c r="W466" s="29" t="s">
        <v>3062</v>
      </c>
      <c r="X466" s="29" t="s">
        <v>34</v>
      </c>
    </row>
    <row r="467" spans="1:24" x14ac:dyDescent="0.25">
      <c r="A467" s="29">
        <v>466</v>
      </c>
      <c r="B467" s="58">
        <v>2</v>
      </c>
      <c r="C467" s="58">
        <v>31</v>
      </c>
      <c r="D467" s="58">
        <v>4</v>
      </c>
      <c r="E467" s="58">
        <v>5</v>
      </c>
      <c r="F467" s="58">
        <v>5</v>
      </c>
      <c r="G467" s="58">
        <v>5</v>
      </c>
      <c r="H467" s="58">
        <v>5</v>
      </c>
      <c r="I467" s="58">
        <v>5</v>
      </c>
      <c r="J467" s="58">
        <v>5</v>
      </c>
      <c r="K467" s="58">
        <v>5</v>
      </c>
      <c r="L467" s="58">
        <v>4</v>
      </c>
      <c r="M467" s="58">
        <v>5</v>
      </c>
      <c r="N467" s="58">
        <v>5</v>
      </c>
      <c r="O467" s="58">
        <v>2</v>
      </c>
      <c r="P467" s="58">
        <v>2</v>
      </c>
      <c r="Q467" s="58">
        <v>3</v>
      </c>
      <c r="R467" s="29" t="s">
        <v>1712</v>
      </c>
      <c r="S467" s="29" t="s">
        <v>1713</v>
      </c>
      <c r="T467" s="29" t="s">
        <v>3062</v>
      </c>
      <c r="U467" s="29" t="s">
        <v>1714</v>
      </c>
      <c r="V467" s="29" t="s">
        <v>3062</v>
      </c>
      <c r="W467" s="29" t="s">
        <v>3062</v>
      </c>
      <c r="X467" s="29" t="s">
        <v>34</v>
      </c>
    </row>
    <row r="468" spans="1:24" x14ac:dyDescent="0.25">
      <c r="A468" s="29">
        <v>467</v>
      </c>
      <c r="B468" s="58">
        <v>2</v>
      </c>
      <c r="C468" s="58">
        <v>31</v>
      </c>
      <c r="D468" s="58">
        <v>3</v>
      </c>
      <c r="E468" s="58">
        <v>4</v>
      </c>
      <c r="F468" s="58">
        <v>4</v>
      </c>
      <c r="G468" s="58">
        <v>3</v>
      </c>
      <c r="H468" s="58">
        <v>3</v>
      </c>
      <c r="I468" s="58">
        <v>4</v>
      </c>
      <c r="J468" s="58">
        <v>4</v>
      </c>
      <c r="K468" s="58">
        <v>4</v>
      </c>
      <c r="L468" s="58">
        <v>4</v>
      </c>
      <c r="M468" s="58">
        <v>4</v>
      </c>
      <c r="N468" s="58">
        <v>4</v>
      </c>
      <c r="O468" s="58">
        <v>3</v>
      </c>
      <c r="P468" s="58">
        <v>4</v>
      </c>
      <c r="Q468" s="58">
        <v>4</v>
      </c>
      <c r="R468" s="29" t="s">
        <v>1455</v>
      </c>
      <c r="S468" s="29" t="s">
        <v>168</v>
      </c>
      <c r="T468" s="29" t="s">
        <v>3062</v>
      </c>
      <c r="U468" s="29" t="s">
        <v>1715</v>
      </c>
      <c r="V468" s="29" t="s">
        <v>1716</v>
      </c>
      <c r="W468" s="29" t="s">
        <v>3062</v>
      </c>
      <c r="X468" s="29" t="s">
        <v>34</v>
      </c>
    </row>
    <row r="469" spans="1:24" x14ac:dyDescent="0.25">
      <c r="A469" s="29">
        <v>468</v>
      </c>
      <c r="B469" s="58">
        <v>2</v>
      </c>
      <c r="C469" s="58">
        <v>31</v>
      </c>
      <c r="D469" s="58">
        <v>5</v>
      </c>
      <c r="E469" s="58">
        <v>5</v>
      </c>
      <c r="F469" s="58">
        <v>4</v>
      </c>
      <c r="G469" s="58">
        <v>5</v>
      </c>
      <c r="H469" s="58">
        <v>4</v>
      </c>
      <c r="I469" s="58">
        <v>5</v>
      </c>
      <c r="J469" s="58">
        <v>5</v>
      </c>
      <c r="K469" s="58">
        <v>5</v>
      </c>
      <c r="L469" s="58">
        <v>5</v>
      </c>
      <c r="M469" s="58">
        <v>5</v>
      </c>
      <c r="N469" s="58">
        <v>5</v>
      </c>
      <c r="O469" s="58">
        <v>5</v>
      </c>
      <c r="P469" s="58">
        <v>5</v>
      </c>
      <c r="Q469" s="58">
        <v>5</v>
      </c>
      <c r="R469" s="29" t="s">
        <v>297</v>
      </c>
      <c r="S469" s="29" t="s">
        <v>1717</v>
      </c>
      <c r="T469" s="29" t="s">
        <v>618</v>
      </c>
      <c r="U469" s="29" t="s">
        <v>1718</v>
      </c>
      <c r="V469" s="29" t="s">
        <v>1719</v>
      </c>
      <c r="W469" s="29" t="s">
        <v>3062</v>
      </c>
      <c r="X469" s="29" t="s">
        <v>34</v>
      </c>
    </row>
    <row r="470" spans="1:24" x14ac:dyDescent="0.25">
      <c r="A470" s="29">
        <v>469</v>
      </c>
      <c r="B470" s="58">
        <v>2</v>
      </c>
      <c r="C470" s="58">
        <v>31</v>
      </c>
      <c r="D470" s="58">
        <v>4</v>
      </c>
      <c r="E470" s="58">
        <v>4</v>
      </c>
      <c r="F470" s="58">
        <v>5</v>
      </c>
      <c r="G470" s="58">
        <v>5</v>
      </c>
      <c r="H470" s="58">
        <v>4</v>
      </c>
      <c r="I470" s="58">
        <v>4</v>
      </c>
      <c r="J470" s="58">
        <v>5</v>
      </c>
      <c r="K470" s="58">
        <v>5</v>
      </c>
      <c r="L470" s="58">
        <v>4</v>
      </c>
      <c r="M470" s="58">
        <v>4</v>
      </c>
      <c r="N470" s="58">
        <v>5</v>
      </c>
      <c r="O470" s="58">
        <v>4</v>
      </c>
      <c r="P470" s="58">
        <v>3</v>
      </c>
      <c r="Q470" s="58">
        <v>4</v>
      </c>
      <c r="R470" s="29" t="s">
        <v>1139</v>
      </c>
      <c r="S470" s="29" t="s">
        <v>30</v>
      </c>
      <c r="T470" s="29" t="s">
        <v>68</v>
      </c>
      <c r="U470" s="29" t="s">
        <v>834</v>
      </c>
      <c r="V470" s="29" t="s">
        <v>3062</v>
      </c>
      <c r="W470" s="29" t="s">
        <v>3062</v>
      </c>
      <c r="X470" s="29" t="s">
        <v>34</v>
      </c>
    </row>
    <row r="471" spans="1:24" x14ac:dyDescent="0.25">
      <c r="A471" s="29">
        <v>470</v>
      </c>
      <c r="B471" s="58">
        <v>2</v>
      </c>
      <c r="C471" s="58">
        <v>31</v>
      </c>
      <c r="D471" s="58">
        <v>2</v>
      </c>
      <c r="E471" s="58">
        <v>5</v>
      </c>
      <c r="F471" s="58">
        <v>4</v>
      </c>
      <c r="G471" s="58">
        <v>2</v>
      </c>
      <c r="H471" s="58">
        <v>5</v>
      </c>
      <c r="I471" s="58">
        <v>5</v>
      </c>
      <c r="J471" s="58">
        <v>5</v>
      </c>
      <c r="K471" s="58">
        <v>5</v>
      </c>
      <c r="L471" s="58">
        <v>3</v>
      </c>
      <c r="M471" s="58">
        <v>3</v>
      </c>
      <c r="N471" s="58">
        <v>5</v>
      </c>
      <c r="O471" s="58">
        <v>3</v>
      </c>
      <c r="P471" s="58">
        <v>4</v>
      </c>
      <c r="Q471" s="58">
        <v>3</v>
      </c>
      <c r="R471" s="29" t="s">
        <v>1720</v>
      </c>
      <c r="S471" s="29" t="s">
        <v>1721</v>
      </c>
      <c r="T471" s="29" t="s">
        <v>1722</v>
      </c>
      <c r="U471" s="29" t="s">
        <v>1723</v>
      </c>
      <c r="V471" s="29" t="s">
        <v>1724</v>
      </c>
      <c r="W471" s="29" t="s">
        <v>1725</v>
      </c>
      <c r="X471" s="29" t="s">
        <v>34</v>
      </c>
    </row>
    <row r="472" spans="1:24" x14ac:dyDescent="0.25">
      <c r="A472" s="29">
        <v>471</v>
      </c>
      <c r="B472" s="58">
        <v>2</v>
      </c>
      <c r="C472" s="58">
        <v>31</v>
      </c>
      <c r="D472" s="58">
        <v>5</v>
      </c>
      <c r="E472" s="58">
        <v>5</v>
      </c>
      <c r="F472" s="58">
        <v>5</v>
      </c>
      <c r="G472" s="58">
        <v>5</v>
      </c>
      <c r="H472" s="58">
        <v>5</v>
      </c>
      <c r="I472" s="58">
        <v>5</v>
      </c>
      <c r="J472" s="58">
        <v>5</v>
      </c>
      <c r="K472" s="58">
        <v>5</v>
      </c>
      <c r="L472" s="58">
        <v>5</v>
      </c>
      <c r="M472" s="58">
        <v>5</v>
      </c>
      <c r="N472" s="58">
        <v>5</v>
      </c>
      <c r="O472" s="58">
        <v>5</v>
      </c>
      <c r="P472" s="58">
        <v>5</v>
      </c>
      <c r="Q472" s="58">
        <v>5</v>
      </c>
      <c r="R472" s="29" t="s">
        <v>939</v>
      </c>
      <c r="S472" s="29" t="s">
        <v>1726</v>
      </c>
      <c r="T472" s="29" t="s">
        <v>1727</v>
      </c>
      <c r="U472" s="29" t="s">
        <v>1728</v>
      </c>
      <c r="V472" s="29" t="s">
        <v>3062</v>
      </c>
      <c r="W472" s="29" t="s">
        <v>3062</v>
      </c>
      <c r="X472" s="29" t="s">
        <v>34</v>
      </c>
    </row>
    <row r="473" spans="1:24" x14ac:dyDescent="0.25">
      <c r="A473" s="29">
        <v>472</v>
      </c>
      <c r="B473" s="58">
        <v>2</v>
      </c>
      <c r="C473" s="58">
        <v>31</v>
      </c>
      <c r="D473" s="58">
        <v>4</v>
      </c>
      <c r="E473" s="58">
        <v>1</v>
      </c>
      <c r="F473" s="58">
        <v>1</v>
      </c>
      <c r="G473" s="58">
        <v>2</v>
      </c>
      <c r="H473" s="58">
        <v>5</v>
      </c>
      <c r="I473" s="58">
        <v>5</v>
      </c>
      <c r="J473" s="58">
        <v>5</v>
      </c>
      <c r="K473" s="58">
        <v>5</v>
      </c>
      <c r="L473" s="58">
        <v>5</v>
      </c>
      <c r="M473" s="58">
        <v>5</v>
      </c>
      <c r="N473" s="58">
        <v>5</v>
      </c>
      <c r="O473" s="58">
        <v>4</v>
      </c>
      <c r="P473" s="58">
        <v>4</v>
      </c>
      <c r="Q473" s="58">
        <v>4</v>
      </c>
      <c r="R473" s="29" t="s">
        <v>1657</v>
      </c>
      <c r="S473" s="29" t="s">
        <v>3062</v>
      </c>
      <c r="T473" s="29" t="s">
        <v>3062</v>
      </c>
      <c r="U473" s="29" t="s">
        <v>3062</v>
      </c>
      <c r="V473" s="29" t="s">
        <v>3062</v>
      </c>
      <c r="W473" s="29" t="s">
        <v>3062</v>
      </c>
      <c r="X473" s="29" t="s">
        <v>34</v>
      </c>
    </row>
    <row r="474" spans="1:24" x14ac:dyDescent="0.25">
      <c r="A474" s="29">
        <v>473</v>
      </c>
      <c r="B474" s="58">
        <v>2</v>
      </c>
      <c r="C474" s="58">
        <v>31</v>
      </c>
      <c r="D474" s="58">
        <v>3</v>
      </c>
      <c r="E474" s="58">
        <v>5</v>
      </c>
      <c r="F474" s="58">
        <v>5</v>
      </c>
      <c r="G474" s="58">
        <v>4</v>
      </c>
      <c r="H474" s="58">
        <v>5</v>
      </c>
      <c r="I474" s="58">
        <v>5</v>
      </c>
      <c r="J474" s="58">
        <v>5</v>
      </c>
      <c r="K474" s="58">
        <v>5</v>
      </c>
      <c r="L474" s="58">
        <v>5</v>
      </c>
      <c r="M474" s="58">
        <v>5</v>
      </c>
      <c r="N474" s="58">
        <v>5</v>
      </c>
      <c r="O474" s="58">
        <v>5</v>
      </c>
      <c r="P474" s="58">
        <v>4</v>
      </c>
      <c r="Q474" s="58">
        <v>5</v>
      </c>
      <c r="R474" s="29" t="s">
        <v>1729</v>
      </c>
      <c r="S474" s="29" t="s">
        <v>1730</v>
      </c>
      <c r="T474" s="29" t="s">
        <v>1731</v>
      </c>
      <c r="U474" s="29" t="s">
        <v>1732</v>
      </c>
      <c r="V474" s="29" t="s">
        <v>1733</v>
      </c>
      <c r="W474" s="29" t="s">
        <v>1734</v>
      </c>
      <c r="X474" s="29" t="s">
        <v>34</v>
      </c>
    </row>
    <row r="475" spans="1:24" x14ac:dyDescent="0.25">
      <c r="A475" s="29">
        <v>474</v>
      </c>
      <c r="B475" s="58">
        <v>2</v>
      </c>
      <c r="C475" s="58">
        <v>31</v>
      </c>
      <c r="D475" s="58">
        <v>5</v>
      </c>
      <c r="E475" s="58">
        <v>4</v>
      </c>
      <c r="F475" s="58">
        <v>4</v>
      </c>
      <c r="G475" s="58">
        <v>5</v>
      </c>
      <c r="H475" s="58">
        <v>4</v>
      </c>
      <c r="I475" s="58">
        <v>4</v>
      </c>
      <c r="J475" s="58">
        <v>5</v>
      </c>
      <c r="K475" s="58">
        <v>5</v>
      </c>
      <c r="L475" s="58">
        <v>5</v>
      </c>
      <c r="M475" s="58">
        <v>5</v>
      </c>
      <c r="N475" s="58">
        <v>4</v>
      </c>
      <c r="O475" s="58">
        <v>5</v>
      </c>
      <c r="P475" s="58">
        <v>5</v>
      </c>
      <c r="Q475" s="58">
        <v>5</v>
      </c>
      <c r="R475" s="29" t="s">
        <v>30</v>
      </c>
      <c r="S475" s="29" t="s">
        <v>1735</v>
      </c>
      <c r="T475" s="29" t="s">
        <v>1736</v>
      </c>
      <c r="U475" s="29" t="s">
        <v>1737</v>
      </c>
      <c r="V475" s="29" t="s">
        <v>1181</v>
      </c>
      <c r="W475" s="29" t="s">
        <v>1738</v>
      </c>
      <c r="X475" s="29" t="s">
        <v>34</v>
      </c>
    </row>
    <row r="476" spans="1:24" x14ac:dyDescent="0.25">
      <c r="A476" s="29">
        <v>475</v>
      </c>
      <c r="B476" s="58">
        <v>2</v>
      </c>
      <c r="C476" s="58">
        <v>26</v>
      </c>
      <c r="D476" s="58">
        <v>5</v>
      </c>
      <c r="E476" s="58">
        <v>5</v>
      </c>
      <c r="F476" s="58">
        <v>5</v>
      </c>
      <c r="G476" s="58">
        <v>1</v>
      </c>
      <c r="H476" s="58">
        <v>5</v>
      </c>
      <c r="I476" s="58">
        <v>5</v>
      </c>
      <c r="J476" s="58">
        <v>99</v>
      </c>
      <c r="K476" s="58">
        <v>5</v>
      </c>
      <c r="L476" s="58">
        <v>5</v>
      </c>
      <c r="M476" s="58">
        <v>5</v>
      </c>
      <c r="N476" s="58">
        <v>5</v>
      </c>
      <c r="O476" s="58">
        <v>99</v>
      </c>
      <c r="P476" s="58">
        <v>4</v>
      </c>
      <c r="Q476" s="58">
        <v>5</v>
      </c>
      <c r="R476" s="29" t="s">
        <v>1740</v>
      </c>
      <c r="S476" s="29" t="s">
        <v>1657</v>
      </c>
      <c r="T476" s="29" t="s">
        <v>3062</v>
      </c>
      <c r="U476" s="29" t="s">
        <v>1741</v>
      </c>
      <c r="V476" s="29" t="s">
        <v>1742</v>
      </c>
      <c r="W476" s="29" t="s">
        <v>1743</v>
      </c>
      <c r="X476" s="29" t="s">
        <v>1744</v>
      </c>
    </row>
    <row r="477" spans="1:24" x14ac:dyDescent="0.25">
      <c r="A477" s="29">
        <v>476</v>
      </c>
      <c r="B477" s="58">
        <v>2</v>
      </c>
      <c r="C477" s="58">
        <v>26</v>
      </c>
      <c r="D477" s="58">
        <v>5</v>
      </c>
      <c r="E477" s="58">
        <v>5</v>
      </c>
      <c r="F477" s="58">
        <v>5</v>
      </c>
      <c r="G477" s="58">
        <v>2</v>
      </c>
      <c r="H477" s="58">
        <v>3</v>
      </c>
      <c r="I477" s="58">
        <v>5</v>
      </c>
      <c r="J477" s="58">
        <v>99</v>
      </c>
      <c r="K477" s="58">
        <v>5</v>
      </c>
      <c r="L477" s="58">
        <v>5</v>
      </c>
      <c r="M477" s="58">
        <v>5</v>
      </c>
      <c r="N477" s="58">
        <v>5</v>
      </c>
      <c r="O477" s="58">
        <v>5</v>
      </c>
      <c r="P477" s="58">
        <v>5</v>
      </c>
      <c r="Q477" s="58">
        <v>4</v>
      </c>
      <c r="R477" s="29" t="s">
        <v>1745</v>
      </c>
      <c r="S477" s="29" t="s">
        <v>1746</v>
      </c>
      <c r="T477" s="29" t="s">
        <v>1747</v>
      </c>
      <c r="U477" s="29" t="s">
        <v>1748</v>
      </c>
      <c r="V477" s="29" t="s">
        <v>3062</v>
      </c>
      <c r="W477" s="29" t="s">
        <v>1749</v>
      </c>
      <c r="X477" s="29" t="s">
        <v>1750</v>
      </c>
    </row>
    <row r="478" spans="1:24" x14ac:dyDescent="0.25">
      <c r="A478" s="29">
        <v>477</v>
      </c>
      <c r="B478" s="58">
        <v>2</v>
      </c>
      <c r="C478" s="58">
        <v>26</v>
      </c>
      <c r="D478" s="58">
        <v>5</v>
      </c>
      <c r="E478" s="58">
        <v>5</v>
      </c>
      <c r="F478" s="58">
        <v>5</v>
      </c>
      <c r="G478" s="58">
        <v>2</v>
      </c>
      <c r="H478" s="58">
        <v>4</v>
      </c>
      <c r="I478" s="58">
        <v>5</v>
      </c>
      <c r="J478" s="58">
        <v>5</v>
      </c>
      <c r="K478" s="58">
        <v>5</v>
      </c>
      <c r="L478" s="58">
        <v>5</v>
      </c>
      <c r="M478" s="58">
        <v>5</v>
      </c>
      <c r="N478" s="58">
        <v>5</v>
      </c>
      <c r="O478" s="58">
        <v>5</v>
      </c>
      <c r="P478" s="58">
        <v>5</v>
      </c>
      <c r="Q478" s="58">
        <v>5</v>
      </c>
      <c r="R478" s="29" t="s">
        <v>1751</v>
      </c>
      <c r="S478" s="29" t="s">
        <v>1752</v>
      </c>
      <c r="T478" s="29" t="s">
        <v>1753</v>
      </c>
      <c r="U478" s="29" t="s">
        <v>920</v>
      </c>
      <c r="V478" s="29" t="s">
        <v>1754</v>
      </c>
      <c r="W478" s="29" t="s">
        <v>1755</v>
      </c>
      <c r="X478" s="29" t="s">
        <v>34</v>
      </c>
    </row>
    <row r="479" spans="1:24" x14ac:dyDescent="0.25">
      <c r="A479" s="29">
        <v>478</v>
      </c>
      <c r="B479" s="58">
        <v>2</v>
      </c>
      <c r="C479" s="58">
        <v>26</v>
      </c>
      <c r="D479" s="58">
        <v>5</v>
      </c>
      <c r="E479" s="58">
        <v>5</v>
      </c>
      <c r="F479" s="58">
        <v>5</v>
      </c>
      <c r="G479" s="58">
        <v>3</v>
      </c>
      <c r="H479" s="58">
        <v>3</v>
      </c>
      <c r="I479" s="58">
        <v>5</v>
      </c>
      <c r="J479" s="58">
        <v>5</v>
      </c>
      <c r="K479" s="58">
        <v>5</v>
      </c>
      <c r="L479" s="58">
        <v>5</v>
      </c>
      <c r="M479" s="58">
        <v>5</v>
      </c>
      <c r="N479" s="58">
        <v>5</v>
      </c>
      <c r="O479" s="58">
        <v>5</v>
      </c>
      <c r="P479" s="58">
        <v>5</v>
      </c>
      <c r="Q479" s="58">
        <v>5</v>
      </c>
      <c r="R479" s="29" t="s">
        <v>1756</v>
      </c>
      <c r="S479" s="29" t="s">
        <v>30</v>
      </c>
      <c r="T479" s="29" t="s">
        <v>160</v>
      </c>
      <c r="U479" s="29" t="s">
        <v>1757</v>
      </c>
      <c r="V479" s="29" t="s">
        <v>1758</v>
      </c>
      <c r="W479" s="29" t="s">
        <v>1759</v>
      </c>
      <c r="X479" s="29" t="s">
        <v>34</v>
      </c>
    </row>
    <row r="480" spans="1:24" x14ac:dyDescent="0.25">
      <c r="A480" s="29">
        <v>479</v>
      </c>
      <c r="B480" s="58">
        <v>2</v>
      </c>
      <c r="C480" s="58">
        <v>26</v>
      </c>
      <c r="D480" s="58">
        <v>5</v>
      </c>
      <c r="E480" s="58">
        <v>5</v>
      </c>
      <c r="F480" s="58">
        <v>1</v>
      </c>
      <c r="G480" s="58">
        <v>3</v>
      </c>
      <c r="H480" s="58">
        <v>3</v>
      </c>
      <c r="I480" s="58">
        <v>2</v>
      </c>
      <c r="J480" s="58">
        <v>5</v>
      </c>
      <c r="K480" s="58">
        <v>5</v>
      </c>
      <c r="L480" s="58">
        <v>4</v>
      </c>
      <c r="M480" s="58">
        <v>5</v>
      </c>
      <c r="N480" s="58">
        <v>5</v>
      </c>
      <c r="O480" s="58">
        <v>4</v>
      </c>
      <c r="P480" s="58">
        <v>5</v>
      </c>
      <c r="Q480" s="58">
        <v>5</v>
      </c>
      <c r="R480" s="29" t="s">
        <v>1760</v>
      </c>
      <c r="S480" s="29" t="s">
        <v>389</v>
      </c>
      <c r="T480" s="29" t="s">
        <v>1761</v>
      </c>
      <c r="U480" s="29" t="s">
        <v>1762</v>
      </c>
      <c r="V480" s="29" t="s">
        <v>1763</v>
      </c>
      <c r="W480" s="29" t="s">
        <v>1764</v>
      </c>
      <c r="X480" s="29" t="s">
        <v>1765</v>
      </c>
    </row>
    <row r="481" spans="1:24" x14ac:dyDescent="0.25">
      <c r="A481" s="29">
        <v>480</v>
      </c>
      <c r="B481" s="58">
        <v>2</v>
      </c>
      <c r="C481" s="58">
        <v>26</v>
      </c>
      <c r="D481" s="58">
        <v>5</v>
      </c>
      <c r="E481" s="58">
        <v>5</v>
      </c>
      <c r="F481" s="58">
        <v>5</v>
      </c>
      <c r="G481" s="58">
        <v>5</v>
      </c>
      <c r="H481" s="58">
        <v>5</v>
      </c>
      <c r="I481" s="58">
        <v>5</v>
      </c>
      <c r="J481" s="58">
        <v>5</v>
      </c>
      <c r="K481" s="58">
        <v>5</v>
      </c>
      <c r="L481" s="58">
        <v>5</v>
      </c>
      <c r="M481" s="58">
        <v>5</v>
      </c>
      <c r="N481" s="58">
        <v>5</v>
      </c>
      <c r="O481" s="58">
        <v>5</v>
      </c>
      <c r="P481" s="58">
        <v>5</v>
      </c>
      <c r="Q481" s="58">
        <v>5</v>
      </c>
      <c r="R481" s="29" t="s">
        <v>297</v>
      </c>
      <c r="S481" s="29" t="s">
        <v>1766</v>
      </c>
      <c r="T481" s="29" t="s">
        <v>1767</v>
      </c>
      <c r="U481" s="29" t="s">
        <v>1768</v>
      </c>
      <c r="V481" s="29" t="s">
        <v>1663</v>
      </c>
      <c r="W481" s="29" t="s">
        <v>1769</v>
      </c>
      <c r="X481" s="29" t="s">
        <v>34</v>
      </c>
    </row>
    <row r="482" spans="1:24" x14ac:dyDescent="0.25">
      <c r="A482" s="29">
        <v>481</v>
      </c>
      <c r="B482" s="58">
        <v>2</v>
      </c>
      <c r="C482" s="58">
        <v>26</v>
      </c>
      <c r="D482" s="58">
        <v>5</v>
      </c>
      <c r="E482" s="58">
        <v>5</v>
      </c>
      <c r="F482" s="58">
        <v>5</v>
      </c>
      <c r="G482" s="58">
        <v>5</v>
      </c>
      <c r="H482" s="58">
        <v>5</v>
      </c>
      <c r="I482" s="58">
        <v>5</v>
      </c>
      <c r="J482" s="58">
        <v>5</v>
      </c>
      <c r="K482" s="58">
        <v>5</v>
      </c>
      <c r="L482" s="58">
        <v>5</v>
      </c>
      <c r="M482" s="58">
        <v>5</v>
      </c>
      <c r="N482" s="58">
        <v>5</v>
      </c>
      <c r="O482" s="58">
        <v>5</v>
      </c>
      <c r="P482" s="58">
        <v>5</v>
      </c>
      <c r="Q482" s="58">
        <v>5</v>
      </c>
      <c r="R482" s="29" t="s">
        <v>69</v>
      </c>
      <c r="S482" s="29" t="s">
        <v>1770</v>
      </c>
      <c r="T482" s="29" t="s">
        <v>3062</v>
      </c>
      <c r="U482" s="29" t="s">
        <v>1771</v>
      </c>
      <c r="V482" s="29" t="s">
        <v>30</v>
      </c>
      <c r="W482" s="29" t="s">
        <v>1772</v>
      </c>
      <c r="X482" s="29" t="s">
        <v>1773</v>
      </c>
    </row>
    <row r="483" spans="1:24" x14ac:dyDescent="0.25">
      <c r="A483" s="29">
        <v>482</v>
      </c>
      <c r="B483" s="58">
        <v>2</v>
      </c>
      <c r="C483" s="58">
        <v>26</v>
      </c>
      <c r="D483" s="58">
        <v>5</v>
      </c>
      <c r="E483" s="58">
        <v>5</v>
      </c>
      <c r="F483" s="58">
        <v>5</v>
      </c>
      <c r="G483" s="58">
        <v>5</v>
      </c>
      <c r="H483" s="58">
        <v>4</v>
      </c>
      <c r="I483" s="58">
        <v>5</v>
      </c>
      <c r="J483" s="58">
        <v>4</v>
      </c>
      <c r="K483" s="58">
        <v>5</v>
      </c>
      <c r="L483" s="58">
        <v>5</v>
      </c>
      <c r="M483" s="58">
        <v>5</v>
      </c>
      <c r="N483" s="58">
        <v>5</v>
      </c>
      <c r="O483" s="58">
        <v>1</v>
      </c>
      <c r="P483" s="58">
        <v>4</v>
      </c>
      <c r="Q483" s="58">
        <v>4</v>
      </c>
      <c r="R483" s="29" t="s">
        <v>1774</v>
      </c>
      <c r="S483" s="29" t="s">
        <v>1775</v>
      </c>
      <c r="T483" s="29" t="s">
        <v>1776</v>
      </c>
      <c r="U483" s="29" t="s">
        <v>1777</v>
      </c>
      <c r="V483" s="29" t="s">
        <v>1778</v>
      </c>
      <c r="W483" s="29" t="s">
        <v>1779</v>
      </c>
      <c r="X483" s="29" t="s">
        <v>1780</v>
      </c>
    </row>
    <row r="484" spans="1:24" x14ac:dyDescent="0.25">
      <c r="A484" s="29">
        <v>483</v>
      </c>
      <c r="B484" s="58">
        <v>2</v>
      </c>
      <c r="C484" s="58">
        <v>26</v>
      </c>
      <c r="D484" s="58">
        <v>5</v>
      </c>
      <c r="E484" s="58">
        <v>5</v>
      </c>
      <c r="F484" s="58">
        <v>5</v>
      </c>
      <c r="G484" s="58">
        <v>3</v>
      </c>
      <c r="H484" s="58">
        <v>5</v>
      </c>
      <c r="I484" s="58">
        <v>5</v>
      </c>
      <c r="J484" s="58">
        <v>5</v>
      </c>
      <c r="K484" s="58">
        <v>5</v>
      </c>
      <c r="L484" s="58">
        <v>5</v>
      </c>
      <c r="M484" s="58">
        <v>5</v>
      </c>
      <c r="N484" s="58">
        <v>5</v>
      </c>
      <c r="O484" s="58">
        <v>5</v>
      </c>
      <c r="P484" s="58">
        <v>5</v>
      </c>
      <c r="Q484" s="58">
        <v>5</v>
      </c>
      <c r="R484" s="29" t="s">
        <v>3062</v>
      </c>
      <c r="S484" s="29" t="s">
        <v>1781</v>
      </c>
      <c r="T484" s="29" t="s">
        <v>1782</v>
      </c>
      <c r="U484" s="29" t="s">
        <v>1783</v>
      </c>
      <c r="V484" s="29" t="s">
        <v>3062</v>
      </c>
      <c r="W484" s="29" t="s">
        <v>3062</v>
      </c>
      <c r="X484" s="29" t="s">
        <v>1784</v>
      </c>
    </row>
    <row r="485" spans="1:24" x14ac:dyDescent="0.25">
      <c r="A485" s="29">
        <v>484</v>
      </c>
      <c r="B485" s="58">
        <v>2</v>
      </c>
      <c r="C485" s="58">
        <v>26</v>
      </c>
      <c r="D485" s="58">
        <v>4</v>
      </c>
      <c r="E485" s="58">
        <v>4</v>
      </c>
      <c r="F485" s="58">
        <v>4</v>
      </c>
      <c r="G485" s="58">
        <v>5</v>
      </c>
      <c r="H485" s="58">
        <v>3</v>
      </c>
      <c r="I485" s="58">
        <v>4</v>
      </c>
      <c r="J485" s="58">
        <v>4</v>
      </c>
      <c r="K485" s="58">
        <v>5</v>
      </c>
      <c r="L485" s="58">
        <v>5</v>
      </c>
      <c r="M485" s="58">
        <v>5</v>
      </c>
      <c r="N485" s="58">
        <v>5</v>
      </c>
      <c r="O485" s="58">
        <v>5</v>
      </c>
      <c r="P485" s="58">
        <v>4</v>
      </c>
      <c r="Q485" s="58">
        <v>4</v>
      </c>
      <c r="R485" s="29" t="s">
        <v>1785</v>
      </c>
      <c r="S485" s="29" t="s">
        <v>1786</v>
      </c>
      <c r="T485" s="29" t="s">
        <v>1787</v>
      </c>
      <c r="U485" s="29" t="s">
        <v>1788</v>
      </c>
      <c r="V485" s="29" t="s">
        <v>1789</v>
      </c>
      <c r="W485" s="29" t="s">
        <v>1790</v>
      </c>
      <c r="X485" s="29" t="s">
        <v>34</v>
      </c>
    </row>
    <row r="486" spans="1:24" x14ac:dyDescent="0.25">
      <c r="A486" s="29">
        <v>485</v>
      </c>
      <c r="B486" s="58">
        <v>2</v>
      </c>
      <c r="C486" s="58">
        <v>26</v>
      </c>
      <c r="D486" s="58">
        <v>4</v>
      </c>
      <c r="E486" s="58">
        <v>4</v>
      </c>
      <c r="F486" s="58">
        <v>5</v>
      </c>
      <c r="G486" s="58">
        <v>3</v>
      </c>
      <c r="H486" s="58">
        <v>4</v>
      </c>
      <c r="I486" s="58">
        <v>4</v>
      </c>
      <c r="J486" s="58">
        <v>5</v>
      </c>
      <c r="K486" s="58">
        <v>5</v>
      </c>
      <c r="L486" s="58">
        <v>5</v>
      </c>
      <c r="M486" s="58">
        <v>5</v>
      </c>
      <c r="N486" s="58">
        <v>4</v>
      </c>
      <c r="O486" s="58">
        <v>4</v>
      </c>
      <c r="P486" s="58">
        <v>3</v>
      </c>
      <c r="Q486" s="58">
        <v>99</v>
      </c>
      <c r="R486" s="29" t="s">
        <v>256</v>
      </c>
      <c r="S486" s="29" t="s">
        <v>1791</v>
      </c>
      <c r="T486" s="29" t="s">
        <v>3062</v>
      </c>
      <c r="U486" s="29" t="s">
        <v>1792</v>
      </c>
      <c r="V486" s="29" t="s">
        <v>1793</v>
      </c>
      <c r="W486" s="29" t="s">
        <v>1794</v>
      </c>
      <c r="X486" s="29" t="s">
        <v>1795</v>
      </c>
    </row>
    <row r="487" spans="1:24" x14ac:dyDescent="0.25">
      <c r="A487" s="29">
        <v>486</v>
      </c>
      <c r="B487" s="58">
        <v>2</v>
      </c>
      <c r="C487" s="58">
        <v>26</v>
      </c>
      <c r="D487" s="58">
        <v>4</v>
      </c>
      <c r="E487" s="58">
        <v>4</v>
      </c>
      <c r="F487" s="58">
        <v>4</v>
      </c>
      <c r="G487" s="58">
        <v>4</v>
      </c>
      <c r="H487" s="58">
        <v>4</v>
      </c>
      <c r="I487" s="58">
        <v>4</v>
      </c>
      <c r="J487" s="58">
        <v>4</v>
      </c>
      <c r="K487" s="58">
        <v>4</v>
      </c>
      <c r="L487" s="58">
        <v>4</v>
      </c>
      <c r="M487" s="58">
        <v>4</v>
      </c>
      <c r="N487" s="58">
        <v>4</v>
      </c>
      <c r="O487" s="58">
        <v>3</v>
      </c>
      <c r="P487" s="58">
        <v>4</v>
      </c>
      <c r="Q487" s="58">
        <v>4</v>
      </c>
      <c r="R487" s="29" t="s">
        <v>1796</v>
      </c>
      <c r="S487" s="29" t="s">
        <v>1797</v>
      </c>
      <c r="T487" s="29" t="s">
        <v>1798</v>
      </c>
      <c r="U487" s="29" t="s">
        <v>1799</v>
      </c>
      <c r="V487" s="29" t="s">
        <v>1800</v>
      </c>
      <c r="W487" s="29" t="s">
        <v>1801</v>
      </c>
      <c r="X487" s="29" t="s">
        <v>34</v>
      </c>
    </row>
    <row r="488" spans="1:24" x14ac:dyDescent="0.25">
      <c r="A488" s="29">
        <v>487</v>
      </c>
      <c r="B488" s="58">
        <v>2</v>
      </c>
      <c r="C488" s="58">
        <v>26</v>
      </c>
      <c r="D488" s="58">
        <v>1</v>
      </c>
      <c r="E488" s="58">
        <v>1</v>
      </c>
      <c r="F488" s="58">
        <v>1</v>
      </c>
      <c r="G488" s="58">
        <v>1</v>
      </c>
      <c r="H488" s="58">
        <v>1</v>
      </c>
      <c r="I488" s="58">
        <v>1</v>
      </c>
      <c r="J488" s="58">
        <v>1</v>
      </c>
      <c r="K488" s="58">
        <v>1</v>
      </c>
      <c r="L488" s="58">
        <v>1</v>
      </c>
      <c r="M488" s="58">
        <v>1</v>
      </c>
      <c r="N488" s="58">
        <v>1</v>
      </c>
      <c r="O488" s="58">
        <v>1</v>
      </c>
      <c r="P488" s="58">
        <v>1</v>
      </c>
      <c r="Q488" s="58">
        <v>1</v>
      </c>
      <c r="R488" s="29" t="s">
        <v>1802</v>
      </c>
      <c r="S488" s="29" t="s">
        <v>1803</v>
      </c>
      <c r="T488" s="29" t="s">
        <v>1804</v>
      </c>
      <c r="U488" s="29" t="s">
        <v>1805</v>
      </c>
      <c r="V488" s="29" t="s">
        <v>1806</v>
      </c>
      <c r="W488" s="29" t="s">
        <v>3062</v>
      </c>
      <c r="X488" s="29" t="s">
        <v>34</v>
      </c>
    </row>
    <row r="489" spans="1:24" x14ac:dyDescent="0.25">
      <c r="A489" s="29">
        <v>488</v>
      </c>
      <c r="B489" s="58">
        <v>2</v>
      </c>
      <c r="C489" s="58">
        <v>26</v>
      </c>
      <c r="D489" s="58">
        <v>4</v>
      </c>
      <c r="E489" s="58">
        <v>5</v>
      </c>
      <c r="F489" s="58">
        <v>5</v>
      </c>
      <c r="G489" s="58">
        <v>3</v>
      </c>
      <c r="H489" s="58">
        <v>5</v>
      </c>
      <c r="I489" s="58">
        <v>5</v>
      </c>
      <c r="J489" s="58">
        <v>5</v>
      </c>
      <c r="K489" s="58">
        <v>5</v>
      </c>
      <c r="L489" s="58">
        <v>5</v>
      </c>
      <c r="M489" s="58">
        <v>5</v>
      </c>
      <c r="N489" s="58">
        <v>5</v>
      </c>
      <c r="O489" s="58">
        <v>4</v>
      </c>
      <c r="P489" s="58">
        <v>5</v>
      </c>
      <c r="Q489" s="58">
        <v>5</v>
      </c>
      <c r="R489" s="29" t="s">
        <v>496</v>
      </c>
      <c r="S489" s="29" t="s">
        <v>304</v>
      </c>
      <c r="T489" s="29" t="s">
        <v>1807</v>
      </c>
      <c r="U489" s="29" t="s">
        <v>1808</v>
      </c>
      <c r="V489" s="29" t="s">
        <v>1809</v>
      </c>
      <c r="W489" s="29" t="s">
        <v>3062</v>
      </c>
      <c r="X489" s="29" t="s">
        <v>34</v>
      </c>
    </row>
    <row r="490" spans="1:24" x14ac:dyDescent="0.25">
      <c r="A490" s="29">
        <v>489</v>
      </c>
      <c r="B490" s="58">
        <v>2</v>
      </c>
      <c r="C490" s="58">
        <v>26</v>
      </c>
      <c r="D490" s="58">
        <v>4</v>
      </c>
      <c r="E490" s="58">
        <v>4</v>
      </c>
      <c r="F490" s="58">
        <v>4</v>
      </c>
      <c r="G490" s="58">
        <v>4</v>
      </c>
      <c r="H490" s="58">
        <v>4</v>
      </c>
      <c r="I490" s="58">
        <v>4</v>
      </c>
      <c r="J490" s="58">
        <v>4</v>
      </c>
      <c r="K490" s="58">
        <v>4</v>
      </c>
      <c r="L490" s="58">
        <v>4</v>
      </c>
      <c r="M490" s="58">
        <v>4</v>
      </c>
      <c r="N490" s="58">
        <v>4</v>
      </c>
      <c r="O490" s="58">
        <v>4</v>
      </c>
      <c r="P490" s="58">
        <v>4</v>
      </c>
      <c r="Q490" s="58">
        <v>4</v>
      </c>
      <c r="R490" s="29" t="s">
        <v>30</v>
      </c>
      <c r="S490" s="29" t="s">
        <v>1810</v>
      </c>
      <c r="T490" s="29" t="s">
        <v>102</v>
      </c>
      <c r="U490" s="29" t="s">
        <v>1811</v>
      </c>
      <c r="V490" s="29" t="s">
        <v>1812</v>
      </c>
      <c r="W490" s="29" t="s">
        <v>1813</v>
      </c>
      <c r="X490" s="29" t="s">
        <v>1814</v>
      </c>
    </row>
    <row r="491" spans="1:24" x14ac:dyDescent="0.25">
      <c r="A491" s="29">
        <v>490</v>
      </c>
      <c r="B491" s="58">
        <v>2</v>
      </c>
      <c r="C491" s="58">
        <v>26</v>
      </c>
      <c r="D491" s="58">
        <v>5</v>
      </c>
      <c r="E491" s="58">
        <v>5</v>
      </c>
      <c r="F491" s="58">
        <v>5</v>
      </c>
      <c r="G491" s="58">
        <v>5</v>
      </c>
      <c r="H491" s="58">
        <v>5</v>
      </c>
      <c r="I491" s="58">
        <v>5</v>
      </c>
      <c r="J491" s="58">
        <v>5</v>
      </c>
      <c r="K491" s="58">
        <v>5</v>
      </c>
      <c r="L491" s="58">
        <v>5</v>
      </c>
      <c r="M491" s="58">
        <v>5</v>
      </c>
      <c r="N491" s="58">
        <v>5</v>
      </c>
      <c r="O491" s="58">
        <v>5</v>
      </c>
      <c r="P491" s="58">
        <v>4</v>
      </c>
      <c r="Q491" s="58">
        <v>4</v>
      </c>
      <c r="R491" s="29" t="s">
        <v>3062</v>
      </c>
      <c r="S491" s="29" t="s">
        <v>3062</v>
      </c>
      <c r="T491" s="29" t="s">
        <v>3062</v>
      </c>
      <c r="U491" s="29" t="s">
        <v>1815</v>
      </c>
      <c r="V491" s="29" t="s">
        <v>1816</v>
      </c>
      <c r="W491" s="29" t="s">
        <v>3062</v>
      </c>
      <c r="X491" s="29" t="s">
        <v>34</v>
      </c>
    </row>
    <row r="492" spans="1:24" x14ac:dyDescent="0.25">
      <c r="A492" s="29">
        <v>491</v>
      </c>
      <c r="B492" s="58">
        <v>2</v>
      </c>
      <c r="C492" s="58">
        <v>26</v>
      </c>
      <c r="D492" s="58">
        <v>5</v>
      </c>
      <c r="E492" s="58">
        <v>5</v>
      </c>
      <c r="F492" s="58">
        <v>5</v>
      </c>
      <c r="G492" s="58">
        <v>5</v>
      </c>
      <c r="H492" s="58">
        <v>5</v>
      </c>
      <c r="I492" s="58">
        <v>5</v>
      </c>
      <c r="J492" s="58">
        <v>5</v>
      </c>
      <c r="K492" s="58">
        <v>5</v>
      </c>
      <c r="L492" s="58">
        <v>5</v>
      </c>
      <c r="M492" s="58">
        <v>5</v>
      </c>
      <c r="N492" s="58">
        <v>5</v>
      </c>
      <c r="O492" s="58">
        <v>5</v>
      </c>
      <c r="P492" s="58">
        <v>5</v>
      </c>
      <c r="Q492" s="58">
        <v>5</v>
      </c>
      <c r="R492" s="29" t="s">
        <v>678</v>
      </c>
      <c r="S492" s="29" t="s">
        <v>1817</v>
      </c>
      <c r="T492" s="29" t="s">
        <v>1818</v>
      </c>
      <c r="U492" s="29" t="s">
        <v>3062</v>
      </c>
      <c r="V492" s="29" t="s">
        <v>3062</v>
      </c>
      <c r="W492" s="29" t="s">
        <v>3062</v>
      </c>
      <c r="X492" s="29" t="s">
        <v>34</v>
      </c>
    </row>
    <row r="493" spans="1:24" x14ac:dyDescent="0.25">
      <c r="A493" s="29">
        <v>492</v>
      </c>
      <c r="B493" s="58">
        <v>2</v>
      </c>
      <c r="C493" s="58">
        <v>26</v>
      </c>
      <c r="D493" s="58">
        <v>4</v>
      </c>
      <c r="E493" s="58">
        <v>5</v>
      </c>
      <c r="F493" s="58">
        <v>5</v>
      </c>
      <c r="G493" s="58">
        <v>5</v>
      </c>
      <c r="H493" s="58">
        <v>4</v>
      </c>
      <c r="I493" s="58">
        <v>5</v>
      </c>
      <c r="J493" s="58">
        <v>5</v>
      </c>
      <c r="K493" s="58">
        <v>5</v>
      </c>
      <c r="L493" s="58">
        <v>5</v>
      </c>
      <c r="M493" s="58">
        <v>5</v>
      </c>
      <c r="N493" s="58">
        <v>5</v>
      </c>
      <c r="O493" s="58">
        <v>99</v>
      </c>
      <c r="P493" s="58">
        <v>3</v>
      </c>
      <c r="Q493" s="58">
        <v>3</v>
      </c>
      <c r="R493" s="29" t="s">
        <v>1819</v>
      </c>
      <c r="S493" s="29" t="s">
        <v>1820</v>
      </c>
      <c r="T493" s="29" t="s">
        <v>1821</v>
      </c>
      <c r="U493" s="29" t="s">
        <v>1822</v>
      </c>
      <c r="V493" s="29" t="s">
        <v>706</v>
      </c>
      <c r="W493" s="29" t="s">
        <v>1823</v>
      </c>
      <c r="X493" s="29" t="s">
        <v>34</v>
      </c>
    </row>
    <row r="494" spans="1:24" x14ac:dyDescent="0.25">
      <c r="A494" s="29">
        <v>493</v>
      </c>
      <c r="B494" s="58">
        <v>2</v>
      </c>
      <c r="C494" s="58">
        <v>26</v>
      </c>
      <c r="D494" s="58">
        <v>5</v>
      </c>
      <c r="E494" s="58">
        <v>5</v>
      </c>
      <c r="F494" s="58">
        <v>5</v>
      </c>
      <c r="G494" s="58">
        <v>4</v>
      </c>
      <c r="H494" s="58">
        <v>5</v>
      </c>
      <c r="I494" s="58">
        <v>4</v>
      </c>
      <c r="J494" s="58">
        <v>5</v>
      </c>
      <c r="K494" s="58">
        <v>5</v>
      </c>
      <c r="L494" s="58">
        <v>5</v>
      </c>
      <c r="M494" s="58">
        <v>5</v>
      </c>
      <c r="N494" s="58">
        <v>4</v>
      </c>
      <c r="O494" s="58">
        <v>5</v>
      </c>
      <c r="P494" s="58">
        <v>5</v>
      </c>
      <c r="Q494" s="58">
        <v>5</v>
      </c>
      <c r="R494" s="29" t="s">
        <v>1139</v>
      </c>
      <c r="S494" s="29" t="s">
        <v>154</v>
      </c>
      <c r="T494" s="29" t="s">
        <v>30</v>
      </c>
      <c r="U494" s="29" t="s">
        <v>70</v>
      </c>
      <c r="V494" s="29" t="s">
        <v>181</v>
      </c>
      <c r="W494" s="29" t="s">
        <v>1824</v>
      </c>
      <c r="X494" s="29" t="s">
        <v>34</v>
      </c>
    </row>
    <row r="495" spans="1:24" x14ac:dyDescent="0.25">
      <c r="A495" s="29">
        <v>494</v>
      </c>
      <c r="B495" s="58">
        <v>2</v>
      </c>
      <c r="C495" s="58">
        <v>26</v>
      </c>
      <c r="D495" s="58">
        <v>5</v>
      </c>
      <c r="E495" s="58">
        <v>5</v>
      </c>
      <c r="F495" s="58">
        <v>5</v>
      </c>
      <c r="G495" s="58">
        <v>5</v>
      </c>
      <c r="H495" s="58">
        <v>5</v>
      </c>
      <c r="I495" s="58">
        <v>5</v>
      </c>
      <c r="J495" s="58">
        <v>5</v>
      </c>
      <c r="K495" s="58">
        <v>5</v>
      </c>
      <c r="L495" s="58">
        <v>5</v>
      </c>
      <c r="M495" s="58">
        <v>5</v>
      </c>
      <c r="N495" s="58">
        <v>5</v>
      </c>
      <c r="O495" s="58">
        <v>5</v>
      </c>
      <c r="P495" s="58">
        <v>5</v>
      </c>
      <c r="Q495" s="58">
        <v>5</v>
      </c>
      <c r="R495" s="29" t="s">
        <v>30</v>
      </c>
      <c r="S495" s="29" t="s">
        <v>297</v>
      </c>
      <c r="T495" s="29" t="s">
        <v>3062</v>
      </c>
      <c r="U495" s="29" t="s">
        <v>1547</v>
      </c>
      <c r="V495" s="29" t="s">
        <v>3062</v>
      </c>
      <c r="W495" s="29" t="s">
        <v>3062</v>
      </c>
      <c r="X495" s="29" t="s">
        <v>34</v>
      </c>
    </row>
    <row r="496" spans="1:24" x14ac:dyDescent="0.25">
      <c r="A496" s="29">
        <v>495</v>
      </c>
      <c r="B496" s="58">
        <v>2</v>
      </c>
      <c r="C496" s="58">
        <v>26</v>
      </c>
      <c r="D496" s="58">
        <v>4</v>
      </c>
      <c r="E496" s="58">
        <v>4</v>
      </c>
      <c r="F496" s="58">
        <v>4</v>
      </c>
      <c r="G496" s="58">
        <v>4</v>
      </c>
      <c r="H496" s="58">
        <v>4</v>
      </c>
      <c r="I496" s="58">
        <v>5</v>
      </c>
      <c r="J496" s="58">
        <v>4</v>
      </c>
      <c r="K496" s="58">
        <v>4</v>
      </c>
      <c r="L496" s="58">
        <v>5</v>
      </c>
      <c r="M496" s="58">
        <v>4</v>
      </c>
      <c r="N496" s="58">
        <v>4</v>
      </c>
      <c r="O496" s="58">
        <v>3</v>
      </c>
      <c r="P496" s="58">
        <v>3</v>
      </c>
      <c r="Q496" s="58">
        <v>3</v>
      </c>
      <c r="R496" s="29" t="s">
        <v>1825</v>
      </c>
      <c r="S496" s="29" t="s">
        <v>3062</v>
      </c>
      <c r="T496" s="29" t="s">
        <v>3062</v>
      </c>
      <c r="U496" s="29" t="s">
        <v>1826</v>
      </c>
      <c r="V496" s="29" t="s">
        <v>3062</v>
      </c>
      <c r="W496" s="29" t="s">
        <v>3062</v>
      </c>
      <c r="X496" s="29" t="s">
        <v>34</v>
      </c>
    </row>
    <row r="497" spans="1:24" x14ac:dyDescent="0.25">
      <c r="A497" s="29">
        <v>496</v>
      </c>
      <c r="B497" s="58">
        <v>2</v>
      </c>
      <c r="C497" s="58">
        <v>26</v>
      </c>
      <c r="D497" s="58">
        <v>5</v>
      </c>
      <c r="E497" s="58">
        <v>5</v>
      </c>
      <c r="F497" s="58">
        <v>5</v>
      </c>
      <c r="G497" s="58">
        <v>5</v>
      </c>
      <c r="H497" s="58">
        <v>4</v>
      </c>
      <c r="I497" s="58">
        <v>4</v>
      </c>
      <c r="J497" s="58">
        <v>5</v>
      </c>
      <c r="K497" s="58">
        <v>5</v>
      </c>
      <c r="L497" s="58">
        <v>5</v>
      </c>
      <c r="M497" s="58">
        <v>5</v>
      </c>
      <c r="N497" s="58">
        <v>5</v>
      </c>
      <c r="O497" s="58">
        <v>4</v>
      </c>
      <c r="P497" s="58">
        <v>4</v>
      </c>
      <c r="Q497" s="58">
        <v>5</v>
      </c>
      <c r="R497" s="29" t="s">
        <v>1827</v>
      </c>
      <c r="S497" s="29" t="s">
        <v>3062</v>
      </c>
      <c r="T497" s="29" t="s">
        <v>3062</v>
      </c>
      <c r="U497" s="29" t="s">
        <v>1828</v>
      </c>
      <c r="V497" s="29" t="s">
        <v>3062</v>
      </c>
      <c r="W497" s="29" t="s">
        <v>3062</v>
      </c>
      <c r="X497" s="29" t="s">
        <v>1829</v>
      </c>
    </row>
    <row r="498" spans="1:24" x14ac:dyDescent="0.25">
      <c r="A498" s="29">
        <v>497</v>
      </c>
      <c r="B498" s="58">
        <v>2</v>
      </c>
      <c r="C498" s="58">
        <v>26</v>
      </c>
      <c r="D498" s="58">
        <v>5</v>
      </c>
      <c r="E498" s="58">
        <v>5</v>
      </c>
      <c r="F498" s="58">
        <v>5</v>
      </c>
      <c r="G498" s="58">
        <v>5</v>
      </c>
      <c r="H498" s="58">
        <v>5</v>
      </c>
      <c r="I498" s="58">
        <v>5</v>
      </c>
      <c r="J498" s="58">
        <v>5</v>
      </c>
      <c r="K498" s="58">
        <v>4</v>
      </c>
      <c r="L498" s="58">
        <v>5</v>
      </c>
      <c r="M498" s="58">
        <v>5</v>
      </c>
      <c r="N498" s="58">
        <v>5</v>
      </c>
      <c r="O498" s="58">
        <v>3</v>
      </c>
      <c r="P498" s="58">
        <v>2</v>
      </c>
      <c r="Q498" s="58">
        <v>4</v>
      </c>
      <c r="R498" s="29" t="s">
        <v>1830</v>
      </c>
      <c r="S498" s="29" t="s">
        <v>1831</v>
      </c>
      <c r="T498" s="29" t="s">
        <v>1832</v>
      </c>
      <c r="U498" s="29" t="s">
        <v>1833</v>
      </c>
      <c r="V498" s="29" t="s">
        <v>1834</v>
      </c>
      <c r="W498" s="29" t="s">
        <v>3062</v>
      </c>
      <c r="X498" s="29" t="s">
        <v>34</v>
      </c>
    </row>
    <row r="499" spans="1:24" x14ac:dyDescent="0.25">
      <c r="A499" s="29">
        <v>498</v>
      </c>
      <c r="B499" s="58">
        <v>2</v>
      </c>
      <c r="C499" s="58">
        <v>26</v>
      </c>
      <c r="D499" s="58">
        <v>5</v>
      </c>
      <c r="E499" s="58">
        <v>5</v>
      </c>
      <c r="F499" s="58">
        <v>5</v>
      </c>
      <c r="G499" s="58">
        <v>3</v>
      </c>
      <c r="H499" s="58">
        <v>5</v>
      </c>
      <c r="I499" s="58">
        <v>5</v>
      </c>
      <c r="J499" s="58">
        <v>5</v>
      </c>
      <c r="K499" s="58">
        <v>5</v>
      </c>
      <c r="L499" s="58">
        <v>5</v>
      </c>
      <c r="M499" s="58">
        <v>5</v>
      </c>
      <c r="N499" s="58">
        <v>5</v>
      </c>
      <c r="O499" s="58">
        <v>5</v>
      </c>
      <c r="P499" s="58">
        <v>5</v>
      </c>
      <c r="Q499" s="58">
        <v>5</v>
      </c>
      <c r="R499" s="29" t="s">
        <v>30</v>
      </c>
      <c r="S499" s="29" t="s">
        <v>1835</v>
      </c>
      <c r="T499" s="29" t="s">
        <v>1836</v>
      </c>
      <c r="U499" s="29" t="s">
        <v>1837</v>
      </c>
      <c r="V499" s="29" t="s">
        <v>3062</v>
      </c>
      <c r="W499" s="29" t="s">
        <v>3062</v>
      </c>
      <c r="X499" s="29" t="s">
        <v>34</v>
      </c>
    </row>
    <row r="500" spans="1:24" x14ac:dyDescent="0.25">
      <c r="A500" s="29">
        <v>499</v>
      </c>
      <c r="B500" s="58">
        <v>2</v>
      </c>
      <c r="C500" s="58">
        <v>26</v>
      </c>
      <c r="D500" s="58">
        <v>5</v>
      </c>
      <c r="E500" s="58">
        <v>5</v>
      </c>
      <c r="F500" s="58">
        <v>5</v>
      </c>
      <c r="G500" s="58">
        <v>5</v>
      </c>
      <c r="H500" s="58">
        <v>5</v>
      </c>
      <c r="I500" s="58">
        <v>5</v>
      </c>
      <c r="J500" s="58">
        <v>5</v>
      </c>
      <c r="K500" s="58">
        <v>5</v>
      </c>
      <c r="L500" s="58">
        <v>5</v>
      </c>
      <c r="M500" s="58">
        <v>5</v>
      </c>
      <c r="N500" s="58">
        <v>5</v>
      </c>
      <c r="O500" s="58">
        <v>5</v>
      </c>
      <c r="P500" s="58">
        <v>5</v>
      </c>
      <c r="Q500" s="58">
        <v>5</v>
      </c>
      <c r="R500" s="29" t="s">
        <v>1657</v>
      </c>
      <c r="S500" s="29" t="s">
        <v>30</v>
      </c>
      <c r="T500" s="29" t="s">
        <v>1838</v>
      </c>
      <c r="U500" s="29" t="s">
        <v>1839</v>
      </c>
      <c r="V500" s="29" t="s">
        <v>3062</v>
      </c>
      <c r="W500" s="29" t="s">
        <v>3062</v>
      </c>
      <c r="X500" s="29" t="s">
        <v>34</v>
      </c>
    </row>
    <row r="501" spans="1:24" x14ac:dyDescent="0.25">
      <c r="A501" s="29">
        <v>500</v>
      </c>
      <c r="B501" s="58">
        <v>2</v>
      </c>
      <c r="C501" s="58">
        <v>26</v>
      </c>
      <c r="D501" s="58">
        <v>5</v>
      </c>
      <c r="E501" s="58">
        <v>5</v>
      </c>
      <c r="F501" s="58">
        <v>99</v>
      </c>
      <c r="G501" s="58">
        <v>4</v>
      </c>
      <c r="H501" s="58">
        <v>5</v>
      </c>
      <c r="I501" s="58">
        <v>4</v>
      </c>
      <c r="J501" s="58">
        <v>5</v>
      </c>
      <c r="K501" s="58">
        <v>5</v>
      </c>
      <c r="L501" s="58">
        <v>5</v>
      </c>
      <c r="M501" s="58">
        <v>5</v>
      </c>
      <c r="N501" s="58">
        <v>4</v>
      </c>
      <c r="O501" s="58">
        <v>4</v>
      </c>
      <c r="P501" s="58">
        <v>4</v>
      </c>
      <c r="Q501" s="58">
        <v>4</v>
      </c>
      <c r="R501" s="29" t="s">
        <v>1840</v>
      </c>
      <c r="S501" s="29" t="s">
        <v>1841</v>
      </c>
      <c r="T501" s="29" t="s">
        <v>1842</v>
      </c>
      <c r="U501" s="29" t="s">
        <v>1843</v>
      </c>
      <c r="V501" s="29" t="s">
        <v>3062</v>
      </c>
      <c r="W501" s="29" t="s">
        <v>3062</v>
      </c>
      <c r="X501" s="29" t="s">
        <v>34</v>
      </c>
    </row>
    <row r="502" spans="1:24" x14ac:dyDescent="0.25">
      <c r="A502" s="29">
        <v>501</v>
      </c>
      <c r="B502" s="58">
        <v>2</v>
      </c>
      <c r="C502" s="58">
        <v>10</v>
      </c>
      <c r="D502" s="58">
        <v>5</v>
      </c>
      <c r="E502" s="58">
        <v>5</v>
      </c>
      <c r="F502" s="58">
        <v>5</v>
      </c>
      <c r="G502" s="58">
        <v>5</v>
      </c>
      <c r="H502" s="58">
        <v>5</v>
      </c>
      <c r="I502" s="58">
        <v>4</v>
      </c>
      <c r="J502" s="58">
        <v>5</v>
      </c>
      <c r="K502" s="58">
        <v>5</v>
      </c>
      <c r="L502" s="58">
        <v>5</v>
      </c>
      <c r="M502" s="58">
        <v>5</v>
      </c>
      <c r="N502" s="58">
        <v>5</v>
      </c>
      <c r="O502" s="58">
        <v>5</v>
      </c>
      <c r="P502" s="58">
        <v>2</v>
      </c>
      <c r="Q502" s="58">
        <v>2</v>
      </c>
      <c r="R502" s="29" t="s">
        <v>1845</v>
      </c>
      <c r="S502" s="29" t="s">
        <v>1846</v>
      </c>
      <c r="T502" s="29" t="s">
        <v>3062</v>
      </c>
      <c r="U502" s="29" t="s">
        <v>1847</v>
      </c>
      <c r="V502" s="29" t="s">
        <v>3062</v>
      </c>
      <c r="W502" s="29" t="s">
        <v>3062</v>
      </c>
      <c r="X502" s="29" t="s">
        <v>1848</v>
      </c>
    </row>
    <row r="503" spans="1:24" x14ac:dyDescent="0.25">
      <c r="A503" s="29">
        <v>502</v>
      </c>
      <c r="B503" s="58">
        <v>2</v>
      </c>
      <c r="C503" s="58">
        <v>10</v>
      </c>
      <c r="D503" s="58">
        <v>4</v>
      </c>
      <c r="E503" s="58">
        <v>5</v>
      </c>
      <c r="F503" s="58">
        <v>5</v>
      </c>
      <c r="G503" s="58">
        <v>5</v>
      </c>
      <c r="H503" s="58">
        <v>5</v>
      </c>
      <c r="I503" s="58">
        <v>5</v>
      </c>
      <c r="J503" s="58">
        <v>5</v>
      </c>
      <c r="K503" s="58">
        <v>5</v>
      </c>
      <c r="L503" s="58">
        <v>4</v>
      </c>
      <c r="M503" s="58">
        <v>4</v>
      </c>
      <c r="N503" s="58">
        <v>4</v>
      </c>
      <c r="O503" s="58">
        <v>5</v>
      </c>
      <c r="P503" s="58">
        <v>3</v>
      </c>
      <c r="Q503" s="58">
        <v>3</v>
      </c>
      <c r="R503" s="29" t="s">
        <v>1849</v>
      </c>
      <c r="S503" s="29" t="s">
        <v>1850</v>
      </c>
      <c r="T503" s="29" t="s">
        <v>1851</v>
      </c>
      <c r="U503" s="29" t="s">
        <v>1852</v>
      </c>
      <c r="V503" s="29" t="s">
        <v>1853</v>
      </c>
      <c r="W503" s="29" t="s">
        <v>3062</v>
      </c>
      <c r="X503" s="29" t="s">
        <v>1854</v>
      </c>
    </row>
    <row r="504" spans="1:24" x14ac:dyDescent="0.25">
      <c r="A504" s="29">
        <v>503</v>
      </c>
      <c r="B504" s="58">
        <v>2</v>
      </c>
      <c r="C504" s="58">
        <v>10</v>
      </c>
      <c r="D504" s="58">
        <v>1</v>
      </c>
      <c r="E504" s="58">
        <v>2</v>
      </c>
      <c r="F504" s="58">
        <v>2</v>
      </c>
      <c r="G504" s="58">
        <v>1</v>
      </c>
      <c r="H504" s="58">
        <v>4</v>
      </c>
      <c r="I504" s="58">
        <v>5</v>
      </c>
      <c r="J504" s="58">
        <v>5</v>
      </c>
      <c r="K504" s="58">
        <v>5</v>
      </c>
      <c r="L504" s="58">
        <v>4</v>
      </c>
      <c r="M504" s="58">
        <v>4</v>
      </c>
      <c r="N504" s="58">
        <v>4</v>
      </c>
      <c r="O504" s="58">
        <v>4</v>
      </c>
      <c r="P504" s="58">
        <v>4</v>
      </c>
      <c r="Q504" s="58">
        <v>4</v>
      </c>
      <c r="R504" s="29" t="s">
        <v>70</v>
      </c>
      <c r="S504" s="29" t="s">
        <v>1855</v>
      </c>
      <c r="T504" s="29" t="s">
        <v>1856</v>
      </c>
      <c r="U504" s="29" t="s">
        <v>1857</v>
      </c>
      <c r="V504" s="29" t="s">
        <v>1858</v>
      </c>
      <c r="W504" s="29" t="s">
        <v>1859</v>
      </c>
      <c r="X504" s="29" t="s">
        <v>34</v>
      </c>
    </row>
    <row r="505" spans="1:24" x14ac:dyDescent="0.25">
      <c r="A505" s="29">
        <v>504</v>
      </c>
      <c r="B505" s="58">
        <v>2</v>
      </c>
      <c r="C505" s="58">
        <v>10</v>
      </c>
      <c r="D505" s="58">
        <v>5</v>
      </c>
      <c r="E505" s="58">
        <v>5</v>
      </c>
      <c r="F505" s="58">
        <v>5</v>
      </c>
      <c r="G505" s="58">
        <v>5</v>
      </c>
      <c r="H505" s="58">
        <v>5</v>
      </c>
      <c r="I505" s="58">
        <v>5</v>
      </c>
      <c r="J505" s="58">
        <v>5</v>
      </c>
      <c r="K505" s="58">
        <v>5</v>
      </c>
      <c r="L505" s="58">
        <v>5</v>
      </c>
      <c r="M505" s="58">
        <v>5</v>
      </c>
      <c r="N505" s="58">
        <v>5</v>
      </c>
      <c r="O505" s="58">
        <v>5</v>
      </c>
      <c r="P505" s="58">
        <v>5</v>
      </c>
      <c r="Q505" s="58">
        <v>5</v>
      </c>
      <c r="R505" s="29" t="s">
        <v>1860</v>
      </c>
      <c r="S505" s="29" t="s">
        <v>1861</v>
      </c>
      <c r="T505" s="29" t="s">
        <v>1862</v>
      </c>
      <c r="U505" s="29" t="s">
        <v>3062</v>
      </c>
      <c r="V505" s="29" t="s">
        <v>3062</v>
      </c>
      <c r="W505" s="29" t="s">
        <v>3062</v>
      </c>
      <c r="X505" s="29" t="s">
        <v>1863</v>
      </c>
    </row>
    <row r="506" spans="1:24" x14ac:dyDescent="0.25">
      <c r="A506" s="29">
        <v>505</v>
      </c>
      <c r="B506" s="58">
        <v>2</v>
      </c>
      <c r="C506" s="58">
        <v>10</v>
      </c>
      <c r="D506" s="58">
        <v>5</v>
      </c>
      <c r="E506" s="58">
        <v>5</v>
      </c>
      <c r="F506" s="58">
        <v>5</v>
      </c>
      <c r="G506" s="58">
        <v>5</v>
      </c>
      <c r="H506" s="58">
        <v>5</v>
      </c>
      <c r="I506" s="58">
        <v>5</v>
      </c>
      <c r="J506" s="58">
        <v>5</v>
      </c>
      <c r="K506" s="58">
        <v>5</v>
      </c>
      <c r="L506" s="58">
        <v>5</v>
      </c>
      <c r="M506" s="58">
        <v>5</v>
      </c>
      <c r="N506" s="58">
        <v>5</v>
      </c>
      <c r="O506" s="58">
        <v>5</v>
      </c>
      <c r="P506" s="58">
        <v>99</v>
      </c>
      <c r="Q506" s="58">
        <v>99</v>
      </c>
      <c r="R506" s="29" t="s">
        <v>703</v>
      </c>
      <c r="S506" s="29" t="s">
        <v>1864</v>
      </c>
      <c r="T506" s="29" t="s">
        <v>1865</v>
      </c>
      <c r="U506" s="29" t="s">
        <v>1866</v>
      </c>
      <c r="V506" s="29" t="s">
        <v>1867</v>
      </c>
      <c r="W506" s="29" t="s">
        <v>1868</v>
      </c>
      <c r="X506" s="29" t="s">
        <v>34</v>
      </c>
    </row>
    <row r="507" spans="1:24" x14ac:dyDescent="0.25">
      <c r="A507" s="29">
        <v>506</v>
      </c>
      <c r="B507" s="58">
        <v>2</v>
      </c>
      <c r="C507" s="58">
        <v>10</v>
      </c>
      <c r="D507" s="58">
        <v>5</v>
      </c>
      <c r="E507" s="58">
        <v>5</v>
      </c>
      <c r="F507" s="58">
        <v>5</v>
      </c>
      <c r="G507" s="58">
        <v>5</v>
      </c>
      <c r="H507" s="58">
        <v>5</v>
      </c>
      <c r="I507" s="58">
        <v>5</v>
      </c>
      <c r="J507" s="58">
        <v>5</v>
      </c>
      <c r="K507" s="58">
        <v>5</v>
      </c>
      <c r="L507" s="58">
        <v>5</v>
      </c>
      <c r="M507" s="58">
        <v>5</v>
      </c>
      <c r="N507" s="58">
        <v>5</v>
      </c>
      <c r="O507" s="58">
        <v>5</v>
      </c>
      <c r="P507" s="58">
        <v>5</v>
      </c>
      <c r="Q507" s="58">
        <v>5</v>
      </c>
      <c r="R507" s="29" t="s">
        <v>30</v>
      </c>
      <c r="S507" s="29" t="s">
        <v>280</v>
      </c>
      <c r="T507" s="29" t="s">
        <v>1869</v>
      </c>
      <c r="U507" s="29" t="s">
        <v>1870</v>
      </c>
      <c r="V507" s="29" t="s">
        <v>3062</v>
      </c>
      <c r="W507" s="29" t="s">
        <v>3062</v>
      </c>
      <c r="X507" s="29" t="s">
        <v>34</v>
      </c>
    </row>
    <row r="508" spans="1:24" x14ac:dyDescent="0.25">
      <c r="A508" s="29">
        <v>507</v>
      </c>
      <c r="B508" s="58">
        <v>2</v>
      </c>
      <c r="C508" s="58">
        <v>10</v>
      </c>
      <c r="D508" s="58">
        <v>3</v>
      </c>
      <c r="E508" s="58">
        <v>4</v>
      </c>
      <c r="F508" s="58">
        <v>3</v>
      </c>
      <c r="G508" s="58">
        <v>3</v>
      </c>
      <c r="H508" s="58">
        <v>4</v>
      </c>
      <c r="I508" s="58">
        <v>4</v>
      </c>
      <c r="J508" s="58">
        <v>2</v>
      </c>
      <c r="K508" s="58">
        <v>5</v>
      </c>
      <c r="L508" s="58">
        <v>5</v>
      </c>
      <c r="M508" s="58">
        <v>5</v>
      </c>
      <c r="N508" s="58">
        <v>4</v>
      </c>
      <c r="O508" s="58">
        <v>4</v>
      </c>
      <c r="P508" s="58">
        <v>4</v>
      </c>
      <c r="Q508" s="58">
        <v>4</v>
      </c>
      <c r="R508" s="29" t="s">
        <v>1871</v>
      </c>
      <c r="S508" s="29" t="s">
        <v>1872</v>
      </c>
      <c r="T508" s="29" t="s">
        <v>1873</v>
      </c>
      <c r="U508" s="29" t="s">
        <v>1874</v>
      </c>
      <c r="V508" s="29" t="s">
        <v>1875</v>
      </c>
      <c r="W508" s="29" t="s">
        <v>1876</v>
      </c>
      <c r="X508" s="29" t="s">
        <v>1877</v>
      </c>
    </row>
    <row r="509" spans="1:24" x14ac:dyDescent="0.25">
      <c r="A509" s="29">
        <v>508</v>
      </c>
      <c r="B509" s="58">
        <v>2</v>
      </c>
      <c r="C509" s="58">
        <v>10</v>
      </c>
      <c r="D509" s="58">
        <v>5</v>
      </c>
      <c r="E509" s="58">
        <v>5</v>
      </c>
      <c r="F509" s="58">
        <v>5</v>
      </c>
      <c r="G509" s="58">
        <v>5</v>
      </c>
      <c r="H509" s="58">
        <v>5</v>
      </c>
      <c r="I509" s="58">
        <v>5</v>
      </c>
      <c r="J509" s="58">
        <v>5</v>
      </c>
      <c r="K509" s="58">
        <v>5</v>
      </c>
      <c r="L509" s="58">
        <v>5</v>
      </c>
      <c r="M509" s="58">
        <v>5</v>
      </c>
      <c r="N509" s="58">
        <v>5</v>
      </c>
      <c r="O509" s="58">
        <v>5</v>
      </c>
      <c r="P509" s="58">
        <v>5</v>
      </c>
      <c r="Q509" s="58">
        <v>5</v>
      </c>
      <c r="R509" s="29" t="s">
        <v>1878</v>
      </c>
      <c r="S509" s="29" t="s">
        <v>1879</v>
      </c>
      <c r="T509" s="29" t="s">
        <v>1880</v>
      </c>
      <c r="U509" s="29" t="s">
        <v>1881</v>
      </c>
      <c r="V509" s="29" t="s">
        <v>1882</v>
      </c>
      <c r="W509" s="29" t="s">
        <v>3062</v>
      </c>
      <c r="X509" s="29" t="s">
        <v>34</v>
      </c>
    </row>
    <row r="510" spans="1:24" x14ac:dyDescent="0.25">
      <c r="A510" s="29">
        <v>509</v>
      </c>
      <c r="B510" s="58">
        <v>2</v>
      </c>
      <c r="C510" s="58">
        <v>10</v>
      </c>
      <c r="D510" s="58">
        <v>4</v>
      </c>
      <c r="E510" s="58">
        <v>4</v>
      </c>
      <c r="F510" s="58">
        <v>4</v>
      </c>
      <c r="G510" s="58">
        <v>4</v>
      </c>
      <c r="H510" s="58">
        <v>4</v>
      </c>
      <c r="I510" s="58">
        <v>4</v>
      </c>
      <c r="J510" s="58">
        <v>4</v>
      </c>
      <c r="K510" s="58">
        <v>3</v>
      </c>
      <c r="L510" s="58">
        <v>5</v>
      </c>
      <c r="M510" s="58">
        <v>5</v>
      </c>
      <c r="N510" s="58">
        <v>5</v>
      </c>
      <c r="O510" s="58">
        <v>4</v>
      </c>
      <c r="P510" s="58">
        <v>3</v>
      </c>
      <c r="Q510" s="58">
        <v>3</v>
      </c>
      <c r="R510" s="29" t="s">
        <v>1883</v>
      </c>
      <c r="S510" s="29" t="s">
        <v>263</v>
      </c>
      <c r="T510" s="29" t="s">
        <v>1039</v>
      </c>
      <c r="U510" s="29" t="s">
        <v>1884</v>
      </c>
      <c r="V510" s="29" t="s">
        <v>1885</v>
      </c>
      <c r="W510" s="29" t="s">
        <v>1886</v>
      </c>
      <c r="X510" s="29" t="s">
        <v>34</v>
      </c>
    </row>
    <row r="511" spans="1:24" x14ac:dyDescent="0.25">
      <c r="A511" s="29">
        <v>510</v>
      </c>
      <c r="B511" s="58">
        <v>2</v>
      </c>
      <c r="C511" s="58">
        <v>10</v>
      </c>
      <c r="D511" s="58">
        <v>4</v>
      </c>
      <c r="E511" s="58">
        <v>5</v>
      </c>
      <c r="F511" s="58">
        <v>5</v>
      </c>
      <c r="G511" s="58">
        <v>5</v>
      </c>
      <c r="H511" s="58">
        <v>5</v>
      </c>
      <c r="I511" s="58">
        <v>5</v>
      </c>
      <c r="J511" s="58">
        <v>5</v>
      </c>
      <c r="K511" s="58">
        <v>5</v>
      </c>
      <c r="L511" s="58">
        <v>5</v>
      </c>
      <c r="M511" s="58">
        <v>5</v>
      </c>
      <c r="N511" s="58">
        <v>5</v>
      </c>
      <c r="O511" s="58">
        <v>5</v>
      </c>
      <c r="P511" s="58">
        <v>5</v>
      </c>
      <c r="Q511" s="58">
        <v>99</v>
      </c>
      <c r="R511" s="29" t="s">
        <v>1887</v>
      </c>
      <c r="S511" s="29" t="s">
        <v>3062</v>
      </c>
      <c r="T511" s="29" t="s">
        <v>3062</v>
      </c>
      <c r="U511" s="29" t="s">
        <v>1888</v>
      </c>
      <c r="V511" s="29" t="s">
        <v>3062</v>
      </c>
      <c r="W511" s="29" t="s">
        <v>3062</v>
      </c>
      <c r="X511" s="29" t="s">
        <v>1889</v>
      </c>
    </row>
    <row r="512" spans="1:24" x14ac:dyDescent="0.25">
      <c r="A512" s="29">
        <v>511</v>
      </c>
      <c r="B512" s="58">
        <v>2</v>
      </c>
      <c r="C512" s="58">
        <v>10</v>
      </c>
      <c r="D512" s="58">
        <v>5</v>
      </c>
      <c r="E512" s="58">
        <v>5</v>
      </c>
      <c r="F512" s="58">
        <v>5</v>
      </c>
      <c r="G512" s="58">
        <v>5</v>
      </c>
      <c r="H512" s="58">
        <v>1</v>
      </c>
      <c r="I512" s="58">
        <v>5</v>
      </c>
      <c r="J512" s="58">
        <v>1</v>
      </c>
      <c r="K512" s="58">
        <v>5</v>
      </c>
      <c r="L512" s="58">
        <v>5</v>
      </c>
      <c r="M512" s="58">
        <v>5</v>
      </c>
      <c r="N512" s="58">
        <v>5</v>
      </c>
      <c r="O512" s="58">
        <v>5</v>
      </c>
      <c r="P512" s="58">
        <v>5</v>
      </c>
      <c r="Q512" s="58">
        <v>5</v>
      </c>
      <c r="R512" s="29" t="s">
        <v>1890</v>
      </c>
      <c r="S512" s="29" t="s">
        <v>3062</v>
      </c>
      <c r="T512" s="29" t="s">
        <v>3062</v>
      </c>
      <c r="U512" s="29" t="s">
        <v>1891</v>
      </c>
      <c r="V512" s="29" t="s">
        <v>3062</v>
      </c>
      <c r="W512" s="29" t="s">
        <v>3062</v>
      </c>
      <c r="X512" s="29" t="s">
        <v>1892</v>
      </c>
    </row>
    <row r="513" spans="1:24" x14ac:dyDescent="0.25">
      <c r="A513" s="29">
        <v>512</v>
      </c>
      <c r="B513" s="58">
        <v>2</v>
      </c>
      <c r="C513" s="58">
        <v>10</v>
      </c>
      <c r="D513" s="58">
        <v>5</v>
      </c>
      <c r="E513" s="58">
        <v>5</v>
      </c>
      <c r="F513" s="58">
        <v>5</v>
      </c>
      <c r="G513" s="58">
        <v>4</v>
      </c>
      <c r="H513" s="58">
        <v>5</v>
      </c>
      <c r="I513" s="58">
        <v>4</v>
      </c>
      <c r="J513" s="58">
        <v>4</v>
      </c>
      <c r="K513" s="58">
        <v>5</v>
      </c>
      <c r="L513" s="58">
        <v>5</v>
      </c>
      <c r="M513" s="58">
        <v>5</v>
      </c>
      <c r="N513" s="58">
        <v>5</v>
      </c>
      <c r="O513" s="58">
        <v>5</v>
      </c>
      <c r="P513" s="58">
        <v>5</v>
      </c>
      <c r="Q513" s="58">
        <v>5</v>
      </c>
      <c r="R513" s="29" t="s">
        <v>1893</v>
      </c>
      <c r="S513" s="29" t="s">
        <v>1894</v>
      </c>
      <c r="T513" s="29" t="s">
        <v>1895</v>
      </c>
      <c r="U513" s="29" t="s">
        <v>3062</v>
      </c>
      <c r="V513" s="29" t="s">
        <v>3062</v>
      </c>
      <c r="W513" s="29" t="s">
        <v>3062</v>
      </c>
      <c r="X513" s="29" t="s">
        <v>34</v>
      </c>
    </row>
    <row r="514" spans="1:24" x14ac:dyDescent="0.25">
      <c r="A514" s="29">
        <v>513</v>
      </c>
      <c r="B514" s="58">
        <v>2</v>
      </c>
      <c r="C514" s="58">
        <v>10</v>
      </c>
      <c r="D514" s="58">
        <v>5</v>
      </c>
      <c r="E514" s="58">
        <v>3</v>
      </c>
      <c r="F514" s="58">
        <v>5</v>
      </c>
      <c r="G514" s="58">
        <v>5</v>
      </c>
      <c r="H514" s="58">
        <v>5</v>
      </c>
      <c r="I514" s="58">
        <v>5</v>
      </c>
      <c r="J514" s="58">
        <v>5</v>
      </c>
      <c r="K514" s="58">
        <v>5</v>
      </c>
      <c r="L514" s="58">
        <v>4</v>
      </c>
      <c r="M514" s="58">
        <v>5</v>
      </c>
      <c r="N514" s="58">
        <v>5</v>
      </c>
      <c r="O514" s="58">
        <v>5</v>
      </c>
      <c r="P514" s="58">
        <v>3</v>
      </c>
      <c r="Q514" s="58">
        <v>5</v>
      </c>
      <c r="R514" s="29" t="s">
        <v>297</v>
      </c>
      <c r="S514" s="29" t="s">
        <v>1896</v>
      </c>
      <c r="T514" s="29" t="s">
        <v>1897</v>
      </c>
      <c r="U514" s="29" t="s">
        <v>3062</v>
      </c>
      <c r="V514" s="29" t="s">
        <v>3062</v>
      </c>
      <c r="W514" s="29" t="s">
        <v>3062</v>
      </c>
      <c r="X514" s="29" t="s">
        <v>34</v>
      </c>
    </row>
    <row r="515" spans="1:24" x14ac:dyDescent="0.25">
      <c r="A515" s="29">
        <v>514</v>
      </c>
      <c r="B515" s="58">
        <v>2</v>
      </c>
      <c r="C515" s="58">
        <v>10</v>
      </c>
      <c r="D515" s="58">
        <v>4</v>
      </c>
      <c r="E515" s="58">
        <v>5</v>
      </c>
      <c r="F515" s="58">
        <v>5</v>
      </c>
      <c r="G515" s="58">
        <v>4</v>
      </c>
      <c r="H515" s="58">
        <v>3</v>
      </c>
      <c r="I515" s="58">
        <v>4</v>
      </c>
      <c r="J515" s="58">
        <v>4</v>
      </c>
      <c r="K515" s="58">
        <v>5</v>
      </c>
      <c r="L515" s="58">
        <v>5</v>
      </c>
      <c r="M515" s="58">
        <v>5</v>
      </c>
      <c r="N515" s="58">
        <v>5</v>
      </c>
      <c r="O515" s="58">
        <v>4</v>
      </c>
      <c r="P515" s="58">
        <v>3</v>
      </c>
      <c r="Q515" s="58">
        <v>3</v>
      </c>
      <c r="R515" s="29" t="s">
        <v>30</v>
      </c>
      <c r="S515" s="29" t="s">
        <v>1181</v>
      </c>
      <c r="T515" s="29" t="s">
        <v>1898</v>
      </c>
      <c r="U515" s="29" t="s">
        <v>1899</v>
      </c>
      <c r="V515" s="29" t="s">
        <v>3062</v>
      </c>
      <c r="W515" s="29" t="s">
        <v>3062</v>
      </c>
      <c r="X515" s="29" t="s">
        <v>34</v>
      </c>
    </row>
    <row r="516" spans="1:24" x14ac:dyDescent="0.25">
      <c r="A516" s="29">
        <v>515</v>
      </c>
      <c r="B516" s="58">
        <v>2</v>
      </c>
      <c r="C516" s="58">
        <v>10</v>
      </c>
      <c r="D516" s="58">
        <v>3</v>
      </c>
      <c r="E516" s="58">
        <v>5</v>
      </c>
      <c r="F516" s="58">
        <v>5</v>
      </c>
      <c r="G516" s="58">
        <v>4</v>
      </c>
      <c r="H516" s="58">
        <v>4</v>
      </c>
      <c r="I516" s="58">
        <v>4</v>
      </c>
      <c r="J516" s="58">
        <v>3</v>
      </c>
      <c r="K516" s="58">
        <v>4</v>
      </c>
      <c r="L516" s="58">
        <v>4</v>
      </c>
      <c r="M516" s="58">
        <v>4</v>
      </c>
      <c r="N516" s="58">
        <v>4</v>
      </c>
      <c r="O516" s="58">
        <v>4</v>
      </c>
      <c r="P516" s="58">
        <v>4</v>
      </c>
      <c r="Q516" s="58">
        <v>4</v>
      </c>
      <c r="R516" s="29" t="s">
        <v>297</v>
      </c>
      <c r="S516" s="29" t="s">
        <v>1900</v>
      </c>
      <c r="T516" s="29" t="s">
        <v>1901</v>
      </c>
      <c r="U516" s="29" t="s">
        <v>1902</v>
      </c>
      <c r="V516" s="29" t="s">
        <v>1903</v>
      </c>
      <c r="W516" s="29" t="s">
        <v>1904</v>
      </c>
      <c r="X516" s="29" t="s">
        <v>34</v>
      </c>
    </row>
    <row r="517" spans="1:24" x14ac:dyDescent="0.25">
      <c r="A517" s="29">
        <v>516</v>
      </c>
      <c r="B517" s="58">
        <v>2</v>
      </c>
      <c r="C517" s="58">
        <v>10</v>
      </c>
      <c r="D517" s="58">
        <v>5</v>
      </c>
      <c r="E517" s="58">
        <v>5</v>
      </c>
      <c r="F517" s="58">
        <v>5</v>
      </c>
      <c r="G517" s="58">
        <v>4</v>
      </c>
      <c r="H517" s="58">
        <v>4</v>
      </c>
      <c r="I517" s="58">
        <v>3</v>
      </c>
      <c r="J517" s="58">
        <v>4</v>
      </c>
      <c r="K517" s="58">
        <v>4</v>
      </c>
      <c r="L517" s="58">
        <v>4</v>
      </c>
      <c r="M517" s="58">
        <v>4</v>
      </c>
      <c r="N517" s="58">
        <v>4</v>
      </c>
      <c r="O517" s="58">
        <v>4</v>
      </c>
      <c r="P517" s="58">
        <v>3</v>
      </c>
      <c r="Q517" s="58">
        <v>3</v>
      </c>
      <c r="R517" s="29" t="s">
        <v>30</v>
      </c>
      <c r="S517" s="29" t="s">
        <v>87</v>
      </c>
      <c r="T517" s="29" t="s">
        <v>3062</v>
      </c>
      <c r="U517" s="29" t="s">
        <v>1905</v>
      </c>
      <c r="V517" s="29" t="s">
        <v>1906</v>
      </c>
      <c r="W517" s="29" t="s">
        <v>3062</v>
      </c>
      <c r="X517" s="29" t="s">
        <v>34</v>
      </c>
    </row>
    <row r="518" spans="1:24" x14ac:dyDescent="0.25">
      <c r="A518" s="29">
        <v>517</v>
      </c>
      <c r="B518" s="58">
        <v>2</v>
      </c>
      <c r="C518" s="58">
        <v>10</v>
      </c>
      <c r="D518" s="58">
        <v>4</v>
      </c>
      <c r="E518" s="58">
        <v>5</v>
      </c>
      <c r="F518" s="58">
        <v>5</v>
      </c>
      <c r="G518" s="58">
        <v>5</v>
      </c>
      <c r="H518" s="58">
        <v>5</v>
      </c>
      <c r="I518" s="58">
        <v>5</v>
      </c>
      <c r="J518" s="58">
        <v>5</v>
      </c>
      <c r="K518" s="58">
        <v>5</v>
      </c>
      <c r="L518" s="58">
        <v>5</v>
      </c>
      <c r="M518" s="58">
        <v>5</v>
      </c>
      <c r="N518" s="58">
        <v>5</v>
      </c>
      <c r="O518" s="58">
        <v>5</v>
      </c>
      <c r="P518" s="58">
        <v>4</v>
      </c>
      <c r="Q518" s="58">
        <v>4</v>
      </c>
      <c r="R518" s="29" t="s">
        <v>719</v>
      </c>
      <c r="S518" s="29" t="s">
        <v>1455</v>
      </c>
      <c r="T518" s="29" t="s">
        <v>1907</v>
      </c>
      <c r="U518" s="29" t="s">
        <v>1908</v>
      </c>
      <c r="V518" s="29" t="s">
        <v>3062</v>
      </c>
      <c r="W518" s="29" t="s">
        <v>3062</v>
      </c>
      <c r="X518" s="29" t="s">
        <v>34</v>
      </c>
    </row>
    <row r="519" spans="1:24" x14ac:dyDescent="0.25">
      <c r="A519" s="29">
        <v>518</v>
      </c>
      <c r="B519" s="58">
        <v>2</v>
      </c>
      <c r="C519" s="58">
        <v>10</v>
      </c>
      <c r="D519" s="58">
        <v>5</v>
      </c>
      <c r="E519" s="58">
        <v>5</v>
      </c>
      <c r="F519" s="58">
        <v>5</v>
      </c>
      <c r="G519" s="58">
        <v>5</v>
      </c>
      <c r="H519" s="58">
        <v>5</v>
      </c>
      <c r="I519" s="58">
        <v>5</v>
      </c>
      <c r="J519" s="58">
        <v>5</v>
      </c>
      <c r="K519" s="58">
        <v>5</v>
      </c>
      <c r="L519" s="58">
        <v>5</v>
      </c>
      <c r="M519" s="58">
        <v>5</v>
      </c>
      <c r="N519" s="58">
        <v>5</v>
      </c>
      <c r="O519" s="58">
        <v>5</v>
      </c>
      <c r="P519" s="58">
        <v>5</v>
      </c>
      <c r="Q519" s="58">
        <v>5</v>
      </c>
      <c r="R519" s="29" t="s">
        <v>102</v>
      </c>
      <c r="S519" s="29" t="s">
        <v>1909</v>
      </c>
      <c r="T519" s="29" t="s">
        <v>3062</v>
      </c>
      <c r="U519" s="29" t="s">
        <v>181</v>
      </c>
      <c r="V519" s="29" t="s">
        <v>3062</v>
      </c>
      <c r="W519" s="29" t="s">
        <v>3062</v>
      </c>
      <c r="X519" s="29" t="s">
        <v>34</v>
      </c>
    </row>
    <row r="520" spans="1:24" x14ac:dyDescent="0.25">
      <c r="A520" s="29">
        <v>519</v>
      </c>
      <c r="B520" s="58">
        <v>2</v>
      </c>
      <c r="C520" s="58">
        <v>10</v>
      </c>
      <c r="D520" s="58">
        <v>5</v>
      </c>
      <c r="E520" s="58">
        <v>5</v>
      </c>
      <c r="F520" s="58">
        <v>4</v>
      </c>
      <c r="G520" s="58">
        <v>5</v>
      </c>
      <c r="H520" s="58">
        <v>4</v>
      </c>
      <c r="I520" s="58">
        <v>5</v>
      </c>
      <c r="J520" s="58">
        <v>5</v>
      </c>
      <c r="K520" s="58">
        <v>5</v>
      </c>
      <c r="L520" s="58">
        <v>5</v>
      </c>
      <c r="M520" s="58">
        <v>5</v>
      </c>
      <c r="N520" s="58">
        <v>5</v>
      </c>
      <c r="O520" s="58">
        <v>5</v>
      </c>
      <c r="P520" s="58">
        <v>5</v>
      </c>
      <c r="Q520" s="58">
        <v>5</v>
      </c>
      <c r="R520" s="29" t="s">
        <v>102</v>
      </c>
      <c r="S520" s="29" t="s">
        <v>702</v>
      </c>
      <c r="T520" s="29" t="s">
        <v>3062</v>
      </c>
      <c r="U520" s="29" t="s">
        <v>1910</v>
      </c>
      <c r="V520" s="29" t="s">
        <v>3062</v>
      </c>
      <c r="W520" s="29" t="s">
        <v>3062</v>
      </c>
      <c r="X520" s="29" t="s">
        <v>34</v>
      </c>
    </row>
    <row r="521" spans="1:24" x14ac:dyDescent="0.25">
      <c r="A521" s="29">
        <v>520</v>
      </c>
      <c r="B521" s="58">
        <v>2</v>
      </c>
      <c r="C521" s="58">
        <v>10</v>
      </c>
      <c r="D521" s="58">
        <v>3</v>
      </c>
      <c r="E521" s="58">
        <v>3</v>
      </c>
      <c r="F521" s="58">
        <v>4</v>
      </c>
      <c r="G521" s="58">
        <v>4</v>
      </c>
      <c r="H521" s="58">
        <v>5</v>
      </c>
      <c r="I521" s="58">
        <v>5</v>
      </c>
      <c r="J521" s="58">
        <v>3</v>
      </c>
      <c r="K521" s="58">
        <v>5</v>
      </c>
      <c r="L521" s="58">
        <v>3</v>
      </c>
      <c r="M521" s="58">
        <v>3</v>
      </c>
      <c r="N521" s="58">
        <v>4</v>
      </c>
      <c r="O521" s="58">
        <v>4</v>
      </c>
      <c r="P521" s="58">
        <v>4</v>
      </c>
      <c r="Q521" s="58">
        <v>4</v>
      </c>
      <c r="R521" s="29" t="s">
        <v>1911</v>
      </c>
      <c r="S521" s="29" t="s">
        <v>3062</v>
      </c>
      <c r="T521" s="29" t="s">
        <v>3062</v>
      </c>
      <c r="U521" s="29" t="s">
        <v>1912</v>
      </c>
      <c r="V521" s="29" t="s">
        <v>3062</v>
      </c>
      <c r="W521" s="29" t="s">
        <v>3062</v>
      </c>
      <c r="X521" s="29" t="s">
        <v>34</v>
      </c>
    </row>
    <row r="522" spans="1:24" x14ac:dyDescent="0.25">
      <c r="A522" s="29">
        <v>521</v>
      </c>
      <c r="B522" s="58">
        <v>2</v>
      </c>
      <c r="C522" s="58">
        <v>10</v>
      </c>
      <c r="D522" s="58">
        <v>4</v>
      </c>
      <c r="E522" s="58">
        <v>5</v>
      </c>
      <c r="F522" s="58">
        <v>3</v>
      </c>
      <c r="G522" s="58">
        <v>4</v>
      </c>
      <c r="H522" s="58">
        <v>5</v>
      </c>
      <c r="I522" s="58">
        <v>3</v>
      </c>
      <c r="J522" s="58">
        <v>5</v>
      </c>
      <c r="K522" s="58">
        <v>5</v>
      </c>
      <c r="L522" s="58">
        <v>5</v>
      </c>
      <c r="M522" s="58">
        <v>5</v>
      </c>
      <c r="N522" s="58">
        <v>5</v>
      </c>
      <c r="O522" s="58">
        <v>3</v>
      </c>
      <c r="P522" s="58">
        <v>3</v>
      </c>
      <c r="Q522" s="58">
        <v>3</v>
      </c>
      <c r="R522" s="29" t="s">
        <v>102</v>
      </c>
      <c r="S522" s="29" t="s">
        <v>30</v>
      </c>
      <c r="T522" s="29" t="s">
        <v>3062</v>
      </c>
      <c r="U522" s="29" t="s">
        <v>1913</v>
      </c>
      <c r="V522" s="29" t="s">
        <v>3062</v>
      </c>
      <c r="W522" s="29" t="s">
        <v>3062</v>
      </c>
      <c r="X522" s="29" t="s">
        <v>34</v>
      </c>
    </row>
    <row r="523" spans="1:24" x14ac:dyDescent="0.25">
      <c r="A523" s="29">
        <v>522</v>
      </c>
      <c r="B523" s="58">
        <v>2</v>
      </c>
      <c r="C523" s="58">
        <v>10</v>
      </c>
      <c r="D523" s="58">
        <v>5</v>
      </c>
      <c r="E523" s="58">
        <v>5</v>
      </c>
      <c r="F523" s="58">
        <v>5</v>
      </c>
      <c r="G523" s="58">
        <v>5</v>
      </c>
      <c r="H523" s="58">
        <v>5</v>
      </c>
      <c r="I523" s="58">
        <v>5</v>
      </c>
      <c r="J523" s="58">
        <v>5</v>
      </c>
      <c r="K523" s="58">
        <v>5</v>
      </c>
      <c r="L523" s="58">
        <v>5</v>
      </c>
      <c r="M523" s="58">
        <v>5</v>
      </c>
      <c r="N523" s="58">
        <v>5</v>
      </c>
      <c r="O523" s="58">
        <v>5</v>
      </c>
      <c r="P523" s="58">
        <v>2</v>
      </c>
      <c r="Q523" s="58">
        <v>4</v>
      </c>
      <c r="R523" s="29" t="s">
        <v>1894</v>
      </c>
      <c r="S523" s="29" t="s">
        <v>1914</v>
      </c>
      <c r="T523" s="29" t="s">
        <v>1915</v>
      </c>
      <c r="U523" s="29" t="s">
        <v>1916</v>
      </c>
      <c r="V523" s="29" t="s">
        <v>1917</v>
      </c>
      <c r="W523" s="29" t="s">
        <v>3062</v>
      </c>
      <c r="X523" s="29" t="s">
        <v>34</v>
      </c>
    </row>
    <row r="524" spans="1:24" x14ac:dyDescent="0.25">
      <c r="A524" s="29">
        <v>523</v>
      </c>
      <c r="B524" s="58">
        <v>2</v>
      </c>
      <c r="C524" s="58">
        <v>10</v>
      </c>
      <c r="D524" s="58">
        <v>5</v>
      </c>
      <c r="E524" s="58">
        <v>5</v>
      </c>
      <c r="F524" s="58">
        <v>5</v>
      </c>
      <c r="G524" s="58">
        <v>4</v>
      </c>
      <c r="H524" s="58">
        <v>5</v>
      </c>
      <c r="I524" s="58">
        <v>5</v>
      </c>
      <c r="J524" s="58">
        <v>5</v>
      </c>
      <c r="K524" s="58">
        <v>4</v>
      </c>
      <c r="L524" s="58">
        <v>5</v>
      </c>
      <c r="M524" s="58">
        <v>5</v>
      </c>
      <c r="N524" s="58">
        <v>5</v>
      </c>
      <c r="O524" s="58">
        <v>5</v>
      </c>
      <c r="P524" s="58">
        <v>4</v>
      </c>
      <c r="Q524" s="58">
        <v>3</v>
      </c>
      <c r="R524" s="29" t="s">
        <v>1918</v>
      </c>
      <c r="S524" s="29" t="s">
        <v>1919</v>
      </c>
      <c r="T524" s="29" t="s">
        <v>1920</v>
      </c>
      <c r="U524" s="29" t="s">
        <v>1921</v>
      </c>
      <c r="V524" s="29" t="s">
        <v>1922</v>
      </c>
      <c r="W524" s="29" t="s">
        <v>3062</v>
      </c>
      <c r="X524" s="29" t="s">
        <v>34</v>
      </c>
    </row>
    <row r="525" spans="1:24" x14ac:dyDescent="0.25">
      <c r="A525" s="29">
        <v>524</v>
      </c>
      <c r="B525" s="58">
        <v>2</v>
      </c>
      <c r="C525" s="58">
        <v>10</v>
      </c>
      <c r="D525" s="58">
        <v>5</v>
      </c>
      <c r="E525" s="58">
        <v>5</v>
      </c>
      <c r="F525" s="58">
        <v>5</v>
      </c>
      <c r="G525" s="58">
        <v>5</v>
      </c>
      <c r="H525" s="58">
        <v>5</v>
      </c>
      <c r="I525" s="58">
        <v>5</v>
      </c>
      <c r="J525" s="58">
        <v>5</v>
      </c>
      <c r="K525" s="58">
        <v>5</v>
      </c>
      <c r="L525" s="58">
        <v>5</v>
      </c>
      <c r="M525" s="58">
        <v>5</v>
      </c>
      <c r="N525" s="58">
        <v>5</v>
      </c>
      <c r="O525" s="58">
        <v>5</v>
      </c>
      <c r="P525" s="58">
        <v>5</v>
      </c>
      <c r="Q525" s="58">
        <v>5</v>
      </c>
      <c r="R525" s="29" t="s">
        <v>30</v>
      </c>
      <c r="S525" s="29" t="s">
        <v>899</v>
      </c>
      <c r="T525" s="29" t="s">
        <v>702</v>
      </c>
      <c r="U525" s="29" t="s">
        <v>1923</v>
      </c>
      <c r="V525" s="29" t="s">
        <v>1924</v>
      </c>
      <c r="W525" s="29" t="s">
        <v>3062</v>
      </c>
      <c r="X525" s="29" t="s">
        <v>1925</v>
      </c>
    </row>
    <row r="526" spans="1:24" x14ac:dyDescent="0.25">
      <c r="A526" s="29">
        <v>525</v>
      </c>
      <c r="B526" s="58">
        <v>2</v>
      </c>
      <c r="C526" s="58">
        <v>10</v>
      </c>
      <c r="D526" s="58">
        <v>5</v>
      </c>
      <c r="E526" s="58">
        <v>5</v>
      </c>
      <c r="F526" s="58">
        <v>5</v>
      </c>
      <c r="G526" s="58">
        <v>5</v>
      </c>
      <c r="H526" s="58">
        <v>5</v>
      </c>
      <c r="I526" s="58">
        <v>5</v>
      </c>
      <c r="J526" s="58">
        <v>5</v>
      </c>
      <c r="K526" s="58">
        <v>5</v>
      </c>
      <c r="L526" s="58">
        <v>5</v>
      </c>
      <c r="M526" s="58">
        <v>5</v>
      </c>
      <c r="N526" s="58">
        <v>5</v>
      </c>
      <c r="O526" s="58">
        <v>5</v>
      </c>
      <c r="P526" s="58">
        <v>5</v>
      </c>
      <c r="Q526" s="58">
        <v>5</v>
      </c>
      <c r="R526" s="29" t="s">
        <v>30</v>
      </c>
      <c r="S526" s="29" t="s">
        <v>70</v>
      </c>
      <c r="T526" s="29" t="s">
        <v>1039</v>
      </c>
      <c r="U526" s="29" t="s">
        <v>1926</v>
      </c>
      <c r="V526" s="29" t="s">
        <v>3062</v>
      </c>
      <c r="W526" s="29" t="s">
        <v>3062</v>
      </c>
      <c r="X526" s="29" t="s">
        <v>34</v>
      </c>
    </row>
    <row r="527" spans="1:24" x14ac:dyDescent="0.25">
      <c r="A527" s="29">
        <v>526</v>
      </c>
      <c r="B527" s="58">
        <v>2</v>
      </c>
      <c r="C527" s="58">
        <v>10</v>
      </c>
      <c r="D527" s="58">
        <v>4</v>
      </c>
      <c r="E527" s="58">
        <v>3</v>
      </c>
      <c r="F527" s="58">
        <v>4</v>
      </c>
      <c r="G527" s="58">
        <v>5</v>
      </c>
      <c r="H527" s="58">
        <v>5</v>
      </c>
      <c r="I527" s="58">
        <v>5</v>
      </c>
      <c r="J527" s="58">
        <v>3</v>
      </c>
      <c r="K527" s="58">
        <v>5</v>
      </c>
      <c r="L527" s="58">
        <v>5</v>
      </c>
      <c r="M527" s="58">
        <v>5</v>
      </c>
      <c r="N527" s="58">
        <v>5</v>
      </c>
      <c r="O527" s="58">
        <v>5</v>
      </c>
      <c r="P527" s="58">
        <v>3</v>
      </c>
      <c r="Q527" s="58">
        <v>3</v>
      </c>
      <c r="R527" s="29" t="s">
        <v>297</v>
      </c>
      <c r="S527" s="29" t="s">
        <v>1927</v>
      </c>
      <c r="T527" s="29" t="s">
        <v>3062</v>
      </c>
      <c r="U527" s="29" t="s">
        <v>1928</v>
      </c>
      <c r="V527" s="29" t="s">
        <v>1929</v>
      </c>
      <c r="W527" s="29" t="s">
        <v>3062</v>
      </c>
      <c r="X527" s="29" t="s">
        <v>34</v>
      </c>
    </row>
    <row r="528" spans="1:24" x14ac:dyDescent="0.25">
      <c r="A528" s="29">
        <v>527</v>
      </c>
      <c r="B528" s="58">
        <v>2</v>
      </c>
      <c r="C528" s="58">
        <v>10</v>
      </c>
      <c r="D528" s="58">
        <v>5</v>
      </c>
      <c r="E528" s="58">
        <v>5</v>
      </c>
      <c r="F528" s="58">
        <v>5</v>
      </c>
      <c r="G528" s="58">
        <v>5</v>
      </c>
      <c r="H528" s="58">
        <v>5</v>
      </c>
      <c r="I528" s="58">
        <v>5</v>
      </c>
      <c r="J528" s="58">
        <v>5</v>
      </c>
      <c r="K528" s="58">
        <v>5</v>
      </c>
      <c r="L528" s="58">
        <v>5</v>
      </c>
      <c r="M528" s="58">
        <v>5</v>
      </c>
      <c r="N528" s="58">
        <v>5</v>
      </c>
      <c r="O528" s="58">
        <v>5</v>
      </c>
      <c r="P528" s="58">
        <v>5</v>
      </c>
      <c r="Q528" s="58">
        <v>5</v>
      </c>
      <c r="R528" s="29" t="s">
        <v>1930</v>
      </c>
      <c r="S528" s="29" t="s">
        <v>715</v>
      </c>
      <c r="T528" s="29" t="s">
        <v>1907</v>
      </c>
      <c r="U528" s="29" t="s">
        <v>1931</v>
      </c>
      <c r="V528" s="29" t="s">
        <v>1932</v>
      </c>
      <c r="W528" s="29" t="s">
        <v>1933</v>
      </c>
      <c r="X528" s="29" t="s">
        <v>1934</v>
      </c>
    </row>
    <row r="529" spans="1:24" x14ac:dyDescent="0.25">
      <c r="A529" s="29">
        <v>528</v>
      </c>
      <c r="B529" s="58">
        <v>2</v>
      </c>
      <c r="C529" s="58">
        <v>10</v>
      </c>
      <c r="D529" s="58">
        <v>5</v>
      </c>
      <c r="E529" s="58">
        <v>5</v>
      </c>
      <c r="F529" s="58">
        <v>5</v>
      </c>
      <c r="G529" s="58">
        <v>5</v>
      </c>
      <c r="H529" s="58">
        <v>5</v>
      </c>
      <c r="I529" s="58">
        <v>5</v>
      </c>
      <c r="J529" s="58">
        <v>4</v>
      </c>
      <c r="K529" s="58">
        <v>5</v>
      </c>
      <c r="L529" s="58">
        <v>5</v>
      </c>
      <c r="M529" s="58">
        <v>5</v>
      </c>
      <c r="N529" s="58">
        <v>5</v>
      </c>
      <c r="O529" s="58">
        <v>3</v>
      </c>
      <c r="P529" s="58">
        <v>4</v>
      </c>
      <c r="Q529" s="58">
        <v>4</v>
      </c>
      <c r="R529" s="29" t="s">
        <v>1455</v>
      </c>
      <c r="S529" s="29" t="s">
        <v>1935</v>
      </c>
      <c r="T529" s="29" t="s">
        <v>1936</v>
      </c>
      <c r="U529" s="29" t="s">
        <v>34</v>
      </c>
      <c r="V529" s="29" t="s">
        <v>3062</v>
      </c>
      <c r="W529" s="29" t="s">
        <v>3062</v>
      </c>
      <c r="X529" s="29" t="s">
        <v>1937</v>
      </c>
    </row>
    <row r="530" spans="1:24" x14ac:dyDescent="0.25">
      <c r="A530" s="29">
        <v>529</v>
      </c>
      <c r="B530" s="58">
        <v>2</v>
      </c>
      <c r="C530" s="58">
        <v>10</v>
      </c>
      <c r="D530" s="58">
        <v>5</v>
      </c>
      <c r="E530" s="58">
        <v>5</v>
      </c>
      <c r="F530" s="58">
        <v>5</v>
      </c>
      <c r="G530" s="58">
        <v>5</v>
      </c>
      <c r="H530" s="58">
        <v>5</v>
      </c>
      <c r="I530" s="58">
        <v>5</v>
      </c>
      <c r="J530" s="58">
        <v>4</v>
      </c>
      <c r="K530" s="58">
        <v>5</v>
      </c>
      <c r="L530" s="58">
        <v>5</v>
      </c>
      <c r="M530" s="58">
        <v>5</v>
      </c>
      <c r="N530" s="58">
        <v>5</v>
      </c>
      <c r="O530" s="58">
        <v>5</v>
      </c>
      <c r="P530" s="58">
        <v>4</v>
      </c>
      <c r="Q530" s="58">
        <v>4</v>
      </c>
      <c r="R530" s="29" t="s">
        <v>1938</v>
      </c>
      <c r="S530" s="29" t="s">
        <v>3062</v>
      </c>
      <c r="T530" s="29" t="s">
        <v>3062</v>
      </c>
      <c r="U530" s="29" t="s">
        <v>1939</v>
      </c>
      <c r="V530" s="29" t="s">
        <v>1940</v>
      </c>
      <c r="W530" s="29" t="s">
        <v>3062</v>
      </c>
      <c r="X530" s="29" t="s">
        <v>34</v>
      </c>
    </row>
    <row r="531" spans="1:24" x14ac:dyDescent="0.25">
      <c r="A531" s="29">
        <v>530</v>
      </c>
      <c r="B531" s="58">
        <v>2</v>
      </c>
      <c r="C531" s="58">
        <v>10</v>
      </c>
      <c r="D531" s="58">
        <v>5</v>
      </c>
      <c r="E531" s="58">
        <v>5</v>
      </c>
      <c r="F531" s="58">
        <v>5</v>
      </c>
      <c r="G531" s="58">
        <v>5</v>
      </c>
      <c r="H531" s="58">
        <v>5</v>
      </c>
      <c r="I531" s="58">
        <v>5</v>
      </c>
      <c r="J531" s="58">
        <v>2</v>
      </c>
      <c r="K531" s="58">
        <v>5</v>
      </c>
      <c r="L531" s="58">
        <v>5</v>
      </c>
      <c r="M531" s="58">
        <v>5</v>
      </c>
      <c r="N531" s="58">
        <v>5</v>
      </c>
      <c r="O531" s="58">
        <v>5</v>
      </c>
      <c r="P531" s="58">
        <v>5</v>
      </c>
      <c r="Q531" s="58">
        <v>5</v>
      </c>
      <c r="R531" s="29" t="s">
        <v>3062</v>
      </c>
      <c r="S531" s="29" t="s">
        <v>3062</v>
      </c>
      <c r="T531" s="29" t="s">
        <v>3062</v>
      </c>
      <c r="U531" s="29" t="s">
        <v>3062</v>
      </c>
      <c r="V531" s="29" t="s">
        <v>3062</v>
      </c>
      <c r="W531" s="29" t="s">
        <v>3062</v>
      </c>
      <c r="X531" s="29" t="s">
        <v>1941</v>
      </c>
    </row>
    <row r="532" spans="1:24" x14ac:dyDescent="0.25">
      <c r="A532" s="29">
        <v>531</v>
      </c>
      <c r="B532" s="58">
        <v>2</v>
      </c>
      <c r="C532" s="58">
        <v>10</v>
      </c>
      <c r="D532" s="58">
        <v>5</v>
      </c>
      <c r="E532" s="58">
        <v>5</v>
      </c>
      <c r="F532" s="58">
        <v>5</v>
      </c>
      <c r="G532" s="58">
        <v>5</v>
      </c>
      <c r="H532" s="58">
        <v>5</v>
      </c>
      <c r="I532" s="58">
        <v>5</v>
      </c>
      <c r="J532" s="58">
        <v>4</v>
      </c>
      <c r="K532" s="58">
        <v>5</v>
      </c>
      <c r="L532" s="58">
        <v>5</v>
      </c>
      <c r="M532" s="58">
        <v>5</v>
      </c>
      <c r="N532" s="58">
        <v>3</v>
      </c>
      <c r="O532" s="58">
        <v>5</v>
      </c>
      <c r="P532" s="58">
        <v>4</v>
      </c>
      <c r="Q532" s="58">
        <v>4</v>
      </c>
      <c r="R532" s="29" t="s">
        <v>3062</v>
      </c>
      <c r="S532" s="29" t="s">
        <v>3062</v>
      </c>
      <c r="T532" s="29" t="s">
        <v>3062</v>
      </c>
      <c r="U532" s="29" t="s">
        <v>3062</v>
      </c>
      <c r="V532" s="29" t="s">
        <v>3062</v>
      </c>
      <c r="W532" s="29" t="s">
        <v>3062</v>
      </c>
      <c r="X532" s="29" t="s">
        <v>1942</v>
      </c>
    </row>
    <row r="533" spans="1:24" x14ac:dyDescent="0.25">
      <c r="A533" s="29">
        <v>532</v>
      </c>
      <c r="B533" s="58">
        <v>2</v>
      </c>
      <c r="C533" s="58">
        <v>10</v>
      </c>
      <c r="D533" s="58">
        <v>5</v>
      </c>
      <c r="E533" s="58">
        <v>5</v>
      </c>
      <c r="F533" s="58">
        <v>5</v>
      </c>
      <c r="G533" s="58">
        <v>5</v>
      </c>
      <c r="H533" s="58">
        <v>5</v>
      </c>
      <c r="I533" s="58">
        <v>5</v>
      </c>
      <c r="J533" s="58">
        <v>5</v>
      </c>
      <c r="K533" s="58">
        <v>5</v>
      </c>
      <c r="L533" s="58">
        <v>5</v>
      </c>
      <c r="M533" s="58">
        <v>5</v>
      </c>
      <c r="N533" s="58">
        <v>5</v>
      </c>
      <c r="O533" s="58">
        <v>5</v>
      </c>
      <c r="P533" s="58">
        <v>5</v>
      </c>
      <c r="Q533" s="58">
        <v>5</v>
      </c>
      <c r="R533" s="29" t="s">
        <v>152</v>
      </c>
      <c r="S533" s="29" t="s">
        <v>1943</v>
      </c>
      <c r="T533" s="29" t="s">
        <v>30</v>
      </c>
      <c r="U533" s="29" t="s">
        <v>1944</v>
      </c>
      <c r="V533" s="29" t="s">
        <v>1945</v>
      </c>
      <c r="W533" s="29" t="s">
        <v>3062</v>
      </c>
      <c r="X533" s="29" t="s">
        <v>34</v>
      </c>
    </row>
    <row r="534" spans="1:24" x14ac:dyDescent="0.25">
      <c r="A534" s="29">
        <v>533</v>
      </c>
      <c r="B534" s="58">
        <v>2</v>
      </c>
      <c r="C534" s="58">
        <v>10</v>
      </c>
      <c r="D534" s="58">
        <v>5</v>
      </c>
      <c r="E534" s="58">
        <v>5</v>
      </c>
      <c r="F534" s="58">
        <v>5</v>
      </c>
      <c r="G534" s="58">
        <v>5</v>
      </c>
      <c r="H534" s="58">
        <v>4</v>
      </c>
      <c r="I534" s="58">
        <v>5</v>
      </c>
      <c r="J534" s="58">
        <v>5</v>
      </c>
      <c r="K534" s="58">
        <v>5</v>
      </c>
      <c r="L534" s="58">
        <v>5</v>
      </c>
      <c r="M534" s="58">
        <v>5</v>
      </c>
      <c r="N534" s="58">
        <v>5</v>
      </c>
      <c r="O534" s="58">
        <v>4</v>
      </c>
      <c r="P534" s="58">
        <v>5</v>
      </c>
      <c r="Q534" s="58">
        <v>5</v>
      </c>
      <c r="R534" s="29" t="s">
        <v>3062</v>
      </c>
      <c r="S534" s="29" t="s">
        <v>3062</v>
      </c>
      <c r="T534" s="29" t="s">
        <v>3062</v>
      </c>
      <c r="U534" s="29" t="s">
        <v>3062</v>
      </c>
      <c r="V534" s="29" t="s">
        <v>3062</v>
      </c>
      <c r="W534" s="29" t="s">
        <v>3062</v>
      </c>
      <c r="X534" s="29" t="s">
        <v>34</v>
      </c>
    </row>
    <row r="535" spans="1:24" x14ac:dyDescent="0.25">
      <c r="A535" s="29">
        <v>534</v>
      </c>
      <c r="B535" s="58">
        <v>2</v>
      </c>
      <c r="C535" s="58">
        <v>10</v>
      </c>
      <c r="D535" s="58">
        <v>5</v>
      </c>
      <c r="E535" s="58">
        <v>5</v>
      </c>
      <c r="F535" s="58">
        <v>5</v>
      </c>
      <c r="G535" s="58">
        <v>5</v>
      </c>
      <c r="H535" s="58">
        <v>5</v>
      </c>
      <c r="I535" s="58">
        <v>5</v>
      </c>
      <c r="J535" s="58">
        <v>5</v>
      </c>
      <c r="K535" s="58">
        <v>5</v>
      </c>
      <c r="L535" s="58">
        <v>5</v>
      </c>
      <c r="M535" s="58">
        <v>5</v>
      </c>
      <c r="N535" s="58">
        <v>5</v>
      </c>
      <c r="O535" s="58">
        <v>5</v>
      </c>
      <c r="P535" s="58">
        <v>3</v>
      </c>
      <c r="Q535" s="58">
        <v>4</v>
      </c>
      <c r="R535" s="29" t="s">
        <v>3062</v>
      </c>
      <c r="S535" s="29" t="s">
        <v>3062</v>
      </c>
      <c r="T535" s="29" t="s">
        <v>3062</v>
      </c>
      <c r="U535" s="29" t="s">
        <v>3062</v>
      </c>
      <c r="V535" s="29" t="s">
        <v>3062</v>
      </c>
      <c r="W535" s="29" t="s">
        <v>3062</v>
      </c>
      <c r="X535" s="29" t="s">
        <v>34</v>
      </c>
    </row>
    <row r="536" spans="1:24" x14ac:dyDescent="0.25">
      <c r="A536" s="29">
        <v>535</v>
      </c>
      <c r="B536" s="58">
        <v>2</v>
      </c>
      <c r="C536" s="58">
        <v>9</v>
      </c>
      <c r="D536" s="58">
        <v>5</v>
      </c>
      <c r="E536" s="58">
        <v>5</v>
      </c>
      <c r="F536" s="58">
        <v>5</v>
      </c>
      <c r="G536" s="58">
        <v>5</v>
      </c>
      <c r="H536" s="58">
        <v>5</v>
      </c>
      <c r="I536" s="58">
        <v>3</v>
      </c>
      <c r="J536" s="58">
        <v>4</v>
      </c>
      <c r="K536" s="58">
        <v>4</v>
      </c>
      <c r="L536" s="58">
        <v>4</v>
      </c>
      <c r="M536" s="58">
        <v>4</v>
      </c>
      <c r="N536" s="58">
        <v>4</v>
      </c>
      <c r="O536" s="58">
        <v>4</v>
      </c>
      <c r="P536" s="58">
        <v>4</v>
      </c>
      <c r="Q536" s="58">
        <v>4</v>
      </c>
      <c r="R536" s="29" t="s">
        <v>1947</v>
      </c>
      <c r="S536" s="29" t="s">
        <v>1948</v>
      </c>
      <c r="T536" s="29" t="s">
        <v>1949</v>
      </c>
      <c r="U536" s="29" t="s">
        <v>1950</v>
      </c>
      <c r="V536" s="29" t="s">
        <v>1951</v>
      </c>
      <c r="W536" s="29" t="s">
        <v>1952</v>
      </c>
      <c r="X536" s="29" t="s">
        <v>1953</v>
      </c>
    </row>
    <row r="537" spans="1:24" x14ac:dyDescent="0.25">
      <c r="A537" s="29">
        <v>536</v>
      </c>
      <c r="B537" s="58">
        <v>2</v>
      </c>
      <c r="C537" s="58">
        <v>9</v>
      </c>
      <c r="D537" s="58">
        <v>2</v>
      </c>
      <c r="E537" s="58">
        <v>4</v>
      </c>
      <c r="F537" s="58">
        <v>4</v>
      </c>
      <c r="G537" s="58">
        <v>2</v>
      </c>
      <c r="H537" s="58">
        <v>4</v>
      </c>
      <c r="I537" s="58">
        <v>2</v>
      </c>
      <c r="J537" s="58">
        <v>4</v>
      </c>
      <c r="K537" s="58">
        <v>4</v>
      </c>
      <c r="L537" s="58">
        <v>3</v>
      </c>
      <c r="M537" s="58">
        <v>3</v>
      </c>
      <c r="N537" s="58">
        <v>4</v>
      </c>
      <c r="O537" s="58">
        <v>3</v>
      </c>
      <c r="P537" s="58">
        <v>4</v>
      </c>
      <c r="Q537" s="58">
        <v>4</v>
      </c>
      <c r="R537" s="29" t="s">
        <v>1954</v>
      </c>
      <c r="S537" s="29" t="s">
        <v>1955</v>
      </c>
      <c r="T537" s="29" t="s">
        <v>3062</v>
      </c>
      <c r="U537" s="29" t="s">
        <v>1956</v>
      </c>
      <c r="V537" s="29" t="s">
        <v>1957</v>
      </c>
      <c r="W537" s="29" t="s">
        <v>1958</v>
      </c>
      <c r="X537" s="29" t="s">
        <v>1959</v>
      </c>
    </row>
    <row r="538" spans="1:24" x14ac:dyDescent="0.25">
      <c r="A538" s="29">
        <v>537</v>
      </c>
      <c r="B538" s="58">
        <v>2</v>
      </c>
      <c r="C538" s="58">
        <v>9</v>
      </c>
      <c r="D538" s="58">
        <v>3</v>
      </c>
      <c r="E538" s="58">
        <v>4</v>
      </c>
      <c r="F538" s="58">
        <v>4</v>
      </c>
      <c r="G538" s="58">
        <v>4</v>
      </c>
      <c r="H538" s="58">
        <v>4</v>
      </c>
      <c r="I538" s="58">
        <v>4</v>
      </c>
      <c r="J538" s="58">
        <v>5</v>
      </c>
      <c r="K538" s="58">
        <v>5</v>
      </c>
      <c r="L538" s="58">
        <v>5</v>
      </c>
      <c r="M538" s="58">
        <v>5</v>
      </c>
      <c r="N538" s="58">
        <v>5</v>
      </c>
      <c r="O538" s="58">
        <v>4</v>
      </c>
      <c r="P538" s="58">
        <v>4</v>
      </c>
      <c r="Q538" s="58">
        <v>4</v>
      </c>
      <c r="R538" s="29" t="s">
        <v>1960</v>
      </c>
      <c r="S538" s="29" t="s">
        <v>1961</v>
      </c>
      <c r="T538" s="29" t="s">
        <v>3062</v>
      </c>
      <c r="U538" s="29" t="s">
        <v>1962</v>
      </c>
      <c r="V538" s="29" t="s">
        <v>1963</v>
      </c>
      <c r="W538" s="29" t="s">
        <v>3062</v>
      </c>
      <c r="X538" s="29" t="s">
        <v>34</v>
      </c>
    </row>
    <row r="539" spans="1:24" x14ac:dyDescent="0.25">
      <c r="A539" s="29">
        <v>538</v>
      </c>
      <c r="B539" s="58">
        <v>2</v>
      </c>
      <c r="C539" s="58">
        <v>9</v>
      </c>
      <c r="D539" s="58">
        <v>3</v>
      </c>
      <c r="E539" s="58">
        <v>3</v>
      </c>
      <c r="F539" s="58">
        <v>3</v>
      </c>
      <c r="G539" s="58">
        <v>2</v>
      </c>
      <c r="H539" s="58">
        <v>4</v>
      </c>
      <c r="I539" s="58">
        <v>3</v>
      </c>
      <c r="J539" s="58">
        <v>5</v>
      </c>
      <c r="K539" s="58">
        <v>4</v>
      </c>
      <c r="L539" s="58">
        <v>3</v>
      </c>
      <c r="M539" s="58">
        <v>5</v>
      </c>
      <c r="N539" s="58">
        <v>5</v>
      </c>
      <c r="O539" s="58">
        <v>3</v>
      </c>
      <c r="P539" s="58">
        <v>3</v>
      </c>
      <c r="Q539" s="58">
        <v>99</v>
      </c>
      <c r="R539" s="29" t="s">
        <v>1964</v>
      </c>
      <c r="S539" s="29" t="s">
        <v>3062</v>
      </c>
      <c r="T539" s="29" t="s">
        <v>3062</v>
      </c>
      <c r="U539" s="29" t="s">
        <v>1965</v>
      </c>
      <c r="V539" s="29" t="s">
        <v>3062</v>
      </c>
      <c r="W539" s="29" t="s">
        <v>3062</v>
      </c>
      <c r="X539" s="29" t="s">
        <v>34</v>
      </c>
    </row>
    <row r="540" spans="1:24" x14ac:dyDescent="0.25">
      <c r="A540" s="29">
        <v>539</v>
      </c>
      <c r="B540" s="58">
        <v>2</v>
      </c>
      <c r="C540" s="58">
        <v>9</v>
      </c>
      <c r="D540" s="58">
        <v>5</v>
      </c>
      <c r="E540" s="58">
        <v>5</v>
      </c>
      <c r="F540" s="58">
        <v>5</v>
      </c>
      <c r="G540" s="58">
        <v>3</v>
      </c>
      <c r="H540" s="58">
        <v>5</v>
      </c>
      <c r="I540" s="58">
        <v>4</v>
      </c>
      <c r="J540" s="58">
        <v>5</v>
      </c>
      <c r="K540" s="58">
        <v>4</v>
      </c>
      <c r="L540" s="58">
        <v>1</v>
      </c>
      <c r="M540" s="58">
        <v>4</v>
      </c>
      <c r="N540" s="58">
        <v>5</v>
      </c>
      <c r="O540" s="58">
        <v>4</v>
      </c>
      <c r="P540" s="58">
        <v>4</v>
      </c>
      <c r="Q540" s="58">
        <v>4</v>
      </c>
      <c r="R540" s="29" t="s">
        <v>30</v>
      </c>
      <c r="S540" s="29" t="s">
        <v>1966</v>
      </c>
      <c r="T540" s="29" t="s">
        <v>899</v>
      </c>
      <c r="U540" s="29" t="s">
        <v>1967</v>
      </c>
      <c r="V540" s="29" t="s">
        <v>1968</v>
      </c>
      <c r="W540" s="29" t="s">
        <v>1969</v>
      </c>
      <c r="X540" s="29" t="s">
        <v>34</v>
      </c>
    </row>
    <row r="541" spans="1:24" x14ac:dyDescent="0.25">
      <c r="A541" s="29">
        <v>540</v>
      </c>
      <c r="B541" s="58">
        <v>2</v>
      </c>
      <c r="C541" s="58">
        <v>9</v>
      </c>
      <c r="D541" s="58">
        <v>5</v>
      </c>
      <c r="E541" s="58">
        <v>5</v>
      </c>
      <c r="F541" s="58">
        <v>5</v>
      </c>
      <c r="G541" s="58">
        <v>5</v>
      </c>
      <c r="H541" s="58">
        <v>5</v>
      </c>
      <c r="I541" s="58">
        <v>5</v>
      </c>
      <c r="J541" s="58">
        <v>5</v>
      </c>
      <c r="K541" s="58">
        <v>5</v>
      </c>
      <c r="L541" s="58">
        <v>5</v>
      </c>
      <c r="M541" s="58">
        <v>5</v>
      </c>
      <c r="N541" s="58">
        <v>5</v>
      </c>
      <c r="O541" s="58">
        <v>5</v>
      </c>
      <c r="P541" s="58">
        <v>4</v>
      </c>
      <c r="Q541" s="58">
        <v>4</v>
      </c>
      <c r="R541" s="29" t="s">
        <v>30</v>
      </c>
      <c r="S541" s="29" t="s">
        <v>102</v>
      </c>
      <c r="T541" s="29" t="s">
        <v>703</v>
      </c>
      <c r="U541" s="29" t="s">
        <v>1970</v>
      </c>
      <c r="V541" s="29" t="s">
        <v>3062</v>
      </c>
      <c r="W541" s="29" t="s">
        <v>3062</v>
      </c>
      <c r="X541" s="29" t="s">
        <v>34</v>
      </c>
    </row>
    <row r="542" spans="1:24" x14ac:dyDescent="0.25">
      <c r="A542" s="29">
        <v>541</v>
      </c>
      <c r="B542" s="58">
        <v>2</v>
      </c>
      <c r="C542" s="58">
        <v>9</v>
      </c>
      <c r="D542" s="58">
        <v>5</v>
      </c>
      <c r="E542" s="58">
        <v>5</v>
      </c>
      <c r="F542" s="58">
        <v>5</v>
      </c>
      <c r="G542" s="58">
        <v>5</v>
      </c>
      <c r="H542" s="58">
        <v>5</v>
      </c>
      <c r="I542" s="58">
        <v>5</v>
      </c>
      <c r="J542" s="58">
        <v>5</v>
      </c>
      <c r="K542" s="58">
        <v>5</v>
      </c>
      <c r="L542" s="58">
        <v>5</v>
      </c>
      <c r="M542" s="58">
        <v>5</v>
      </c>
      <c r="N542" s="58">
        <v>5</v>
      </c>
      <c r="O542" s="58">
        <v>5</v>
      </c>
      <c r="P542" s="58">
        <v>5</v>
      </c>
      <c r="Q542" s="58">
        <v>5</v>
      </c>
      <c r="R542" s="29" t="s">
        <v>1971</v>
      </c>
      <c r="S542" s="29" t="s">
        <v>1972</v>
      </c>
      <c r="T542" s="29" t="s">
        <v>3062</v>
      </c>
      <c r="U542" s="29" t="s">
        <v>1973</v>
      </c>
      <c r="V542" s="29" t="s">
        <v>3062</v>
      </c>
      <c r="W542" s="29" t="s">
        <v>3062</v>
      </c>
      <c r="X542" s="29" t="s">
        <v>1974</v>
      </c>
    </row>
    <row r="543" spans="1:24" x14ac:dyDescent="0.25">
      <c r="A543" s="29">
        <v>542</v>
      </c>
      <c r="B543" s="58">
        <v>2</v>
      </c>
      <c r="C543" s="58">
        <v>9</v>
      </c>
      <c r="D543" s="58">
        <v>1</v>
      </c>
      <c r="E543" s="58">
        <v>3</v>
      </c>
      <c r="F543" s="58">
        <v>3</v>
      </c>
      <c r="G543" s="58">
        <v>4</v>
      </c>
      <c r="H543" s="58">
        <v>5</v>
      </c>
      <c r="I543" s="58">
        <v>5</v>
      </c>
      <c r="J543" s="58">
        <v>5</v>
      </c>
      <c r="K543" s="58">
        <v>5</v>
      </c>
      <c r="L543" s="58">
        <v>5</v>
      </c>
      <c r="M543" s="58">
        <v>5</v>
      </c>
      <c r="N543" s="58">
        <v>5</v>
      </c>
      <c r="O543" s="58">
        <v>99</v>
      </c>
      <c r="P543" s="58">
        <v>4</v>
      </c>
      <c r="Q543" s="58">
        <v>4</v>
      </c>
      <c r="R543" s="29" t="s">
        <v>1329</v>
      </c>
      <c r="S543" s="29" t="s">
        <v>1327</v>
      </c>
      <c r="T543" s="29" t="s">
        <v>1392</v>
      </c>
      <c r="U543" s="29" t="s">
        <v>1975</v>
      </c>
      <c r="V543" s="29" t="s">
        <v>1976</v>
      </c>
      <c r="W543" s="29" t="s">
        <v>1977</v>
      </c>
      <c r="X543" s="29" t="s">
        <v>34</v>
      </c>
    </row>
    <row r="544" spans="1:24" x14ac:dyDescent="0.25">
      <c r="A544" s="29">
        <v>543</v>
      </c>
      <c r="B544" s="58">
        <v>2</v>
      </c>
      <c r="C544" s="58">
        <v>9</v>
      </c>
      <c r="D544" s="58">
        <v>5</v>
      </c>
      <c r="E544" s="58">
        <v>5</v>
      </c>
      <c r="F544" s="58">
        <v>5</v>
      </c>
      <c r="G544" s="58">
        <v>5</v>
      </c>
      <c r="H544" s="58">
        <v>5</v>
      </c>
      <c r="I544" s="58">
        <v>3</v>
      </c>
      <c r="J544" s="58">
        <v>5</v>
      </c>
      <c r="K544" s="58">
        <v>5</v>
      </c>
      <c r="L544" s="58">
        <v>3</v>
      </c>
      <c r="M544" s="58">
        <v>3</v>
      </c>
      <c r="N544" s="58">
        <v>4</v>
      </c>
      <c r="O544" s="58">
        <v>5</v>
      </c>
      <c r="P544" s="58">
        <v>4</v>
      </c>
      <c r="Q544" s="58">
        <v>4</v>
      </c>
      <c r="R544" s="29" t="s">
        <v>1978</v>
      </c>
      <c r="S544" s="29" t="s">
        <v>1375</v>
      </c>
      <c r="T544" s="29" t="s">
        <v>1979</v>
      </c>
      <c r="U544" s="29" t="s">
        <v>1980</v>
      </c>
      <c r="V544" s="29" t="s">
        <v>1981</v>
      </c>
      <c r="W544" s="29" t="s">
        <v>1982</v>
      </c>
      <c r="X544" s="29" t="s">
        <v>34</v>
      </c>
    </row>
    <row r="545" spans="1:24" x14ac:dyDescent="0.25">
      <c r="A545" s="29">
        <v>544</v>
      </c>
      <c r="B545" s="58">
        <v>2</v>
      </c>
      <c r="C545" s="58">
        <v>9</v>
      </c>
      <c r="D545" s="58">
        <v>5</v>
      </c>
      <c r="E545" s="58">
        <v>5</v>
      </c>
      <c r="F545" s="58">
        <v>5</v>
      </c>
      <c r="G545" s="58">
        <v>5</v>
      </c>
      <c r="H545" s="58">
        <v>5</v>
      </c>
      <c r="I545" s="58">
        <v>5</v>
      </c>
      <c r="J545" s="58">
        <v>5</v>
      </c>
      <c r="K545" s="58">
        <v>5</v>
      </c>
      <c r="L545" s="58">
        <v>5</v>
      </c>
      <c r="M545" s="58">
        <v>5</v>
      </c>
      <c r="N545" s="58">
        <v>5</v>
      </c>
      <c r="O545" s="58">
        <v>5</v>
      </c>
      <c r="P545" s="58">
        <v>5</v>
      </c>
      <c r="Q545" s="58">
        <v>5</v>
      </c>
      <c r="R545" s="29" t="s">
        <v>1983</v>
      </c>
      <c r="S545" s="29" t="s">
        <v>3062</v>
      </c>
      <c r="T545" s="29" t="s">
        <v>3062</v>
      </c>
      <c r="U545" s="29" t="s">
        <v>1984</v>
      </c>
      <c r="V545" s="29" t="s">
        <v>3062</v>
      </c>
      <c r="W545" s="29" t="s">
        <v>3062</v>
      </c>
      <c r="X545" s="29" t="s">
        <v>34</v>
      </c>
    </row>
    <row r="546" spans="1:24" x14ac:dyDescent="0.25">
      <c r="A546" s="29">
        <v>545</v>
      </c>
      <c r="B546" s="58">
        <v>2</v>
      </c>
      <c r="C546" s="58">
        <v>9</v>
      </c>
      <c r="D546" s="58">
        <v>4</v>
      </c>
      <c r="E546" s="58">
        <v>4</v>
      </c>
      <c r="F546" s="58">
        <v>4</v>
      </c>
      <c r="G546" s="58">
        <v>4</v>
      </c>
      <c r="H546" s="58">
        <v>4</v>
      </c>
      <c r="I546" s="58">
        <v>4</v>
      </c>
      <c r="J546" s="58">
        <v>2</v>
      </c>
      <c r="K546" s="58">
        <v>5</v>
      </c>
      <c r="L546" s="58">
        <v>4</v>
      </c>
      <c r="M546" s="58">
        <v>5</v>
      </c>
      <c r="N546" s="58">
        <v>5</v>
      </c>
      <c r="O546" s="58">
        <v>5</v>
      </c>
      <c r="P546" s="58">
        <v>4</v>
      </c>
      <c r="Q546" s="58">
        <v>4</v>
      </c>
      <c r="R546" s="29" t="s">
        <v>1985</v>
      </c>
      <c r="S546" s="29" t="s">
        <v>3062</v>
      </c>
      <c r="T546" s="29" t="s">
        <v>3062</v>
      </c>
      <c r="U546" s="29" t="s">
        <v>3062</v>
      </c>
      <c r="V546" s="29" t="s">
        <v>3062</v>
      </c>
      <c r="W546" s="29" t="s">
        <v>3062</v>
      </c>
      <c r="X546" s="29" t="s">
        <v>34</v>
      </c>
    </row>
    <row r="547" spans="1:24" x14ac:dyDescent="0.25">
      <c r="A547" s="29">
        <v>546</v>
      </c>
      <c r="B547" s="58">
        <v>2</v>
      </c>
      <c r="C547" s="58">
        <v>9</v>
      </c>
      <c r="D547" s="58">
        <v>5</v>
      </c>
      <c r="E547" s="58">
        <v>5</v>
      </c>
      <c r="F547" s="58">
        <v>5</v>
      </c>
      <c r="G547" s="58">
        <v>5</v>
      </c>
      <c r="H547" s="58">
        <v>5</v>
      </c>
      <c r="I547" s="58">
        <v>5</v>
      </c>
      <c r="J547" s="58">
        <v>5</v>
      </c>
      <c r="K547" s="58">
        <v>5</v>
      </c>
      <c r="L547" s="58">
        <v>5</v>
      </c>
      <c r="M547" s="58">
        <v>5</v>
      </c>
      <c r="N547" s="58">
        <v>5</v>
      </c>
      <c r="O547" s="58">
        <v>5</v>
      </c>
      <c r="P547" s="58">
        <v>5</v>
      </c>
      <c r="Q547" s="58">
        <v>5</v>
      </c>
      <c r="R547" s="29" t="s">
        <v>3062</v>
      </c>
      <c r="S547" s="29" t="s">
        <v>3062</v>
      </c>
      <c r="T547" s="29" t="s">
        <v>3062</v>
      </c>
      <c r="U547" s="29" t="s">
        <v>3062</v>
      </c>
      <c r="V547" s="29" t="s">
        <v>3062</v>
      </c>
      <c r="W547" s="29" t="s">
        <v>3062</v>
      </c>
      <c r="X547" s="29" t="s">
        <v>34</v>
      </c>
    </row>
    <row r="548" spans="1:24" x14ac:dyDescent="0.25">
      <c r="A548" s="29">
        <v>547</v>
      </c>
      <c r="B548" s="58">
        <v>2</v>
      </c>
      <c r="C548" s="58">
        <v>9</v>
      </c>
      <c r="D548" s="58">
        <v>5</v>
      </c>
      <c r="E548" s="58">
        <v>5</v>
      </c>
      <c r="F548" s="58">
        <v>5</v>
      </c>
      <c r="G548" s="58">
        <v>5</v>
      </c>
      <c r="H548" s="58">
        <v>5</v>
      </c>
      <c r="I548" s="58">
        <v>5</v>
      </c>
      <c r="J548" s="58">
        <v>4</v>
      </c>
      <c r="K548" s="58">
        <v>5</v>
      </c>
      <c r="L548" s="58">
        <v>4</v>
      </c>
      <c r="M548" s="58">
        <v>4</v>
      </c>
      <c r="N548" s="58">
        <v>4</v>
      </c>
      <c r="O548" s="58">
        <v>5</v>
      </c>
      <c r="P548" s="58">
        <v>4</v>
      </c>
      <c r="Q548" s="58">
        <v>5</v>
      </c>
      <c r="R548" s="29" t="s">
        <v>1986</v>
      </c>
      <c r="S548" s="29" t="s">
        <v>394</v>
      </c>
      <c r="T548" s="29" t="s">
        <v>1987</v>
      </c>
      <c r="U548" s="29" t="s">
        <v>3062</v>
      </c>
      <c r="V548" s="29" t="s">
        <v>3062</v>
      </c>
      <c r="W548" s="29" t="s">
        <v>3062</v>
      </c>
      <c r="X548" s="29" t="s">
        <v>34</v>
      </c>
    </row>
    <row r="549" spans="1:24" x14ac:dyDescent="0.25">
      <c r="A549" s="29">
        <v>548</v>
      </c>
      <c r="B549" s="58">
        <v>2</v>
      </c>
      <c r="C549" s="58">
        <v>9</v>
      </c>
      <c r="D549" s="58">
        <v>4</v>
      </c>
      <c r="E549" s="58">
        <v>5</v>
      </c>
      <c r="F549" s="58">
        <v>5</v>
      </c>
      <c r="G549" s="58">
        <v>4</v>
      </c>
      <c r="H549" s="58">
        <v>5</v>
      </c>
      <c r="I549" s="58">
        <v>4</v>
      </c>
      <c r="J549" s="58">
        <v>5</v>
      </c>
      <c r="K549" s="58">
        <v>5</v>
      </c>
      <c r="L549" s="58">
        <v>4</v>
      </c>
      <c r="M549" s="58">
        <v>4</v>
      </c>
      <c r="N549" s="58">
        <v>5</v>
      </c>
      <c r="O549" s="58">
        <v>99</v>
      </c>
      <c r="P549" s="58">
        <v>5</v>
      </c>
      <c r="Q549" s="58">
        <v>5</v>
      </c>
      <c r="R549" s="29" t="s">
        <v>1988</v>
      </c>
      <c r="S549" s="29" t="s">
        <v>1989</v>
      </c>
      <c r="T549" s="29" t="s">
        <v>1990</v>
      </c>
      <c r="U549" s="29" t="s">
        <v>1991</v>
      </c>
      <c r="V549" s="29" t="s">
        <v>1992</v>
      </c>
      <c r="W549" s="29" t="s">
        <v>3062</v>
      </c>
      <c r="X549" s="29" t="s">
        <v>34</v>
      </c>
    </row>
    <row r="550" spans="1:24" x14ac:dyDescent="0.25">
      <c r="A550" s="29">
        <v>549</v>
      </c>
      <c r="B550" s="58">
        <v>2</v>
      </c>
      <c r="C550" s="58">
        <v>9</v>
      </c>
      <c r="D550" s="58">
        <v>5</v>
      </c>
      <c r="E550" s="58">
        <v>5</v>
      </c>
      <c r="F550" s="58">
        <v>5</v>
      </c>
      <c r="G550" s="58">
        <v>5</v>
      </c>
      <c r="H550" s="58">
        <v>5</v>
      </c>
      <c r="I550" s="58">
        <v>5</v>
      </c>
      <c r="J550" s="58">
        <v>5</v>
      </c>
      <c r="K550" s="58">
        <v>5</v>
      </c>
      <c r="L550" s="58">
        <v>3</v>
      </c>
      <c r="M550" s="58">
        <v>3</v>
      </c>
      <c r="N550" s="58">
        <v>5</v>
      </c>
      <c r="O550" s="58">
        <v>5</v>
      </c>
      <c r="P550" s="58">
        <v>4</v>
      </c>
      <c r="Q550" s="58">
        <v>4</v>
      </c>
      <c r="R550" s="29" t="s">
        <v>1993</v>
      </c>
      <c r="S550" s="29" t="s">
        <v>1994</v>
      </c>
      <c r="T550" s="29" t="s">
        <v>1995</v>
      </c>
      <c r="U550" s="29" t="s">
        <v>1996</v>
      </c>
      <c r="V550" s="29" t="s">
        <v>1997</v>
      </c>
      <c r="W550" s="29" t="s">
        <v>1998</v>
      </c>
      <c r="X550" s="29" t="s">
        <v>1999</v>
      </c>
    </row>
    <row r="551" spans="1:24" x14ac:dyDescent="0.25">
      <c r="A551" s="29">
        <v>550</v>
      </c>
      <c r="B551" s="58">
        <v>2</v>
      </c>
      <c r="C551" s="58">
        <v>9</v>
      </c>
      <c r="D551" s="58">
        <v>5</v>
      </c>
      <c r="E551" s="58">
        <v>5</v>
      </c>
      <c r="F551" s="58">
        <v>5</v>
      </c>
      <c r="G551" s="58">
        <v>4</v>
      </c>
      <c r="H551" s="58">
        <v>4</v>
      </c>
      <c r="I551" s="58">
        <v>4</v>
      </c>
      <c r="J551" s="58">
        <v>5</v>
      </c>
      <c r="K551" s="58">
        <v>5</v>
      </c>
      <c r="L551" s="58">
        <v>5</v>
      </c>
      <c r="M551" s="58">
        <v>5</v>
      </c>
      <c r="N551" s="58">
        <v>4</v>
      </c>
      <c r="O551" s="58">
        <v>5</v>
      </c>
      <c r="P551" s="58">
        <v>4</v>
      </c>
      <c r="Q551" s="58">
        <v>4</v>
      </c>
      <c r="R551" s="29" t="s">
        <v>30</v>
      </c>
      <c r="S551" s="29" t="s">
        <v>2000</v>
      </c>
      <c r="T551" s="29" t="s">
        <v>2001</v>
      </c>
      <c r="U551" s="29" t="s">
        <v>2002</v>
      </c>
      <c r="V551" s="29" t="s">
        <v>3062</v>
      </c>
      <c r="W551" s="29" t="s">
        <v>3062</v>
      </c>
      <c r="X551" s="29" t="s">
        <v>34</v>
      </c>
    </row>
    <row r="552" spans="1:24" x14ac:dyDescent="0.25">
      <c r="A552" s="29">
        <v>551</v>
      </c>
      <c r="B552" s="58">
        <v>2</v>
      </c>
      <c r="C552" s="58">
        <v>9</v>
      </c>
      <c r="D552" s="58">
        <v>4</v>
      </c>
      <c r="E552" s="58">
        <v>5</v>
      </c>
      <c r="F552" s="58">
        <v>5</v>
      </c>
      <c r="G552" s="58">
        <v>4</v>
      </c>
      <c r="H552" s="58">
        <v>5</v>
      </c>
      <c r="I552" s="58">
        <v>5</v>
      </c>
      <c r="J552" s="58">
        <v>5</v>
      </c>
      <c r="K552" s="58">
        <v>5</v>
      </c>
      <c r="L552" s="58">
        <v>5</v>
      </c>
      <c r="M552" s="58">
        <v>5</v>
      </c>
      <c r="N552" s="58">
        <v>5</v>
      </c>
      <c r="O552" s="58">
        <v>5</v>
      </c>
      <c r="P552" s="58">
        <v>5</v>
      </c>
      <c r="Q552" s="58">
        <v>5</v>
      </c>
      <c r="R552" s="29" t="s">
        <v>618</v>
      </c>
      <c r="S552" s="29" t="s">
        <v>1327</v>
      </c>
      <c r="T552" s="29" t="s">
        <v>1328</v>
      </c>
      <c r="U552" s="29" t="s">
        <v>3062</v>
      </c>
      <c r="V552" s="29" t="s">
        <v>3062</v>
      </c>
      <c r="W552" s="29" t="s">
        <v>3062</v>
      </c>
      <c r="X552" s="29" t="s">
        <v>2003</v>
      </c>
    </row>
    <row r="553" spans="1:24" x14ac:dyDescent="0.25">
      <c r="A553" s="29">
        <v>552</v>
      </c>
      <c r="B553" s="58">
        <v>2</v>
      </c>
      <c r="C553" s="58">
        <v>9</v>
      </c>
      <c r="D553" s="58">
        <v>5</v>
      </c>
      <c r="E553" s="58">
        <v>5</v>
      </c>
      <c r="F553" s="58">
        <v>5</v>
      </c>
      <c r="G553" s="58">
        <v>5</v>
      </c>
      <c r="H553" s="58">
        <v>5</v>
      </c>
      <c r="I553" s="58">
        <v>5</v>
      </c>
      <c r="J553" s="58">
        <v>5</v>
      </c>
      <c r="K553" s="58">
        <v>5</v>
      </c>
      <c r="L553" s="58">
        <v>5</v>
      </c>
      <c r="M553" s="58">
        <v>5</v>
      </c>
      <c r="N553" s="58">
        <v>5</v>
      </c>
      <c r="O553" s="58">
        <v>4</v>
      </c>
      <c r="P553" s="58">
        <v>5</v>
      </c>
      <c r="Q553" s="58">
        <v>5</v>
      </c>
      <c r="R553" s="29" t="s">
        <v>1327</v>
      </c>
      <c r="S553" s="29" t="s">
        <v>2004</v>
      </c>
      <c r="T553" s="29" t="s">
        <v>2005</v>
      </c>
      <c r="U553" s="29" t="s">
        <v>2006</v>
      </c>
      <c r="V553" s="29" t="s">
        <v>2007</v>
      </c>
      <c r="W553" s="29" t="s">
        <v>3062</v>
      </c>
      <c r="X553" s="29" t="s">
        <v>2008</v>
      </c>
    </row>
    <row r="554" spans="1:24" x14ac:dyDescent="0.25">
      <c r="A554" s="29">
        <v>553</v>
      </c>
      <c r="B554" s="58">
        <v>2</v>
      </c>
      <c r="C554" s="58">
        <v>9</v>
      </c>
      <c r="D554" s="58">
        <v>2</v>
      </c>
      <c r="E554" s="58">
        <v>5</v>
      </c>
      <c r="F554" s="58">
        <v>5</v>
      </c>
      <c r="G554" s="58">
        <v>5</v>
      </c>
      <c r="H554" s="58">
        <v>5</v>
      </c>
      <c r="I554" s="58">
        <v>5</v>
      </c>
      <c r="J554" s="58">
        <v>5</v>
      </c>
      <c r="K554" s="58">
        <v>5</v>
      </c>
      <c r="L554" s="58">
        <v>5</v>
      </c>
      <c r="M554" s="58">
        <v>5</v>
      </c>
      <c r="N554" s="58">
        <v>5</v>
      </c>
      <c r="O554" s="58">
        <v>5</v>
      </c>
      <c r="P554" s="58">
        <v>5</v>
      </c>
      <c r="Q554" s="58">
        <v>5</v>
      </c>
      <c r="R554" s="29" t="s">
        <v>418</v>
      </c>
      <c r="S554" s="29" t="s">
        <v>2009</v>
      </c>
      <c r="T554" s="29" t="s">
        <v>2010</v>
      </c>
      <c r="U554" s="29" t="s">
        <v>2011</v>
      </c>
      <c r="V554" s="29" t="s">
        <v>2012</v>
      </c>
      <c r="W554" s="29" t="s">
        <v>2013</v>
      </c>
      <c r="X554" s="29" t="s">
        <v>34</v>
      </c>
    </row>
    <row r="555" spans="1:24" x14ac:dyDescent="0.25">
      <c r="A555" s="29">
        <v>554</v>
      </c>
      <c r="B555" s="58">
        <v>2</v>
      </c>
      <c r="C555" s="58">
        <v>9</v>
      </c>
      <c r="D555" s="58">
        <v>5</v>
      </c>
      <c r="E555" s="58">
        <v>5</v>
      </c>
      <c r="F555" s="58">
        <v>5</v>
      </c>
      <c r="G555" s="58">
        <v>4</v>
      </c>
      <c r="H555" s="58">
        <v>5</v>
      </c>
      <c r="I555" s="58">
        <v>5</v>
      </c>
      <c r="J555" s="58">
        <v>5</v>
      </c>
      <c r="K555" s="58">
        <v>5</v>
      </c>
      <c r="L555" s="58">
        <v>5</v>
      </c>
      <c r="M555" s="58">
        <v>5</v>
      </c>
      <c r="N555" s="58">
        <v>5</v>
      </c>
      <c r="O555" s="58">
        <v>5</v>
      </c>
      <c r="P555" s="58">
        <v>4</v>
      </c>
      <c r="Q555" s="58">
        <v>4</v>
      </c>
      <c r="R555" s="29" t="s">
        <v>2014</v>
      </c>
      <c r="S555" s="29" t="s">
        <v>2015</v>
      </c>
      <c r="T555" s="29" t="s">
        <v>3062</v>
      </c>
      <c r="U555" s="29" t="s">
        <v>2016</v>
      </c>
      <c r="V555" s="29" t="s">
        <v>3062</v>
      </c>
      <c r="W555" s="29" t="s">
        <v>3062</v>
      </c>
      <c r="X555" s="29" t="s">
        <v>34</v>
      </c>
    </row>
    <row r="556" spans="1:24" x14ac:dyDescent="0.25">
      <c r="A556" s="29">
        <v>555</v>
      </c>
      <c r="B556" s="58">
        <v>2</v>
      </c>
      <c r="C556" s="58">
        <v>9</v>
      </c>
      <c r="D556" s="58">
        <v>99</v>
      </c>
      <c r="E556" s="58">
        <v>99</v>
      </c>
      <c r="F556" s="58">
        <v>99</v>
      </c>
      <c r="G556" s="58">
        <v>99</v>
      </c>
      <c r="H556" s="58">
        <v>99</v>
      </c>
      <c r="I556" s="58">
        <v>99</v>
      </c>
      <c r="J556" s="58">
        <v>99</v>
      </c>
      <c r="K556" s="58">
        <v>99</v>
      </c>
      <c r="L556" s="58">
        <v>99</v>
      </c>
      <c r="M556" s="58">
        <v>99</v>
      </c>
      <c r="N556" s="58">
        <v>99</v>
      </c>
      <c r="O556" s="58">
        <v>99</v>
      </c>
      <c r="P556" s="58">
        <v>99</v>
      </c>
      <c r="Q556" s="58">
        <v>99</v>
      </c>
      <c r="R556" s="29" t="s">
        <v>3062</v>
      </c>
      <c r="S556" s="29" t="s">
        <v>3062</v>
      </c>
      <c r="T556" s="29" t="s">
        <v>3062</v>
      </c>
      <c r="U556" s="29" t="s">
        <v>3062</v>
      </c>
      <c r="V556" s="29" t="s">
        <v>3062</v>
      </c>
      <c r="W556" s="29" t="s">
        <v>3062</v>
      </c>
      <c r="X556" s="29" t="s">
        <v>34</v>
      </c>
    </row>
    <row r="557" spans="1:24" x14ac:dyDescent="0.25">
      <c r="A557" s="29">
        <v>556</v>
      </c>
      <c r="B557" s="58">
        <v>2</v>
      </c>
      <c r="C557" s="58">
        <v>9</v>
      </c>
      <c r="D557" s="58">
        <v>1</v>
      </c>
      <c r="E557" s="58">
        <v>5</v>
      </c>
      <c r="F557" s="58">
        <v>5</v>
      </c>
      <c r="G557" s="58">
        <v>2</v>
      </c>
      <c r="H557" s="58">
        <v>5</v>
      </c>
      <c r="I557" s="58">
        <v>4</v>
      </c>
      <c r="J557" s="58">
        <v>5</v>
      </c>
      <c r="K557" s="58">
        <v>5</v>
      </c>
      <c r="L557" s="58">
        <v>99</v>
      </c>
      <c r="M557" s="58">
        <v>99</v>
      </c>
      <c r="N557" s="58">
        <v>5</v>
      </c>
      <c r="O557" s="58">
        <v>3</v>
      </c>
      <c r="P557" s="58">
        <v>3</v>
      </c>
      <c r="Q557" s="58">
        <v>3</v>
      </c>
      <c r="R557" s="29" t="s">
        <v>2017</v>
      </c>
      <c r="S557" s="29" t="s">
        <v>3062</v>
      </c>
      <c r="T557" s="29" t="s">
        <v>3062</v>
      </c>
      <c r="U557" s="29" t="s">
        <v>2018</v>
      </c>
      <c r="V557" s="29" t="s">
        <v>2019</v>
      </c>
      <c r="W557" s="29" t="s">
        <v>3062</v>
      </c>
      <c r="X557" s="29" t="s">
        <v>34</v>
      </c>
    </row>
    <row r="558" spans="1:24" x14ac:dyDescent="0.25">
      <c r="A558" s="29">
        <v>557</v>
      </c>
      <c r="B558" s="58">
        <v>2</v>
      </c>
      <c r="C558" s="58">
        <v>9</v>
      </c>
      <c r="D558" s="58">
        <v>2</v>
      </c>
      <c r="E558" s="58">
        <v>2</v>
      </c>
      <c r="F558" s="58">
        <v>2</v>
      </c>
      <c r="G558" s="58">
        <v>2</v>
      </c>
      <c r="H558" s="58">
        <v>4</v>
      </c>
      <c r="I558" s="58">
        <v>4</v>
      </c>
      <c r="J558" s="58">
        <v>4</v>
      </c>
      <c r="K558" s="58">
        <v>5</v>
      </c>
      <c r="L558" s="58">
        <v>5</v>
      </c>
      <c r="M558" s="58">
        <v>5</v>
      </c>
      <c r="N558" s="58">
        <v>5</v>
      </c>
      <c r="O558" s="58">
        <v>2</v>
      </c>
      <c r="P558" s="58">
        <v>4</v>
      </c>
      <c r="Q558" s="58">
        <v>4</v>
      </c>
      <c r="R558" s="29" t="s">
        <v>3062</v>
      </c>
      <c r="S558" s="29" t="s">
        <v>3062</v>
      </c>
      <c r="T558" s="29" t="s">
        <v>3062</v>
      </c>
      <c r="U558" s="29" t="s">
        <v>3062</v>
      </c>
      <c r="V558" s="29" t="s">
        <v>3062</v>
      </c>
      <c r="W558" s="29" t="s">
        <v>3062</v>
      </c>
      <c r="X558" s="29" t="s">
        <v>34</v>
      </c>
    </row>
    <row r="559" spans="1:24" x14ac:dyDescent="0.25">
      <c r="A559" s="29">
        <v>558</v>
      </c>
      <c r="B559" s="58">
        <v>2</v>
      </c>
      <c r="C559" s="58">
        <v>9</v>
      </c>
      <c r="D559" s="58">
        <v>5</v>
      </c>
      <c r="E559" s="58">
        <v>5</v>
      </c>
      <c r="F559" s="58">
        <v>5</v>
      </c>
      <c r="G559" s="58">
        <v>4</v>
      </c>
      <c r="H559" s="58">
        <v>3</v>
      </c>
      <c r="I559" s="58">
        <v>4</v>
      </c>
      <c r="J559" s="58">
        <v>4</v>
      </c>
      <c r="K559" s="58">
        <v>5</v>
      </c>
      <c r="L559" s="58">
        <v>4</v>
      </c>
      <c r="M559" s="58">
        <v>99</v>
      </c>
      <c r="N559" s="58">
        <v>4</v>
      </c>
      <c r="O559" s="58">
        <v>4</v>
      </c>
      <c r="P559" s="58">
        <v>4</v>
      </c>
      <c r="Q559" s="58">
        <v>4</v>
      </c>
      <c r="R559" s="29" t="s">
        <v>2020</v>
      </c>
      <c r="S559" s="29" t="s">
        <v>1786</v>
      </c>
      <c r="T559" s="29" t="s">
        <v>3062</v>
      </c>
      <c r="U559" s="29" t="s">
        <v>3062</v>
      </c>
      <c r="V559" s="29" t="s">
        <v>3062</v>
      </c>
      <c r="W559" s="29" t="s">
        <v>3062</v>
      </c>
      <c r="X559" s="29" t="s">
        <v>34</v>
      </c>
    </row>
    <row r="560" spans="1:24" x14ac:dyDescent="0.25">
      <c r="A560" s="29">
        <v>559</v>
      </c>
      <c r="B560" s="58">
        <v>2</v>
      </c>
      <c r="C560" s="58">
        <v>9</v>
      </c>
      <c r="D560" s="58">
        <v>3</v>
      </c>
      <c r="E560" s="58">
        <v>3</v>
      </c>
      <c r="F560" s="58">
        <v>3</v>
      </c>
      <c r="G560" s="58">
        <v>1</v>
      </c>
      <c r="H560" s="58">
        <v>4</v>
      </c>
      <c r="I560" s="58">
        <v>4</v>
      </c>
      <c r="J560" s="58">
        <v>4</v>
      </c>
      <c r="K560" s="58">
        <v>4</v>
      </c>
      <c r="L560" s="58">
        <v>4</v>
      </c>
      <c r="M560" s="58">
        <v>4</v>
      </c>
      <c r="N560" s="58">
        <v>4</v>
      </c>
      <c r="O560" s="58">
        <v>1</v>
      </c>
      <c r="P560" s="58">
        <v>4</v>
      </c>
      <c r="Q560" s="58">
        <v>4</v>
      </c>
      <c r="R560" s="29" t="s">
        <v>2021</v>
      </c>
      <c r="S560" s="29" t="s">
        <v>2022</v>
      </c>
      <c r="T560" s="29" t="s">
        <v>3062</v>
      </c>
      <c r="U560" s="29" t="s">
        <v>2023</v>
      </c>
      <c r="V560" s="29" t="s">
        <v>2024</v>
      </c>
      <c r="W560" s="29" t="s">
        <v>2025</v>
      </c>
      <c r="X560" s="29" t="s">
        <v>2026</v>
      </c>
    </row>
    <row r="561" spans="1:24" x14ac:dyDescent="0.25">
      <c r="A561" s="29">
        <v>560</v>
      </c>
      <c r="B561" s="58">
        <v>2</v>
      </c>
      <c r="C561" s="58">
        <v>9</v>
      </c>
      <c r="D561" s="58">
        <v>5</v>
      </c>
      <c r="E561" s="58">
        <v>5</v>
      </c>
      <c r="F561" s="58">
        <v>4</v>
      </c>
      <c r="G561" s="58">
        <v>5</v>
      </c>
      <c r="H561" s="58">
        <v>4</v>
      </c>
      <c r="I561" s="58">
        <v>5</v>
      </c>
      <c r="J561" s="58">
        <v>4</v>
      </c>
      <c r="K561" s="58">
        <v>4</v>
      </c>
      <c r="L561" s="58">
        <v>99</v>
      </c>
      <c r="M561" s="58">
        <v>99</v>
      </c>
      <c r="N561" s="58">
        <v>5</v>
      </c>
      <c r="O561" s="58">
        <v>5</v>
      </c>
      <c r="P561" s="58">
        <v>5</v>
      </c>
      <c r="Q561" s="58">
        <v>5</v>
      </c>
      <c r="R561" s="29" t="s">
        <v>2027</v>
      </c>
      <c r="S561" s="29" t="s">
        <v>3062</v>
      </c>
      <c r="T561" s="29" t="s">
        <v>3062</v>
      </c>
      <c r="U561" s="29" t="s">
        <v>3062</v>
      </c>
      <c r="V561" s="29" t="s">
        <v>3062</v>
      </c>
      <c r="W561" s="29" t="s">
        <v>3062</v>
      </c>
      <c r="X561" s="29" t="s">
        <v>2028</v>
      </c>
    </row>
    <row r="562" spans="1:24" x14ac:dyDescent="0.25">
      <c r="A562" s="29">
        <v>561</v>
      </c>
      <c r="B562" s="58">
        <v>2</v>
      </c>
      <c r="C562" s="58">
        <v>9</v>
      </c>
      <c r="D562" s="58">
        <v>5</v>
      </c>
      <c r="E562" s="58">
        <v>5</v>
      </c>
      <c r="F562" s="58">
        <v>5</v>
      </c>
      <c r="G562" s="58">
        <v>5</v>
      </c>
      <c r="H562" s="58">
        <v>5</v>
      </c>
      <c r="I562" s="58">
        <v>5</v>
      </c>
      <c r="J562" s="58">
        <v>5</v>
      </c>
      <c r="K562" s="58">
        <v>5</v>
      </c>
      <c r="L562" s="58">
        <v>5</v>
      </c>
      <c r="M562" s="58">
        <v>5</v>
      </c>
      <c r="N562" s="58">
        <v>5</v>
      </c>
      <c r="O562" s="58">
        <v>5</v>
      </c>
      <c r="P562" s="58">
        <v>4</v>
      </c>
      <c r="Q562" s="58">
        <v>4</v>
      </c>
      <c r="R562" s="29" t="s">
        <v>2029</v>
      </c>
      <c r="S562" s="29" t="s">
        <v>2030</v>
      </c>
      <c r="T562" s="29" t="s">
        <v>2031</v>
      </c>
      <c r="U562" s="29" t="s">
        <v>2032</v>
      </c>
      <c r="V562" s="29" t="s">
        <v>2033</v>
      </c>
      <c r="W562" s="29" t="s">
        <v>2034</v>
      </c>
      <c r="X562" s="29" t="s">
        <v>34</v>
      </c>
    </row>
    <row r="563" spans="1:24" x14ac:dyDescent="0.25">
      <c r="A563" s="29">
        <v>562</v>
      </c>
      <c r="B563" s="58">
        <v>2</v>
      </c>
      <c r="C563" s="58">
        <v>9</v>
      </c>
      <c r="D563" s="58">
        <v>3</v>
      </c>
      <c r="E563" s="58">
        <v>4</v>
      </c>
      <c r="F563" s="58">
        <v>3</v>
      </c>
      <c r="G563" s="58">
        <v>4</v>
      </c>
      <c r="H563" s="58">
        <v>5</v>
      </c>
      <c r="I563" s="58">
        <v>5</v>
      </c>
      <c r="J563" s="58">
        <v>5</v>
      </c>
      <c r="K563" s="58">
        <v>5</v>
      </c>
      <c r="L563" s="58">
        <v>5</v>
      </c>
      <c r="M563" s="58">
        <v>5</v>
      </c>
      <c r="N563" s="58">
        <v>5</v>
      </c>
      <c r="O563" s="58">
        <v>5</v>
      </c>
      <c r="P563" s="58">
        <v>4</v>
      </c>
      <c r="Q563" s="58">
        <v>5</v>
      </c>
      <c r="R563" s="29" t="s">
        <v>3062</v>
      </c>
      <c r="S563" s="29" t="s">
        <v>3062</v>
      </c>
      <c r="T563" s="29" t="s">
        <v>3062</v>
      </c>
      <c r="U563" s="29" t="s">
        <v>3062</v>
      </c>
      <c r="V563" s="29" t="s">
        <v>3062</v>
      </c>
      <c r="W563" s="29" t="s">
        <v>3062</v>
      </c>
      <c r="X563" s="29" t="s">
        <v>34</v>
      </c>
    </row>
    <row r="564" spans="1:24" x14ac:dyDescent="0.25">
      <c r="A564" s="29">
        <v>563</v>
      </c>
      <c r="B564" s="58">
        <v>2</v>
      </c>
      <c r="C564" s="58">
        <v>9</v>
      </c>
      <c r="D564" s="58">
        <v>5</v>
      </c>
      <c r="E564" s="58">
        <v>5</v>
      </c>
      <c r="F564" s="58">
        <v>5</v>
      </c>
      <c r="G564" s="58">
        <v>5</v>
      </c>
      <c r="H564" s="58">
        <v>5</v>
      </c>
      <c r="I564" s="58">
        <v>5</v>
      </c>
      <c r="J564" s="58">
        <v>5</v>
      </c>
      <c r="K564" s="58">
        <v>5</v>
      </c>
      <c r="L564" s="58">
        <v>5</v>
      </c>
      <c r="M564" s="58">
        <v>5</v>
      </c>
      <c r="N564" s="58">
        <v>5</v>
      </c>
      <c r="O564" s="58">
        <v>5</v>
      </c>
      <c r="P564" s="58">
        <v>5</v>
      </c>
      <c r="Q564" s="58">
        <v>5</v>
      </c>
      <c r="R564" s="29" t="s">
        <v>2035</v>
      </c>
      <c r="S564" s="29" t="s">
        <v>1327</v>
      </c>
      <c r="T564" s="29" t="s">
        <v>1328</v>
      </c>
      <c r="U564" s="29" t="s">
        <v>2036</v>
      </c>
      <c r="V564" s="29" t="s">
        <v>2037</v>
      </c>
      <c r="W564" s="29" t="s">
        <v>2038</v>
      </c>
      <c r="X564" s="29" t="s">
        <v>34</v>
      </c>
    </row>
    <row r="565" spans="1:24" x14ac:dyDescent="0.25">
      <c r="A565" s="29">
        <v>564</v>
      </c>
      <c r="B565" s="58">
        <v>2</v>
      </c>
      <c r="C565" s="58">
        <v>9</v>
      </c>
      <c r="D565" s="58">
        <v>4</v>
      </c>
      <c r="E565" s="58">
        <v>5</v>
      </c>
      <c r="F565" s="58">
        <v>4</v>
      </c>
      <c r="G565" s="58">
        <v>5</v>
      </c>
      <c r="H565" s="58">
        <v>5</v>
      </c>
      <c r="I565" s="58">
        <v>5</v>
      </c>
      <c r="J565" s="58">
        <v>5</v>
      </c>
      <c r="K565" s="58">
        <v>5</v>
      </c>
      <c r="L565" s="58">
        <v>5</v>
      </c>
      <c r="M565" s="58">
        <v>5</v>
      </c>
      <c r="N565" s="58">
        <v>5</v>
      </c>
      <c r="O565" s="58">
        <v>5</v>
      </c>
      <c r="P565" s="58">
        <v>3</v>
      </c>
      <c r="Q565" s="58">
        <v>3</v>
      </c>
      <c r="R565" s="29" t="s">
        <v>2039</v>
      </c>
      <c r="S565" s="29" t="s">
        <v>2040</v>
      </c>
      <c r="T565" s="29" t="s">
        <v>2041</v>
      </c>
      <c r="U565" s="29" t="s">
        <v>2042</v>
      </c>
      <c r="V565" s="29" t="s">
        <v>2043</v>
      </c>
      <c r="W565" s="29" t="s">
        <v>2044</v>
      </c>
      <c r="X565" s="29" t="s">
        <v>34</v>
      </c>
    </row>
    <row r="566" spans="1:24" x14ac:dyDescent="0.25">
      <c r="A566" s="29">
        <v>565</v>
      </c>
      <c r="B566" s="58">
        <v>2</v>
      </c>
      <c r="C566" s="58">
        <v>9</v>
      </c>
      <c r="D566" s="58">
        <v>4</v>
      </c>
      <c r="E566" s="58">
        <v>5</v>
      </c>
      <c r="F566" s="58">
        <v>4</v>
      </c>
      <c r="G566" s="58">
        <v>4</v>
      </c>
      <c r="H566" s="58">
        <v>4</v>
      </c>
      <c r="I566" s="58">
        <v>4</v>
      </c>
      <c r="J566" s="58">
        <v>4</v>
      </c>
      <c r="K566" s="58">
        <v>4</v>
      </c>
      <c r="L566" s="58">
        <v>4</v>
      </c>
      <c r="M566" s="58">
        <v>4</v>
      </c>
      <c r="N566" s="58">
        <v>4</v>
      </c>
      <c r="O566" s="58">
        <v>4</v>
      </c>
      <c r="P566" s="58">
        <v>4</v>
      </c>
      <c r="Q566" s="58">
        <v>4</v>
      </c>
      <c r="R566" s="29" t="s">
        <v>2045</v>
      </c>
      <c r="S566" s="29" t="s">
        <v>2046</v>
      </c>
      <c r="T566" s="29" t="s">
        <v>2047</v>
      </c>
      <c r="U566" s="29" t="s">
        <v>2048</v>
      </c>
      <c r="V566" s="29" t="s">
        <v>2049</v>
      </c>
      <c r="W566" s="29" t="s">
        <v>2050</v>
      </c>
      <c r="X566" s="29" t="s">
        <v>2051</v>
      </c>
    </row>
    <row r="567" spans="1:24" x14ac:dyDescent="0.25">
      <c r="A567" s="29">
        <v>566</v>
      </c>
      <c r="B567" s="58">
        <v>2</v>
      </c>
      <c r="C567" s="58">
        <v>9</v>
      </c>
      <c r="D567" s="58">
        <v>4</v>
      </c>
      <c r="E567" s="58">
        <v>4</v>
      </c>
      <c r="F567" s="58">
        <v>4</v>
      </c>
      <c r="G567" s="58">
        <v>3</v>
      </c>
      <c r="H567" s="58">
        <v>4</v>
      </c>
      <c r="I567" s="58">
        <v>4</v>
      </c>
      <c r="J567" s="58">
        <v>4</v>
      </c>
      <c r="K567" s="58">
        <v>4</v>
      </c>
      <c r="L567" s="58">
        <v>4</v>
      </c>
      <c r="M567" s="58">
        <v>4</v>
      </c>
      <c r="N567" s="58">
        <v>4</v>
      </c>
      <c r="O567" s="58">
        <v>4</v>
      </c>
      <c r="P567" s="58">
        <v>3</v>
      </c>
      <c r="Q567" s="58">
        <v>3</v>
      </c>
      <c r="R567" s="29" t="s">
        <v>2052</v>
      </c>
      <c r="S567" s="29" t="s">
        <v>2053</v>
      </c>
      <c r="T567" s="29" t="s">
        <v>2054</v>
      </c>
      <c r="U567" s="29" t="s">
        <v>2055</v>
      </c>
      <c r="V567" s="29" t="s">
        <v>2056</v>
      </c>
      <c r="W567" s="29" t="s">
        <v>3062</v>
      </c>
      <c r="X567" s="29" t="s">
        <v>34</v>
      </c>
    </row>
    <row r="568" spans="1:24" x14ac:dyDescent="0.25">
      <c r="A568" s="29">
        <v>567</v>
      </c>
      <c r="B568" s="58">
        <v>2</v>
      </c>
      <c r="C568" s="58">
        <v>9</v>
      </c>
      <c r="D568" s="58">
        <v>5</v>
      </c>
      <c r="E568" s="58">
        <v>5</v>
      </c>
      <c r="F568" s="58">
        <v>5</v>
      </c>
      <c r="G568" s="58">
        <v>5</v>
      </c>
      <c r="H568" s="58">
        <v>5</v>
      </c>
      <c r="I568" s="58">
        <v>4</v>
      </c>
      <c r="J568" s="58">
        <v>5</v>
      </c>
      <c r="K568" s="58">
        <v>5</v>
      </c>
      <c r="L568" s="58">
        <v>5</v>
      </c>
      <c r="M568" s="58">
        <v>5</v>
      </c>
      <c r="N568" s="58">
        <v>5</v>
      </c>
      <c r="O568" s="58">
        <v>5</v>
      </c>
      <c r="P568" s="58">
        <v>5</v>
      </c>
      <c r="Q568" s="58">
        <v>5</v>
      </c>
      <c r="R568" s="29" t="s">
        <v>2057</v>
      </c>
      <c r="S568" s="29" t="s">
        <v>2058</v>
      </c>
      <c r="T568" s="29" t="s">
        <v>2059</v>
      </c>
      <c r="U568" s="29" t="s">
        <v>2060</v>
      </c>
      <c r="V568" s="29" t="s">
        <v>3062</v>
      </c>
      <c r="W568" s="29" t="s">
        <v>3062</v>
      </c>
      <c r="X568" s="29" t="s">
        <v>2061</v>
      </c>
    </row>
    <row r="569" spans="1:24" x14ac:dyDescent="0.25">
      <c r="A569" s="29">
        <v>568</v>
      </c>
      <c r="B569" s="58">
        <v>2</v>
      </c>
      <c r="C569" s="58">
        <v>9</v>
      </c>
      <c r="D569" s="58">
        <v>4</v>
      </c>
      <c r="E569" s="58">
        <v>5</v>
      </c>
      <c r="F569" s="58">
        <v>5</v>
      </c>
      <c r="G569" s="58">
        <v>4</v>
      </c>
      <c r="H569" s="58">
        <v>4</v>
      </c>
      <c r="I569" s="58">
        <v>5</v>
      </c>
      <c r="J569" s="58">
        <v>5</v>
      </c>
      <c r="K569" s="58">
        <v>5</v>
      </c>
      <c r="L569" s="58">
        <v>4</v>
      </c>
      <c r="M569" s="58">
        <v>4</v>
      </c>
      <c r="N569" s="58">
        <v>5</v>
      </c>
      <c r="O569" s="58">
        <v>5</v>
      </c>
      <c r="P569" s="58">
        <v>4</v>
      </c>
      <c r="Q569" s="58">
        <v>4</v>
      </c>
      <c r="R569" s="29" t="s">
        <v>2062</v>
      </c>
      <c r="S569" s="29" t="s">
        <v>2063</v>
      </c>
      <c r="T569" s="29" t="s">
        <v>2064</v>
      </c>
      <c r="U569" s="29" t="s">
        <v>2065</v>
      </c>
      <c r="V569" s="29" t="s">
        <v>2066</v>
      </c>
      <c r="W569" s="29" t="s">
        <v>2067</v>
      </c>
      <c r="X569" s="29" t="s">
        <v>2068</v>
      </c>
    </row>
    <row r="570" spans="1:24" x14ac:dyDescent="0.25">
      <c r="A570" s="29">
        <v>569</v>
      </c>
      <c r="B570" s="58">
        <v>2</v>
      </c>
      <c r="C570" s="58">
        <v>9</v>
      </c>
      <c r="D570" s="58">
        <v>5</v>
      </c>
      <c r="E570" s="58">
        <v>5</v>
      </c>
      <c r="F570" s="58">
        <v>5</v>
      </c>
      <c r="G570" s="58">
        <v>4</v>
      </c>
      <c r="H570" s="58">
        <v>4</v>
      </c>
      <c r="I570" s="58">
        <v>4</v>
      </c>
      <c r="J570" s="58">
        <v>5</v>
      </c>
      <c r="K570" s="58">
        <v>4</v>
      </c>
      <c r="L570" s="58">
        <v>5</v>
      </c>
      <c r="M570" s="58">
        <v>5</v>
      </c>
      <c r="N570" s="58">
        <v>4</v>
      </c>
      <c r="O570" s="58">
        <v>4</v>
      </c>
      <c r="P570" s="58">
        <v>4</v>
      </c>
      <c r="Q570" s="58">
        <v>4</v>
      </c>
      <c r="R570" s="29" t="s">
        <v>263</v>
      </c>
      <c r="S570" s="29" t="s">
        <v>2069</v>
      </c>
      <c r="T570" s="29" t="s">
        <v>1374</v>
      </c>
      <c r="U570" s="29" t="s">
        <v>2070</v>
      </c>
      <c r="V570" s="29" t="s">
        <v>2071</v>
      </c>
      <c r="W570" s="29" t="s">
        <v>3062</v>
      </c>
      <c r="X570" s="29" t="s">
        <v>34</v>
      </c>
    </row>
    <row r="571" spans="1:24" x14ac:dyDescent="0.25">
      <c r="A571" s="29">
        <v>570</v>
      </c>
      <c r="B571" s="58">
        <v>2</v>
      </c>
      <c r="C571" s="58">
        <v>9</v>
      </c>
      <c r="D571" s="58">
        <v>4</v>
      </c>
      <c r="E571" s="58">
        <v>4</v>
      </c>
      <c r="F571" s="58">
        <v>3</v>
      </c>
      <c r="G571" s="58">
        <v>4</v>
      </c>
      <c r="H571" s="58">
        <v>4</v>
      </c>
      <c r="I571" s="58">
        <v>4</v>
      </c>
      <c r="J571" s="58">
        <v>4</v>
      </c>
      <c r="K571" s="58">
        <v>4</v>
      </c>
      <c r="L571" s="58">
        <v>3</v>
      </c>
      <c r="M571" s="58">
        <v>3</v>
      </c>
      <c r="N571" s="58">
        <v>4</v>
      </c>
      <c r="O571" s="58">
        <v>4</v>
      </c>
      <c r="P571" s="58">
        <v>4</v>
      </c>
      <c r="Q571" s="58">
        <v>4</v>
      </c>
      <c r="R571" s="29" t="s">
        <v>2072</v>
      </c>
      <c r="S571" s="29" t="s">
        <v>1327</v>
      </c>
      <c r="T571" s="29" t="s">
        <v>2073</v>
      </c>
      <c r="U571" s="29" t="s">
        <v>2074</v>
      </c>
      <c r="V571" s="29" t="s">
        <v>2075</v>
      </c>
      <c r="W571" s="29" t="s">
        <v>3062</v>
      </c>
      <c r="X571" s="29" t="s">
        <v>2076</v>
      </c>
    </row>
    <row r="572" spans="1:24" x14ac:dyDescent="0.25">
      <c r="A572" s="29">
        <v>571</v>
      </c>
      <c r="B572" s="58">
        <v>2</v>
      </c>
      <c r="C572" s="58">
        <v>9</v>
      </c>
      <c r="D572" s="58">
        <v>4</v>
      </c>
      <c r="E572" s="58">
        <v>4</v>
      </c>
      <c r="F572" s="58">
        <v>4</v>
      </c>
      <c r="G572" s="58">
        <v>3</v>
      </c>
      <c r="H572" s="58">
        <v>4</v>
      </c>
      <c r="I572" s="58">
        <v>4</v>
      </c>
      <c r="J572" s="58">
        <v>4</v>
      </c>
      <c r="K572" s="58">
        <v>5</v>
      </c>
      <c r="L572" s="58">
        <v>3</v>
      </c>
      <c r="M572" s="58">
        <v>4</v>
      </c>
      <c r="N572" s="58">
        <v>4</v>
      </c>
      <c r="O572" s="58">
        <v>2</v>
      </c>
      <c r="P572" s="58">
        <v>4</v>
      </c>
      <c r="Q572" s="58">
        <v>4</v>
      </c>
      <c r="R572" s="29" t="s">
        <v>2077</v>
      </c>
      <c r="S572" s="29" t="s">
        <v>2078</v>
      </c>
      <c r="T572" s="29" t="s">
        <v>2079</v>
      </c>
      <c r="U572" s="29" t="s">
        <v>2080</v>
      </c>
      <c r="V572" s="29" t="s">
        <v>3062</v>
      </c>
      <c r="W572" s="29" t="s">
        <v>3062</v>
      </c>
      <c r="X572" s="29" t="s">
        <v>2081</v>
      </c>
    </row>
    <row r="573" spans="1:24" x14ac:dyDescent="0.25">
      <c r="A573" s="29">
        <v>572</v>
      </c>
      <c r="B573" s="58">
        <v>2</v>
      </c>
      <c r="C573" s="58">
        <v>9</v>
      </c>
      <c r="D573" s="58">
        <v>4</v>
      </c>
      <c r="E573" s="58">
        <v>5</v>
      </c>
      <c r="F573" s="58">
        <v>5</v>
      </c>
      <c r="G573" s="58">
        <v>5</v>
      </c>
      <c r="H573" s="58">
        <v>5</v>
      </c>
      <c r="I573" s="58">
        <v>4</v>
      </c>
      <c r="J573" s="58">
        <v>5</v>
      </c>
      <c r="K573" s="58">
        <v>5</v>
      </c>
      <c r="L573" s="58">
        <v>99</v>
      </c>
      <c r="M573" s="58">
        <v>99</v>
      </c>
      <c r="N573" s="58">
        <v>5</v>
      </c>
      <c r="O573" s="58">
        <v>5</v>
      </c>
      <c r="P573" s="58">
        <v>4</v>
      </c>
      <c r="Q573" s="58">
        <v>5</v>
      </c>
      <c r="R573" s="29" t="s">
        <v>297</v>
      </c>
      <c r="S573" s="29" t="s">
        <v>30</v>
      </c>
      <c r="T573" s="29" t="s">
        <v>702</v>
      </c>
      <c r="U573" s="29" t="s">
        <v>2082</v>
      </c>
      <c r="V573" s="29" t="s">
        <v>2083</v>
      </c>
      <c r="W573" s="29" t="s">
        <v>2084</v>
      </c>
      <c r="X573" s="29" t="s">
        <v>2085</v>
      </c>
    </row>
    <row r="574" spans="1:24" x14ac:dyDescent="0.25">
      <c r="A574" s="29">
        <v>573</v>
      </c>
      <c r="B574" s="58">
        <v>2</v>
      </c>
      <c r="C574" s="58">
        <v>9</v>
      </c>
      <c r="D574" s="58">
        <v>3</v>
      </c>
      <c r="E574" s="58">
        <v>5</v>
      </c>
      <c r="F574" s="58">
        <v>5</v>
      </c>
      <c r="G574" s="58">
        <v>5</v>
      </c>
      <c r="H574" s="58">
        <v>5</v>
      </c>
      <c r="I574" s="58">
        <v>5</v>
      </c>
      <c r="J574" s="58">
        <v>5</v>
      </c>
      <c r="K574" s="58">
        <v>5</v>
      </c>
      <c r="L574" s="58">
        <v>5</v>
      </c>
      <c r="M574" s="58">
        <v>5</v>
      </c>
      <c r="N574" s="58">
        <v>5</v>
      </c>
      <c r="O574" s="58">
        <v>5</v>
      </c>
      <c r="P574" s="58">
        <v>5</v>
      </c>
      <c r="Q574" s="58">
        <v>5</v>
      </c>
      <c r="R574" s="29" t="s">
        <v>2086</v>
      </c>
      <c r="S574" s="29" t="s">
        <v>2087</v>
      </c>
      <c r="T574" s="29" t="s">
        <v>2088</v>
      </c>
      <c r="U574" s="29" t="s">
        <v>2089</v>
      </c>
      <c r="V574" s="29" t="s">
        <v>2090</v>
      </c>
      <c r="W574" s="29" t="s">
        <v>2091</v>
      </c>
      <c r="X574" s="29" t="s">
        <v>34</v>
      </c>
    </row>
    <row r="575" spans="1:24" x14ac:dyDescent="0.25">
      <c r="A575" s="29">
        <v>574</v>
      </c>
      <c r="B575" s="58">
        <v>2</v>
      </c>
      <c r="C575" s="58">
        <v>9</v>
      </c>
      <c r="D575" s="58">
        <v>2</v>
      </c>
      <c r="E575" s="58">
        <v>5</v>
      </c>
      <c r="F575" s="58">
        <v>5</v>
      </c>
      <c r="G575" s="58">
        <v>5</v>
      </c>
      <c r="H575" s="58">
        <v>4</v>
      </c>
      <c r="I575" s="58">
        <v>5</v>
      </c>
      <c r="J575" s="58">
        <v>5</v>
      </c>
      <c r="K575" s="58">
        <v>5</v>
      </c>
      <c r="L575" s="58">
        <v>5</v>
      </c>
      <c r="M575" s="58">
        <v>5</v>
      </c>
      <c r="N575" s="58">
        <v>5</v>
      </c>
      <c r="O575" s="58">
        <v>1</v>
      </c>
      <c r="P575" s="58">
        <v>5</v>
      </c>
      <c r="Q575" s="58">
        <v>5</v>
      </c>
      <c r="R575" s="29" t="s">
        <v>2092</v>
      </c>
      <c r="S575" s="29" t="s">
        <v>2093</v>
      </c>
      <c r="T575" s="29" t="s">
        <v>2094</v>
      </c>
      <c r="U575" s="29" t="s">
        <v>2095</v>
      </c>
      <c r="V575" s="29" t="s">
        <v>2096</v>
      </c>
      <c r="W575" s="29" t="s">
        <v>2097</v>
      </c>
      <c r="X575" s="29" t="s">
        <v>2098</v>
      </c>
    </row>
    <row r="576" spans="1:24" x14ac:dyDescent="0.25">
      <c r="A576" s="29">
        <v>575</v>
      </c>
      <c r="B576" s="58">
        <v>2</v>
      </c>
      <c r="C576" s="58">
        <v>9</v>
      </c>
      <c r="D576" s="58">
        <v>4</v>
      </c>
      <c r="E576" s="58">
        <v>5</v>
      </c>
      <c r="F576" s="58">
        <v>5</v>
      </c>
      <c r="G576" s="58">
        <v>5</v>
      </c>
      <c r="H576" s="58">
        <v>5</v>
      </c>
      <c r="I576" s="58">
        <v>3</v>
      </c>
      <c r="J576" s="58">
        <v>5</v>
      </c>
      <c r="K576" s="58">
        <v>5</v>
      </c>
      <c r="L576" s="58">
        <v>5</v>
      </c>
      <c r="M576" s="58">
        <v>5</v>
      </c>
      <c r="N576" s="58">
        <v>5</v>
      </c>
      <c r="O576" s="58">
        <v>99</v>
      </c>
      <c r="P576" s="58">
        <v>4</v>
      </c>
      <c r="Q576" s="58">
        <v>5</v>
      </c>
      <c r="R576" s="29" t="s">
        <v>2063</v>
      </c>
      <c r="S576" s="29" t="s">
        <v>2099</v>
      </c>
      <c r="T576" s="29" t="s">
        <v>2100</v>
      </c>
      <c r="U576" s="29" t="s">
        <v>2101</v>
      </c>
      <c r="V576" s="29" t="s">
        <v>2102</v>
      </c>
      <c r="W576" s="29" t="s">
        <v>2103</v>
      </c>
      <c r="X576" s="29" t="s">
        <v>2104</v>
      </c>
    </row>
    <row r="577" spans="1:24" x14ac:dyDescent="0.25">
      <c r="A577" s="29">
        <v>576</v>
      </c>
      <c r="B577" s="58">
        <v>2</v>
      </c>
      <c r="C577" s="58">
        <v>9</v>
      </c>
      <c r="D577" s="58">
        <v>5</v>
      </c>
      <c r="E577" s="58">
        <v>5</v>
      </c>
      <c r="F577" s="58">
        <v>5</v>
      </c>
      <c r="G577" s="58">
        <v>5</v>
      </c>
      <c r="H577" s="58">
        <v>4</v>
      </c>
      <c r="I577" s="58">
        <v>5</v>
      </c>
      <c r="J577" s="58">
        <v>5</v>
      </c>
      <c r="K577" s="58">
        <v>5</v>
      </c>
      <c r="L577" s="58">
        <v>4</v>
      </c>
      <c r="M577" s="58">
        <v>4</v>
      </c>
      <c r="N577" s="58">
        <v>5</v>
      </c>
      <c r="O577" s="58">
        <v>5</v>
      </c>
      <c r="P577" s="58">
        <v>4</v>
      </c>
      <c r="Q577" s="58">
        <v>4</v>
      </c>
      <c r="R577" s="29" t="s">
        <v>2105</v>
      </c>
      <c r="S577" s="29" t="s">
        <v>2106</v>
      </c>
      <c r="T577" s="29" t="s">
        <v>3062</v>
      </c>
      <c r="U577" s="29" t="s">
        <v>2107</v>
      </c>
      <c r="V577" s="29" t="s">
        <v>2108</v>
      </c>
      <c r="W577" s="29" t="s">
        <v>3062</v>
      </c>
      <c r="X577" s="29" t="s">
        <v>34</v>
      </c>
    </row>
    <row r="578" spans="1:24" x14ac:dyDescent="0.25">
      <c r="A578" s="29">
        <v>577</v>
      </c>
      <c r="B578" s="58">
        <v>2</v>
      </c>
      <c r="C578" s="58">
        <v>9</v>
      </c>
      <c r="D578" s="58">
        <v>5</v>
      </c>
      <c r="E578" s="58">
        <v>5</v>
      </c>
      <c r="F578" s="58">
        <v>5</v>
      </c>
      <c r="G578" s="58">
        <v>5</v>
      </c>
      <c r="H578" s="58">
        <v>5</v>
      </c>
      <c r="I578" s="58">
        <v>5</v>
      </c>
      <c r="J578" s="58">
        <v>5</v>
      </c>
      <c r="K578" s="58">
        <v>5</v>
      </c>
      <c r="L578" s="58">
        <v>5</v>
      </c>
      <c r="M578" s="58">
        <v>5</v>
      </c>
      <c r="N578" s="58">
        <v>5</v>
      </c>
      <c r="O578" s="58">
        <v>5</v>
      </c>
      <c r="P578" s="58">
        <v>5</v>
      </c>
      <c r="Q578" s="58">
        <v>5</v>
      </c>
      <c r="R578" s="29" t="s">
        <v>30</v>
      </c>
      <c r="S578" s="29" t="s">
        <v>2109</v>
      </c>
      <c r="T578" s="29" t="s">
        <v>1329</v>
      </c>
      <c r="U578" s="29" t="s">
        <v>2110</v>
      </c>
      <c r="V578" s="29" t="s">
        <v>3062</v>
      </c>
      <c r="W578" s="29" t="s">
        <v>3062</v>
      </c>
      <c r="X578" s="29" t="s">
        <v>2111</v>
      </c>
    </row>
    <row r="579" spans="1:24" x14ac:dyDescent="0.25">
      <c r="A579" s="29">
        <v>578</v>
      </c>
      <c r="B579" s="58">
        <v>2</v>
      </c>
      <c r="C579" s="58">
        <v>9</v>
      </c>
      <c r="D579" s="58">
        <v>5</v>
      </c>
      <c r="E579" s="58">
        <v>5</v>
      </c>
      <c r="F579" s="58">
        <v>5</v>
      </c>
      <c r="G579" s="58">
        <v>5</v>
      </c>
      <c r="H579" s="58">
        <v>5</v>
      </c>
      <c r="I579" s="58">
        <v>5</v>
      </c>
      <c r="J579" s="58">
        <v>5</v>
      </c>
      <c r="K579" s="58">
        <v>5</v>
      </c>
      <c r="L579" s="58">
        <v>5</v>
      </c>
      <c r="M579" s="58">
        <v>5</v>
      </c>
      <c r="N579" s="58">
        <v>5</v>
      </c>
      <c r="O579" s="58">
        <v>4</v>
      </c>
      <c r="P579" s="58">
        <v>4</v>
      </c>
      <c r="Q579" s="58">
        <v>4</v>
      </c>
      <c r="R579" s="29" t="s">
        <v>2112</v>
      </c>
      <c r="S579" s="29" t="s">
        <v>30</v>
      </c>
      <c r="T579" s="29" t="s">
        <v>171</v>
      </c>
      <c r="U579" s="29" t="s">
        <v>2113</v>
      </c>
      <c r="V579" s="29" t="s">
        <v>2114</v>
      </c>
      <c r="W579" s="29" t="s">
        <v>3062</v>
      </c>
      <c r="X579" s="29" t="s">
        <v>2115</v>
      </c>
    </row>
    <row r="580" spans="1:24" x14ac:dyDescent="0.25">
      <c r="A580" s="29">
        <v>579</v>
      </c>
      <c r="B580" s="58">
        <v>2</v>
      </c>
      <c r="C580" s="58">
        <v>9</v>
      </c>
      <c r="D580" s="58">
        <v>4</v>
      </c>
      <c r="E580" s="58">
        <v>5</v>
      </c>
      <c r="F580" s="58">
        <v>5</v>
      </c>
      <c r="G580" s="58">
        <v>4</v>
      </c>
      <c r="H580" s="58">
        <v>5</v>
      </c>
      <c r="I580" s="58">
        <v>5</v>
      </c>
      <c r="J580" s="58">
        <v>5</v>
      </c>
      <c r="K580" s="58">
        <v>5</v>
      </c>
      <c r="L580" s="58">
        <v>99</v>
      </c>
      <c r="M580" s="58">
        <v>99</v>
      </c>
      <c r="N580" s="58">
        <v>5</v>
      </c>
      <c r="O580" s="58">
        <v>5</v>
      </c>
      <c r="P580" s="58">
        <v>4</v>
      </c>
      <c r="Q580" s="58">
        <v>5</v>
      </c>
      <c r="R580" s="29" t="s">
        <v>2116</v>
      </c>
      <c r="S580" s="29" t="s">
        <v>2117</v>
      </c>
      <c r="T580" s="29" t="s">
        <v>2118</v>
      </c>
      <c r="U580" s="29" t="s">
        <v>2119</v>
      </c>
      <c r="V580" s="29" t="s">
        <v>2120</v>
      </c>
      <c r="W580" s="29" t="s">
        <v>3062</v>
      </c>
      <c r="X580" s="29" t="s">
        <v>2121</v>
      </c>
    </row>
    <row r="581" spans="1:24" x14ac:dyDescent="0.25">
      <c r="A581" s="29">
        <v>580</v>
      </c>
      <c r="B581" s="58">
        <v>2</v>
      </c>
      <c r="C581" s="58">
        <v>9</v>
      </c>
      <c r="D581" s="58">
        <v>5</v>
      </c>
      <c r="E581" s="58">
        <v>5</v>
      </c>
      <c r="F581" s="58">
        <v>5</v>
      </c>
      <c r="G581" s="58">
        <v>1</v>
      </c>
      <c r="H581" s="58">
        <v>5</v>
      </c>
      <c r="I581" s="58">
        <v>4</v>
      </c>
      <c r="J581" s="58">
        <v>5</v>
      </c>
      <c r="K581" s="58">
        <v>5</v>
      </c>
      <c r="L581" s="58">
        <v>4</v>
      </c>
      <c r="M581" s="58">
        <v>4</v>
      </c>
      <c r="N581" s="58">
        <v>5</v>
      </c>
      <c r="O581" s="58">
        <v>4</v>
      </c>
      <c r="P581" s="58">
        <v>4</v>
      </c>
      <c r="Q581" s="58">
        <v>4</v>
      </c>
      <c r="R581" s="29" t="s">
        <v>2122</v>
      </c>
      <c r="S581" s="29" t="s">
        <v>2123</v>
      </c>
      <c r="T581" s="29" t="s">
        <v>2124</v>
      </c>
      <c r="U581" s="29" t="s">
        <v>2125</v>
      </c>
      <c r="V581" s="29" t="s">
        <v>3062</v>
      </c>
      <c r="W581" s="29" t="s">
        <v>3062</v>
      </c>
      <c r="X581" s="29" t="s">
        <v>34</v>
      </c>
    </row>
    <row r="582" spans="1:24" x14ac:dyDescent="0.25">
      <c r="A582" s="29">
        <v>581</v>
      </c>
      <c r="B582" s="58">
        <v>2</v>
      </c>
      <c r="C582" s="58">
        <v>9</v>
      </c>
      <c r="D582" s="58">
        <v>5</v>
      </c>
      <c r="E582" s="58">
        <v>5</v>
      </c>
      <c r="F582" s="58">
        <v>4</v>
      </c>
      <c r="G582" s="58">
        <v>4</v>
      </c>
      <c r="H582" s="58">
        <v>4</v>
      </c>
      <c r="I582" s="58">
        <v>2</v>
      </c>
      <c r="J582" s="58">
        <v>5</v>
      </c>
      <c r="K582" s="58">
        <v>4</v>
      </c>
      <c r="L582" s="58">
        <v>5</v>
      </c>
      <c r="M582" s="58">
        <v>5</v>
      </c>
      <c r="N582" s="58">
        <v>4</v>
      </c>
      <c r="O582" s="58">
        <v>5</v>
      </c>
      <c r="P582" s="58">
        <v>4</v>
      </c>
      <c r="Q582" s="58">
        <v>4</v>
      </c>
      <c r="R582" s="29" t="s">
        <v>297</v>
      </c>
      <c r="S582" s="29" t="s">
        <v>30</v>
      </c>
      <c r="T582" s="29" t="s">
        <v>2126</v>
      </c>
      <c r="U582" s="29" t="s">
        <v>2127</v>
      </c>
      <c r="V582" s="29" t="s">
        <v>2128</v>
      </c>
      <c r="W582" s="29" t="s">
        <v>2129</v>
      </c>
      <c r="X582" s="29" t="s">
        <v>2130</v>
      </c>
    </row>
    <row r="583" spans="1:24" x14ac:dyDescent="0.25">
      <c r="A583" s="29">
        <v>582</v>
      </c>
      <c r="B583" s="58">
        <v>2</v>
      </c>
      <c r="C583" s="58">
        <v>9</v>
      </c>
      <c r="D583" s="58">
        <v>4</v>
      </c>
      <c r="E583" s="58">
        <v>5</v>
      </c>
      <c r="F583" s="58">
        <v>4</v>
      </c>
      <c r="G583" s="58">
        <v>5</v>
      </c>
      <c r="H583" s="58">
        <v>5</v>
      </c>
      <c r="I583" s="58">
        <v>5</v>
      </c>
      <c r="J583" s="58">
        <v>5</v>
      </c>
      <c r="K583" s="58">
        <v>5</v>
      </c>
      <c r="L583" s="58">
        <v>5</v>
      </c>
      <c r="M583" s="58">
        <v>5</v>
      </c>
      <c r="N583" s="58">
        <v>5</v>
      </c>
      <c r="O583" s="58">
        <v>5</v>
      </c>
      <c r="P583" s="58">
        <v>4</v>
      </c>
      <c r="Q583" s="58">
        <v>4</v>
      </c>
      <c r="R583" s="29" t="s">
        <v>30</v>
      </c>
      <c r="S583" s="29" t="s">
        <v>2131</v>
      </c>
      <c r="T583" s="29" t="s">
        <v>2132</v>
      </c>
      <c r="U583" s="29" t="s">
        <v>2133</v>
      </c>
      <c r="V583" s="29" t="s">
        <v>2134</v>
      </c>
      <c r="W583" s="29" t="s">
        <v>2135</v>
      </c>
      <c r="X583" s="29" t="s">
        <v>2136</v>
      </c>
    </row>
    <row r="584" spans="1:24" x14ac:dyDescent="0.25">
      <c r="A584" s="29">
        <v>583</v>
      </c>
      <c r="B584" s="58">
        <v>2</v>
      </c>
      <c r="C584" s="58">
        <v>9</v>
      </c>
      <c r="D584" s="58">
        <v>4</v>
      </c>
      <c r="E584" s="58">
        <v>4</v>
      </c>
      <c r="F584" s="58">
        <v>4</v>
      </c>
      <c r="G584" s="58">
        <v>3</v>
      </c>
      <c r="H584" s="58">
        <v>4</v>
      </c>
      <c r="I584" s="58">
        <v>3</v>
      </c>
      <c r="J584" s="58">
        <v>5</v>
      </c>
      <c r="K584" s="58">
        <v>5</v>
      </c>
      <c r="L584" s="58">
        <v>99</v>
      </c>
      <c r="M584" s="58">
        <v>4</v>
      </c>
      <c r="N584" s="58">
        <v>4</v>
      </c>
      <c r="O584" s="58">
        <v>3</v>
      </c>
      <c r="P584" s="58">
        <v>4</v>
      </c>
      <c r="Q584" s="58">
        <v>99</v>
      </c>
      <c r="R584" s="29" t="s">
        <v>102</v>
      </c>
      <c r="S584" s="29" t="s">
        <v>2137</v>
      </c>
      <c r="T584" s="29" t="s">
        <v>2138</v>
      </c>
      <c r="U584" s="29" t="s">
        <v>2139</v>
      </c>
      <c r="V584" s="29" t="s">
        <v>2140</v>
      </c>
      <c r="W584" s="29" t="s">
        <v>2141</v>
      </c>
      <c r="X584" s="29" t="s">
        <v>2142</v>
      </c>
    </row>
    <row r="585" spans="1:24" x14ac:dyDescent="0.25">
      <c r="A585" s="29">
        <v>584</v>
      </c>
      <c r="B585" s="58">
        <v>2</v>
      </c>
      <c r="C585" s="58">
        <v>9</v>
      </c>
      <c r="D585" s="58">
        <v>4</v>
      </c>
      <c r="E585" s="58">
        <v>5</v>
      </c>
      <c r="F585" s="58">
        <v>5</v>
      </c>
      <c r="G585" s="58">
        <v>2</v>
      </c>
      <c r="H585" s="58">
        <v>5</v>
      </c>
      <c r="I585" s="58">
        <v>4</v>
      </c>
      <c r="J585" s="58">
        <v>5</v>
      </c>
      <c r="K585" s="58">
        <v>5</v>
      </c>
      <c r="L585" s="58">
        <v>4</v>
      </c>
      <c r="M585" s="58">
        <v>5</v>
      </c>
      <c r="N585" s="58">
        <v>5</v>
      </c>
      <c r="O585" s="58">
        <v>4</v>
      </c>
      <c r="P585" s="58">
        <v>5</v>
      </c>
      <c r="Q585" s="58">
        <v>5</v>
      </c>
      <c r="R585" s="29" t="s">
        <v>2143</v>
      </c>
      <c r="S585" s="29" t="s">
        <v>423</v>
      </c>
      <c r="T585" s="29" t="s">
        <v>2144</v>
      </c>
      <c r="U585" s="29" t="s">
        <v>2145</v>
      </c>
      <c r="V585" s="29" t="s">
        <v>2146</v>
      </c>
      <c r="W585" s="29" t="s">
        <v>2147</v>
      </c>
      <c r="X585" s="29" t="s">
        <v>2148</v>
      </c>
    </row>
    <row r="586" spans="1:24" x14ac:dyDescent="0.25">
      <c r="A586" s="29">
        <v>585</v>
      </c>
      <c r="B586" s="58">
        <v>2</v>
      </c>
      <c r="C586" s="58">
        <v>9</v>
      </c>
      <c r="D586" s="58">
        <v>5</v>
      </c>
      <c r="E586" s="58">
        <v>5</v>
      </c>
      <c r="F586" s="58">
        <v>5</v>
      </c>
      <c r="G586" s="58">
        <v>5</v>
      </c>
      <c r="H586" s="58">
        <v>5</v>
      </c>
      <c r="I586" s="58">
        <v>5</v>
      </c>
      <c r="J586" s="58">
        <v>5</v>
      </c>
      <c r="K586" s="58">
        <v>5</v>
      </c>
      <c r="L586" s="58">
        <v>5</v>
      </c>
      <c r="M586" s="58">
        <v>5</v>
      </c>
      <c r="N586" s="58">
        <v>5</v>
      </c>
      <c r="O586" s="58">
        <v>99</v>
      </c>
      <c r="P586" s="58">
        <v>4</v>
      </c>
      <c r="Q586" s="58">
        <v>4</v>
      </c>
      <c r="R586" s="29" t="s">
        <v>30</v>
      </c>
      <c r="S586" s="29" t="s">
        <v>297</v>
      </c>
      <c r="T586" s="29" t="s">
        <v>2149</v>
      </c>
      <c r="U586" s="29" t="s">
        <v>2150</v>
      </c>
      <c r="V586" s="29" t="s">
        <v>2151</v>
      </c>
      <c r="W586" s="29" t="s">
        <v>2152</v>
      </c>
      <c r="X586" s="29" t="s">
        <v>34</v>
      </c>
    </row>
    <row r="587" spans="1:24" x14ac:dyDescent="0.25">
      <c r="A587" s="29">
        <v>586</v>
      </c>
      <c r="B587" s="58">
        <v>2</v>
      </c>
      <c r="C587" s="58">
        <v>9</v>
      </c>
      <c r="D587" s="58">
        <v>4</v>
      </c>
      <c r="E587" s="58">
        <v>4</v>
      </c>
      <c r="F587" s="58">
        <v>4</v>
      </c>
      <c r="G587" s="58">
        <v>5</v>
      </c>
      <c r="H587" s="58">
        <v>99</v>
      </c>
      <c r="I587" s="58">
        <v>5</v>
      </c>
      <c r="J587" s="58">
        <v>4</v>
      </c>
      <c r="K587" s="58">
        <v>4</v>
      </c>
      <c r="L587" s="58">
        <v>4</v>
      </c>
      <c r="M587" s="58">
        <v>4</v>
      </c>
      <c r="N587" s="58">
        <v>5</v>
      </c>
      <c r="O587" s="58">
        <v>4</v>
      </c>
      <c r="P587" s="58">
        <v>4</v>
      </c>
      <c r="Q587" s="58">
        <v>4</v>
      </c>
      <c r="R587" s="29" t="s">
        <v>2153</v>
      </c>
      <c r="S587" s="29" t="s">
        <v>2154</v>
      </c>
      <c r="T587" s="29" t="s">
        <v>2155</v>
      </c>
      <c r="U587" s="29" t="s">
        <v>2156</v>
      </c>
      <c r="V587" s="29" t="s">
        <v>2157</v>
      </c>
      <c r="W587" s="29" t="s">
        <v>3062</v>
      </c>
      <c r="X587" s="29" t="s">
        <v>34</v>
      </c>
    </row>
    <row r="588" spans="1:24" x14ac:dyDescent="0.25">
      <c r="A588" s="29">
        <v>587</v>
      </c>
      <c r="B588" s="58">
        <v>2</v>
      </c>
      <c r="C588" s="58">
        <v>9</v>
      </c>
      <c r="D588" s="58">
        <v>5</v>
      </c>
      <c r="E588" s="58">
        <v>5</v>
      </c>
      <c r="F588" s="58">
        <v>5</v>
      </c>
      <c r="G588" s="58">
        <v>5</v>
      </c>
      <c r="H588" s="58">
        <v>5</v>
      </c>
      <c r="I588" s="58">
        <v>5</v>
      </c>
      <c r="J588" s="58">
        <v>5</v>
      </c>
      <c r="K588" s="58">
        <v>5</v>
      </c>
      <c r="L588" s="58">
        <v>5</v>
      </c>
      <c r="M588" s="58">
        <v>5</v>
      </c>
      <c r="N588" s="58">
        <v>5</v>
      </c>
      <c r="O588" s="58">
        <v>5</v>
      </c>
      <c r="P588" s="58">
        <v>5</v>
      </c>
      <c r="Q588" s="58">
        <v>5</v>
      </c>
      <c r="R588" s="29" t="s">
        <v>2158</v>
      </c>
      <c r="S588" s="29" t="s">
        <v>263</v>
      </c>
      <c r="T588" s="29" t="s">
        <v>3062</v>
      </c>
      <c r="U588" s="29" t="s">
        <v>2159</v>
      </c>
      <c r="V588" s="29" t="s">
        <v>2160</v>
      </c>
      <c r="W588" s="29" t="s">
        <v>3062</v>
      </c>
      <c r="X588" s="29" t="s">
        <v>34</v>
      </c>
    </row>
    <row r="589" spans="1:24" x14ac:dyDescent="0.25">
      <c r="A589" s="29">
        <v>588</v>
      </c>
      <c r="B589" s="58">
        <v>2</v>
      </c>
      <c r="C589" s="58">
        <v>9</v>
      </c>
      <c r="D589" s="58">
        <v>5</v>
      </c>
      <c r="E589" s="58">
        <v>5</v>
      </c>
      <c r="F589" s="58">
        <v>5</v>
      </c>
      <c r="G589" s="58">
        <v>5</v>
      </c>
      <c r="H589" s="58">
        <v>5</v>
      </c>
      <c r="I589" s="58">
        <v>5</v>
      </c>
      <c r="J589" s="58">
        <v>5</v>
      </c>
      <c r="K589" s="58">
        <v>5</v>
      </c>
      <c r="L589" s="58">
        <v>5</v>
      </c>
      <c r="M589" s="58">
        <v>5</v>
      </c>
      <c r="N589" s="58">
        <v>5</v>
      </c>
      <c r="O589" s="58">
        <v>5</v>
      </c>
      <c r="P589" s="58">
        <v>4</v>
      </c>
      <c r="Q589" s="58">
        <v>4</v>
      </c>
      <c r="R589" s="29" t="s">
        <v>297</v>
      </c>
      <c r="S589" s="29" t="s">
        <v>2161</v>
      </c>
      <c r="T589" s="29" t="s">
        <v>2162</v>
      </c>
      <c r="U589" s="29" t="s">
        <v>2163</v>
      </c>
      <c r="V589" s="29" t="s">
        <v>2164</v>
      </c>
      <c r="W589" s="29" t="s">
        <v>3062</v>
      </c>
      <c r="X589" s="29" t="s">
        <v>34</v>
      </c>
    </row>
    <row r="590" spans="1:24" x14ac:dyDescent="0.25">
      <c r="A590" s="29">
        <v>589</v>
      </c>
      <c r="B590" s="58">
        <v>2</v>
      </c>
      <c r="C590" s="58">
        <v>9</v>
      </c>
      <c r="D590" s="58">
        <v>1</v>
      </c>
      <c r="E590" s="58">
        <v>1</v>
      </c>
      <c r="F590" s="58">
        <v>1</v>
      </c>
      <c r="G590" s="58">
        <v>1</v>
      </c>
      <c r="H590" s="58">
        <v>1</v>
      </c>
      <c r="I590" s="58">
        <v>1</v>
      </c>
      <c r="J590" s="58">
        <v>1</v>
      </c>
      <c r="K590" s="58">
        <v>1</v>
      </c>
      <c r="L590" s="58">
        <v>1</v>
      </c>
      <c r="M590" s="58">
        <v>1</v>
      </c>
      <c r="N590" s="58">
        <v>1</v>
      </c>
      <c r="O590" s="58">
        <v>1</v>
      </c>
      <c r="P590" s="58">
        <v>3</v>
      </c>
      <c r="Q590" s="58">
        <v>3</v>
      </c>
      <c r="R590" s="29" t="s">
        <v>30</v>
      </c>
      <c r="S590" s="29" t="s">
        <v>2165</v>
      </c>
      <c r="T590" s="29" t="s">
        <v>3062</v>
      </c>
      <c r="U590" s="29" t="s">
        <v>2166</v>
      </c>
      <c r="V590" s="29" t="s">
        <v>2167</v>
      </c>
      <c r="W590" s="29" t="s">
        <v>3062</v>
      </c>
      <c r="X590" s="29" t="s">
        <v>34</v>
      </c>
    </row>
    <row r="591" spans="1:24" x14ac:dyDescent="0.25">
      <c r="A591" s="29">
        <v>590</v>
      </c>
      <c r="B591" s="58">
        <v>2</v>
      </c>
      <c r="C591" s="58">
        <v>9</v>
      </c>
      <c r="D591" s="58">
        <v>4</v>
      </c>
      <c r="E591" s="58">
        <v>4</v>
      </c>
      <c r="F591" s="58">
        <v>4</v>
      </c>
      <c r="G591" s="58">
        <v>4</v>
      </c>
      <c r="H591" s="58">
        <v>4</v>
      </c>
      <c r="I591" s="58">
        <v>4</v>
      </c>
      <c r="J591" s="58">
        <v>4</v>
      </c>
      <c r="K591" s="58">
        <v>4</v>
      </c>
      <c r="L591" s="58">
        <v>4</v>
      </c>
      <c r="M591" s="58">
        <v>4</v>
      </c>
      <c r="N591" s="58">
        <v>4</v>
      </c>
      <c r="O591" s="58">
        <v>4</v>
      </c>
      <c r="P591" s="58">
        <v>99</v>
      </c>
      <c r="Q591" s="58">
        <v>99</v>
      </c>
      <c r="R591" s="29" t="s">
        <v>2168</v>
      </c>
      <c r="S591" s="29" t="s">
        <v>2169</v>
      </c>
      <c r="T591" s="29" t="s">
        <v>2170</v>
      </c>
      <c r="U591" s="29" t="s">
        <v>2171</v>
      </c>
      <c r="V591" s="29" t="s">
        <v>2172</v>
      </c>
      <c r="W591" s="29" t="s">
        <v>2173</v>
      </c>
      <c r="X591" s="29" t="s">
        <v>34</v>
      </c>
    </row>
    <row r="592" spans="1:24" x14ac:dyDescent="0.25">
      <c r="A592" s="29">
        <v>591</v>
      </c>
      <c r="B592" s="58">
        <v>2</v>
      </c>
      <c r="C592" s="58">
        <v>9</v>
      </c>
      <c r="D592" s="58">
        <v>5</v>
      </c>
      <c r="E592" s="58">
        <v>5</v>
      </c>
      <c r="F592" s="58">
        <v>5</v>
      </c>
      <c r="G592" s="58">
        <v>5</v>
      </c>
      <c r="H592" s="58">
        <v>5</v>
      </c>
      <c r="I592" s="58">
        <v>5</v>
      </c>
      <c r="J592" s="58">
        <v>5</v>
      </c>
      <c r="K592" s="58">
        <v>5</v>
      </c>
      <c r="L592" s="58">
        <v>5</v>
      </c>
      <c r="M592" s="58">
        <v>5</v>
      </c>
      <c r="N592" s="58">
        <v>5</v>
      </c>
      <c r="O592" s="58">
        <v>5</v>
      </c>
      <c r="P592" s="58">
        <v>4</v>
      </c>
      <c r="Q592" s="58">
        <v>4</v>
      </c>
      <c r="R592" s="29" t="s">
        <v>2174</v>
      </c>
      <c r="S592" s="29" t="s">
        <v>2175</v>
      </c>
      <c r="T592" s="29" t="s">
        <v>1571</v>
      </c>
      <c r="U592" s="29" t="s">
        <v>2176</v>
      </c>
      <c r="V592" s="29" t="s">
        <v>2177</v>
      </c>
      <c r="W592" s="29" t="s">
        <v>3062</v>
      </c>
      <c r="X592" s="29" t="s">
        <v>34</v>
      </c>
    </row>
    <row r="593" spans="1:24" x14ac:dyDescent="0.25">
      <c r="A593" s="29">
        <v>592</v>
      </c>
      <c r="B593" s="58">
        <v>2</v>
      </c>
      <c r="C593" s="58">
        <v>9</v>
      </c>
      <c r="D593" s="58">
        <v>4</v>
      </c>
      <c r="E593" s="58">
        <v>4</v>
      </c>
      <c r="F593" s="58">
        <v>5</v>
      </c>
      <c r="G593" s="58">
        <v>4</v>
      </c>
      <c r="H593" s="58">
        <v>4</v>
      </c>
      <c r="I593" s="58">
        <v>4</v>
      </c>
      <c r="J593" s="58">
        <v>5</v>
      </c>
      <c r="K593" s="58">
        <v>5</v>
      </c>
      <c r="L593" s="58">
        <v>5</v>
      </c>
      <c r="M593" s="58">
        <v>5</v>
      </c>
      <c r="N593" s="58">
        <v>5</v>
      </c>
      <c r="O593" s="58">
        <v>4</v>
      </c>
      <c r="P593" s="58">
        <v>4</v>
      </c>
      <c r="Q593" s="58">
        <v>4</v>
      </c>
      <c r="R593" s="29" t="s">
        <v>2178</v>
      </c>
      <c r="S593" s="29" t="s">
        <v>2179</v>
      </c>
      <c r="T593" s="29" t="s">
        <v>1964</v>
      </c>
      <c r="U593" s="29" t="s">
        <v>2180</v>
      </c>
      <c r="V593" s="29" t="s">
        <v>2181</v>
      </c>
      <c r="W593" s="29" t="s">
        <v>2182</v>
      </c>
      <c r="X593" s="29" t="s">
        <v>34</v>
      </c>
    </row>
    <row r="594" spans="1:24" x14ac:dyDescent="0.25">
      <c r="A594" s="29">
        <v>593</v>
      </c>
      <c r="B594" s="58">
        <v>2</v>
      </c>
      <c r="C594" s="58">
        <v>9</v>
      </c>
      <c r="D594" s="58">
        <v>5</v>
      </c>
      <c r="E594" s="58">
        <v>5</v>
      </c>
      <c r="F594" s="58">
        <v>5</v>
      </c>
      <c r="G594" s="58">
        <v>4</v>
      </c>
      <c r="H594" s="58">
        <v>5</v>
      </c>
      <c r="I594" s="58">
        <v>5</v>
      </c>
      <c r="J594" s="58">
        <v>5</v>
      </c>
      <c r="K594" s="58">
        <v>5</v>
      </c>
      <c r="L594" s="58">
        <v>5</v>
      </c>
      <c r="M594" s="58">
        <v>5</v>
      </c>
      <c r="N594" s="58">
        <v>5</v>
      </c>
      <c r="O594" s="58">
        <v>4</v>
      </c>
      <c r="P594" s="58">
        <v>5</v>
      </c>
      <c r="Q594" s="58">
        <v>5</v>
      </c>
      <c r="R594" s="29" t="s">
        <v>715</v>
      </c>
      <c r="S594" s="29" t="s">
        <v>297</v>
      </c>
      <c r="T594" s="29" t="s">
        <v>638</v>
      </c>
      <c r="U594" s="29" t="s">
        <v>1728</v>
      </c>
      <c r="V594" s="29" t="s">
        <v>3062</v>
      </c>
      <c r="W594" s="29" t="s">
        <v>3062</v>
      </c>
      <c r="X594" s="29" t="s">
        <v>2183</v>
      </c>
    </row>
    <row r="595" spans="1:24" x14ac:dyDescent="0.25">
      <c r="A595" s="29">
        <v>594</v>
      </c>
      <c r="B595" s="58">
        <v>2</v>
      </c>
      <c r="C595" s="58">
        <v>9</v>
      </c>
      <c r="D595" s="58">
        <v>5</v>
      </c>
      <c r="E595" s="58">
        <v>5</v>
      </c>
      <c r="F595" s="58">
        <v>5</v>
      </c>
      <c r="G595" s="58">
        <v>5</v>
      </c>
      <c r="H595" s="58">
        <v>5</v>
      </c>
      <c r="I595" s="58">
        <v>5</v>
      </c>
      <c r="J595" s="58">
        <v>5</v>
      </c>
      <c r="K595" s="58">
        <v>5</v>
      </c>
      <c r="L595" s="58">
        <v>5</v>
      </c>
      <c r="M595" s="58">
        <v>5</v>
      </c>
      <c r="N595" s="58">
        <v>5</v>
      </c>
      <c r="O595" s="58">
        <v>4</v>
      </c>
      <c r="P595" s="58">
        <v>4</v>
      </c>
      <c r="Q595" s="58">
        <v>4</v>
      </c>
      <c r="R595" s="29" t="s">
        <v>1603</v>
      </c>
      <c r="S595" s="29" t="s">
        <v>2184</v>
      </c>
      <c r="T595" s="29" t="s">
        <v>2185</v>
      </c>
      <c r="U595" s="29" t="s">
        <v>2186</v>
      </c>
      <c r="V595" s="29" t="s">
        <v>2187</v>
      </c>
      <c r="W595" s="29" t="s">
        <v>2188</v>
      </c>
      <c r="X595" s="29" t="s">
        <v>34</v>
      </c>
    </row>
    <row r="596" spans="1:24" x14ac:dyDescent="0.25">
      <c r="A596" s="29">
        <v>595</v>
      </c>
      <c r="B596" s="58">
        <v>2</v>
      </c>
      <c r="C596" s="58">
        <v>9</v>
      </c>
      <c r="D596" s="58">
        <v>5</v>
      </c>
      <c r="E596" s="58">
        <v>4</v>
      </c>
      <c r="F596" s="58">
        <v>4</v>
      </c>
      <c r="G596" s="58">
        <v>5</v>
      </c>
      <c r="H596" s="58">
        <v>5</v>
      </c>
      <c r="I596" s="58">
        <v>5</v>
      </c>
      <c r="J596" s="58">
        <v>5</v>
      </c>
      <c r="K596" s="58">
        <v>5</v>
      </c>
      <c r="L596" s="58">
        <v>5</v>
      </c>
      <c r="M596" s="58">
        <v>5</v>
      </c>
      <c r="N596" s="58">
        <v>5</v>
      </c>
      <c r="O596" s="58">
        <v>4</v>
      </c>
      <c r="P596" s="58">
        <v>4</v>
      </c>
      <c r="Q596" s="58">
        <v>4</v>
      </c>
      <c r="R596" s="29" t="s">
        <v>2189</v>
      </c>
      <c r="S596" s="29" t="s">
        <v>702</v>
      </c>
      <c r="T596" s="29" t="s">
        <v>30</v>
      </c>
      <c r="U596" s="29" t="s">
        <v>2190</v>
      </c>
      <c r="V596" s="29" t="s">
        <v>2191</v>
      </c>
      <c r="W596" s="29" t="s">
        <v>3062</v>
      </c>
      <c r="X596" s="29" t="s">
        <v>2142</v>
      </c>
    </row>
    <row r="597" spans="1:24" x14ac:dyDescent="0.25">
      <c r="A597" s="29">
        <v>596</v>
      </c>
      <c r="B597" s="58">
        <v>2</v>
      </c>
      <c r="C597" s="58">
        <v>9</v>
      </c>
      <c r="D597" s="58">
        <v>4</v>
      </c>
      <c r="E597" s="58">
        <v>4</v>
      </c>
      <c r="F597" s="58">
        <v>4</v>
      </c>
      <c r="G597" s="58">
        <v>4</v>
      </c>
      <c r="H597" s="58">
        <v>3</v>
      </c>
      <c r="I597" s="58">
        <v>4</v>
      </c>
      <c r="J597" s="58">
        <v>4</v>
      </c>
      <c r="K597" s="58">
        <v>4</v>
      </c>
      <c r="L597" s="58">
        <v>5</v>
      </c>
      <c r="M597" s="58">
        <v>5</v>
      </c>
      <c r="N597" s="58">
        <v>4</v>
      </c>
      <c r="O597" s="58">
        <v>4</v>
      </c>
      <c r="P597" s="58">
        <v>4</v>
      </c>
      <c r="Q597" s="58">
        <v>4</v>
      </c>
      <c r="R597" s="29" t="s">
        <v>2192</v>
      </c>
      <c r="S597" s="29" t="s">
        <v>2193</v>
      </c>
      <c r="T597" s="29" t="s">
        <v>3062</v>
      </c>
      <c r="U597" s="29" t="s">
        <v>2194</v>
      </c>
      <c r="V597" s="29" t="s">
        <v>3062</v>
      </c>
      <c r="W597" s="29" t="s">
        <v>3062</v>
      </c>
      <c r="X597" s="29" t="s">
        <v>34</v>
      </c>
    </row>
    <row r="598" spans="1:24" x14ac:dyDescent="0.25">
      <c r="A598" s="29">
        <v>597</v>
      </c>
      <c r="B598" s="58">
        <v>2</v>
      </c>
      <c r="C598" s="58">
        <v>9</v>
      </c>
      <c r="D598" s="58">
        <v>5</v>
      </c>
      <c r="E598" s="58">
        <v>5</v>
      </c>
      <c r="F598" s="58">
        <v>5</v>
      </c>
      <c r="G598" s="58">
        <v>5</v>
      </c>
      <c r="H598" s="58">
        <v>5</v>
      </c>
      <c r="I598" s="58">
        <v>5</v>
      </c>
      <c r="J598" s="58">
        <v>5</v>
      </c>
      <c r="K598" s="58">
        <v>5</v>
      </c>
      <c r="L598" s="58">
        <v>5</v>
      </c>
      <c r="M598" s="58">
        <v>5</v>
      </c>
      <c r="N598" s="58">
        <v>5</v>
      </c>
      <c r="O598" s="58">
        <v>5</v>
      </c>
      <c r="P598" s="58">
        <v>4</v>
      </c>
      <c r="Q598" s="58">
        <v>4</v>
      </c>
      <c r="R598" s="29" t="s">
        <v>2195</v>
      </c>
      <c r="S598" s="29" t="s">
        <v>703</v>
      </c>
      <c r="T598" s="29" t="s">
        <v>2196</v>
      </c>
      <c r="U598" s="29" t="s">
        <v>2197</v>
      </c>
      <c r="V598" s="29" t="s">
        <v>2198</v>
      </c>
      <c r="W598" s="29" t="s">
        <v>2199</v>
      </c>
      <c r="X598" s="29" t="s">
        <v>2200</v>
      </c>
    </row>
    <row r="599" spans="1:24" x14ac:dyDescent="0.25">
      <c r="A599" s="29">
        <v>598</v>
      </c>
      <c r="B599" s="58">
        <v>2</v>
      </c>
      <c r="C599" s="58">
        <v>9</v>
      </c>
      <c r="D599" s="58">
        <v>5</v>
      </c>
      <c r="E599" s="58">
        <v>5</v>
      </c>
      <c r="F599" s="58">
        <v>5</v>
      </c>
      <c r="G599" s="58">
        <v>3</v>
      </c>
      <c r="H599" s="58">
        <v>5</v>
      </c>
      <c r="I599" s="58">
        <v>4</v>
      </c>
      <c r="J599" s="58">
        <v>5</v>
      </c>
      <c r="K599" s="58">
        <v>5</v>
      </c>
      <c r="L599" s="58">
        <v>5</v>
      </c>
      <c r="M599" s="58">
        <v>5</v>
      </c>
      <c r="N599" s="58">
        <v>5</v>
      </c>
      <c r="O599" s="58">
        <v>4</v>
      </c>
      <c r="P599" s="58">
        <v>4</v>
      </c>
      <c r="Q599" s="58">
        <v>4</v>
      </c>
      <c r="R599" s="29" t="s">
        <v>2201</v>
      </c>
      <c r="S599" s="29" t="s">
        <v>2202</v>
      </c>
      <c r="T599" s="29" t="s">
        <v>3062</v>
      </c>
      <c r="U599" s="29" t="s">
        <v>2203</v>
      </c>
      <c r="V599" s="29" t="s">
        <v>1762</v>
      </c>
      <c r="W599" s="29" t="s">
        <v>3062</v>
      </c>
      <c r="X599" s="29" t="s">
        <v>34</v>
      </c>
    </row>
    <row r="600" spans="1:24" x14ac:dyDescent="0.25">
      <c r="A600" s="29">
        <v>599</v>
      </c>
      <c r="B600" s="58">
        <v>2</v>
      </c>
      <c r="C600" s="58">
        <v>11</v>
      </c>
      <c r="D600" s="58">
        <v>5</v>
      </c>
      <c r="E600" s="58">
        <v>5</v>
      </c>
      <c r="F600" s="58">
        <v>5</v>
      </c>
      <c r="G600" s="58">
        <v>5</v>
      </c>
      <c r="H600" s="58">
        <v>4</v>
      </c>
      <c r="I600" s="58">
        <v>3</v>
      </c>
      <c r="J600" s="58">
        <v>3</v>
      </c>
      <c r="K600" s="58">
        <v>4</v>
      </c>
      <c r="L600" s="58">
        <v>4</v>
      </c>
      <c r="M600" s="58">
        <v>4</v>
      </c>
      <c r="N600" s="58">
        <v>4</v>
      </c>
      <c r="O600" s="58">
        <v>4</v>
      </c>
      <c r="P600" s="58">
        <v>2</v>
      </c>
      <c r="Q600" s="58">
        <v>2</v>
      </c>
      <c r="R600" s="29" t="s">
        <v>3062</v>
      </c>
      <c r="S600" s="29" t="s">
        <v>3062</v>
      </c>
      <c r="T600" s="29" t="s">
        <v>3062</v>
      </c>
      <c r="U600" s="29" t="s">
        <v>3062</v>
      </c>
      <c r="V600" s="29" t="s">
        <v>3062</v>
      </c>
      <c r="W600" s="29" t="s">
        <v>3062</v>
      </c>
      <c r="X600" s="29" t="s">
        <v>2205</v>
      </c>
    </row>
    <row r="601" spans="1:24" x14ac:dyDescent="0.25">
      <c r="A601" s="29">
        <v>600</v>
      </c>
      <c r="B601" s="58">
        <v>2</v>
      </c>
      <c r="C601" s="58">
        <v>11</v>
      </c>
      <c r="D601" s="58">
        <v>4</v>
      </c>
      <c r="E601" s="58">
        <v>5</v>
      </c>
      <c r="F601" s="58">
        <v>5</v>
      </c>
      <c r="G601" s="58">
        <v>4</v>
      </c>
      <c r="H601" s="58">
        <v>5</v>
      </c>
      <c r="I601" s="58">
        <v>4</v>
      </c>
      <c r="J601" s="58">
        <v>5</v>
      </c>
      <c r="K601" s="58">
        <v>5</v>
      </c>
      <c r="L601" s="58">
        <v>5</v>
      </c>
      <c r="M601" s="58">
        <v>5</v>
      </c>
      <c r="N601" s="58">
        <v>5</v>
      </c>
      <c r="O601" s="58">
        <v>5</v>
      </c>
      <c r="P601" s="58">
        <v>5</v>
      </c>
      <c r="Q601" s="58">
        <v>5</v>
      </c>
      <c r="R601" s="29" t="s">
        <v>297</v>
      </c>
      <c r="S601" s="29" t="s">
        <v>30</v>
      </c>
      <c r="T601" s="29" t="s">
        <v>2206</v>
      </c>
      <c r="U601" s="29" t="s">
        <v>3062</v>
      </c>
      <c r="V601" s="29" t="s">
        <v>3062</v>
      </c>
      <c r="W601" s="29" t="s">
        <v>3062</v>
      </c>
      <c r="X601" s="29" t="s">
        <v>34</v>
      </c>
    </row>
    <row r="602" spans="1:24" x14ac:dyDescent="0.25">
      <c r="A602" s="29">
        <v>601</v>
      </c>
      <c r="B602" s="58">
        <v>2</v>
      </c>
      <c r="C602" s="58">
        <v>11</v>
      </c>
      <c r="D602" s="58">
        <v>5</v>
      </c>
      <c r="E602" s="58">
        <v>5</v>
      </c>
      <c r="F602" s="58">
        <v>5</v>
      </c>
      <c r="G602" s="58">
        <v>4</v>
      </c>
      <c r="H602" s="58">
        <v>5</v>
      </c>
      <c r="I602" s="58">
        <v>5</v>
      </c>
      <c r="J602" s="58">
        <v>5</v>
      </c>
      <c r="K602" s="58">
        <v>5</v>
      </c>
      <c r="L602" s="58">
        <v>5</v>
      </c>
      <c r="M602" s="58">
        <v>5</v>
      </c>
      <c r="N602" s="58">
        <v>5</v>
      </c>
      <c r="O602" s="58">
        <v>5</v>
      </c>
      <c r="P602" s="58">
        <v>5</v>
      </c>
      <c r="Q602" s="58">
        <v>5</v>
      </c>
      <c r="R602" s="29" t="s">
        <v>87</v>
      </c>
      <c r="S602" s="29" t="s">
        <v>2207</v>
      </c>
      <c r="T602" s="29" t="s">
        <v>3062</v>
      </c>
      <c r="U602" s="29" t="s">
        <v>1560</v>
      </c>
      <c r="V602" s="29" t="s">
        <v>3062</v>
      </c>
      <c r="W602" s="29" t="s">
        <v>3062</v>
      </c>
      <c r="X602" s="29" t="s">
        <v>34</v>
      </c>
    </row>
    <row r="603" spans="1:24" x14ac:dyDescent="0.25">
      <c r="A603" s="29">
        <v>602</v>
      </c>
      <c r="B603" s="58">
        <v>2</v>
      </c>
      <c r="C603" s="58">
        <v>11</v>
      </c>
      <c r="D603" s="58">
        <v>5</v>
      </c>
      <c r="E603" s="58">
        <v>5</v>
      </c>
      <c r="F603" s="58">
        <v>5</v>
      </c>
      <c r="G603" s="58">
        <v>5</v>
      </c>
      <c r="H603" s="58">
        <v>5</v>
      </c>
      <c r="I603" s="58">
        <v>5</v>
      </c>
      <c r="J603" s="58">
        <v>4</v>
      </c>
      <c r="K603" s="58">
        <v>5</v>
      </c>
      <c r="L603" s="58">
        <v>5</v>
      </c>
      <c r="M603" s="58">
        <v>5</v>
      </c>
      <c r="N603" s="58">
        <v>5</v>
      </c>
      <c r="O603" s="58">
        <v>5</v>
      </c>
      <c r="P603" s="58">
        <v>5</v>
      </c>
      <c r="Q603" s="58">
        <v>5</v>
      </c>
      <c r="R603" s="29" t="s">
        <v>30</v>
      </c>
      <c r="S603" s="29" t="s">
        <v>102</v>
      </c>
      <c r="T603" s="29" t="s">
        <v>3062</v>
      </c>
      <c r="U603" s="29" t="s">
        <v>2208</v>
      </c>
      <c r="V603" s="29" t="s">
        <v>3062</v>
      </c>
      <c r="W603" s="29" t="s">
        <v>3062</v>
      </c>
      <c r="X603" s="29" t="s">
        <v>34</v>
      </c>
    </row>
    <row r="604" spans="1:24" x14ac:dyDescent="0.25">
      <c r="A604" s="29">
        <v>603</v>
      </c>
      <c r="B604" s="58">
        <v>2</v>
      </c>
      <c r="C604" s="58">
        <v>11</v>
      </c>
      <c r="D604" s="58">
        <v>2</v>
      </c>
      <c r="E604" s="58">
        <v>4</v>
      </c>
      <c r="F604" s="58">
        <v>4</v>
      </c>
      <c r="G604" s="58">
        <v>4</v>
      </c>
      <c r="H604" s="58">
        <v>5</v>
      </c>
      <c r="I604" s="58">
        <v>5</v>
      </c>
      <c r="J604" s="58">
        <v>4</v>
      </c>
      <c r="K604" s="58">
        <v>5</v>
      </c>
      <c r="L604" s="58">
        <v>5</v>
      </c>
      <c r="M604" s="58">
        <v>5</v>
      </c>
      <c r="N604" s="58">
        <v>5</v>
      </c>
      <c r="O604" s="58">
        <v>5</v>
      </c>
      <c r="P604" s="58">
        <v>2</v>
      </c>
      <c r="Q604" s="58">
        <v>3</v>
      </c>
      <c r="R604" s="29" t="s">
        <v>2209</v>
      </c>
      <c r="S604" s="29" t="s">
        <v>3062</v>
      </c>
      <c r="T604" s="29" t="s">
        <v>3062</v>
      </c>
      <c r="U604" s="29" t="s">
        <v>2210</v>
      </c>
      <c r="V604" s="29" t="s">
        <v>3062</v>
      </c>
      <c r="W604" s="29" t="s">
        <v>3062</v>
      </c>
      <c r="X604" s="29" t="s">
        <v>2211</v>
      </c>
    </row>
    <row r="605" spans="1:24" x14ac:dyDescent="0.25">
      <c r="A605" s="29">
        <v>604</v>
      </c>
      <c r="B605" s="58">
        <v>2</v>
      </c>
      <c r="C605" s="58">
        <v>11</v>
      </c>
      <c r="D605" s="58">
        <v>3</v>
      </c>
      <c r="E605" s="58">
        <v>5</v>
      </c>
      <c r="F605" s="58">
        <v>5</v>
      </c>
      <c r="G605" s="58">
        <v>4</v>
      </c>
      <c r="H605" s="58">
        <v>5</v>
      </c>
      <c r="I605" s="58">
        <v>4</v>
      </c>
      <c r="J605" s="58">
        <v>4</v>
      </c>
      <c r="K605" s="58">
        <v>5</v>
      </c>
      <c r="L605" s="58">
        <v>99</v>
      </c>
      <c r="M605" s="58">
        <v>99</v>
      </c>
      <c r="N605" s="58">
        <v>5</v>
      </c>
      <c r="O605" s="58">
        <v>4</v>
      </c>
      <c r="P605" s="58">
        <v>4</v>
      </c>
      <c r="Q605" s="58">
        <v>4</v>
      </c>
      <c r="R605" s="29" t="s">
        <v>702</v>
      </c>
      <c r="S605" s="29" t="s">
        <v>297</v>
      </c>
      <c r="T605" s="29" t="s">
        <v>389</v>
      </c>
      <c r="U605" s="29" t="s">
        <v>2212</v>
      </c>
      <c r="V605" s="29" t="s">
        <v>2213</v>
      </c>
      <c r="W605" s="29" t="s">
        <v>3062</v>
      </c>
      <c r="X605" s="29" t="s">
        <v>34</v>
      </c>
    </row>
    <row r="606" spans="1:24" x14ac:dyDescent="0.25">
      <c r="A606" s="29">
        <v>605</v>
      </c>
      <c r="B606" s="58">
        <v>2</v>
      </c>
      <c r="C606" s="58">
        <v>11</v>
      </c>
      <c r="D606" s="58">
        <v>5</v>
      </c>
      <c r="E606" s="58">
        <v>5</v>
      </c>
      <c r="F606" s="58">
        <v>5</v>
      </c>
      <c r="G606" s="58">
        <v>5</v>
      </c>
      <c r="H606" s="58">
        <v>5</v>
      </c>
      <c r="I606" s="58">
        <v>5</v>
      </c>
      <c r="J606" s="58">
        <v>4</v>
      </c>
      <c r="K606" s="58">
        <v>5</v>
      </c>
      <c r="L606" s="58">
        <v>5</v>
      </c>
      <c r="M606" s="58">
        <v>5</v>
      </c>
      <c r="N606" s="58">
        <v>5</v>
      </c>
      <c r="O606" s="58">
        <v>5</v>
      </c>
      <c r="P606" s="58">
        <v>5</v>
      </c>
      <c r="Q606" s="58">
        <v>5</v>
      </c>
      <c r="R606" s="29" t="s">
        <v>2214</v>
      </c>
      <c r="S606" s="29" t="s">
        <v>2215</v>
      </c>
      <c r="T606" s="29" t="s">
        <v>2216</v>
      </c>
      <c r="U606" s="29" t="s">
        <v>2217</v>
      </c>
      <c r="V606" s="29" t="s">
        <v>2218</v>
      </c>
      <c r="W606" s="29" t="s">
        <v>3062</v>
      </c>
      <c r="X606" s="29" t="s">
        <v>2219</v>
      </c>
    </row>
    <row r="607" spans="1:24" x14ac:dyDescent="0.25">
      <c r="A607" s="29">
        <v>606</v>
      </c>
      <c r="B607" s="58">
        <v>2</v>
      </c>
      <c r="C607" s="58">
        <v>11</v>
      </c>
      <c r="D607" s="58">
        <v>4</v>
      </c>
      <c r="E607" s="58">
        <v>4</v>
      </c>
      <c r="F607" s="58">
        <v>4</v>
      </c>
      <c r="G607" s="58">
        <v>3</v>
      </c>
      <c r="H607" s="58">
        <v>4</v>
      </c>
      <c r="I607" s="58">
        <v>3</v>
      </c>
      <c r="J607" s="58">
        <v>3</v>
      </c>
      <c r="K607" s="58">
        <v>4</v>
      </c>
      <c r="L607" s="58">
        <v>4</v>
      </c>
      <c r="M607" s="58">
        <v>4</v>
      </c>
      <c r="N607" s="58">
        <v>3</v>
      </c>
      <c r="O607" s="58">
        <v>3</v>
      </c>
      <c r="P607" s="58">
        <v>3</v>
      </c>
      <c r="Q607" s="58">
        <v>4</v>
      </c>
      <c r="R607" s="29" t="s">
        <v>2220</v>
      </c>
      <c r="S607" s="29" t="s">
        <v>30</v>
      </c>
      <c r="T607" s="29" t="s">
        <v>3062</v>
      </c>
      <c r="U607" s="29" t="s">
        <v>2221</v>
      </c>
      <c r="V607" s="29" t="s">
        <v>1571</v>
      </c>
      <c r="W607" s="29" t="s">
        <v>3062</v>
      </c>
      <c r="X607" s="29" t="s">
        <v>34</v>
      </c>
    </row>
    <row r="608" spans="1:24" x14ac:dyDescent="0.25">
      <c r="A608" s="29">
        <v>607</v>
      </c>
      <c r="B608" s="58">
        <v>2</v>
      </c>
      <c r="C608" s="58">
        <v>11</v>
      </c>
      <c r="D608" s="58">
        <v>5</v>
      </c>
      <c r="E608" s="58">
        <v>5</v>
      </c>
      <c r="F608" s="58">
        <v>5</v>
      </c>
      <c r="G608" s="58">
        <v>5</v>
      </c>
      <c r="H608" s="58">
        <v>5</v>
      </c>
      <c r="I608" s="58">
        <v>5</v>
      </c>
      <c r="J608" s="58">
        <v>4</v>
      </c>
      <c r="K608" s="58">
        <v>5</v>
      </c>
      <c r="L608" s="58">
        <v>5</v>
      </c>
      <c r="M608" s="58">
        <v>5</v>
      </c>
      <c r="N608" s="58">
        <v>5</v>
      </c>
      <c r="O608" s="58">
        <v>5</v>
      </c>
      <c r="P608" s="58">
        <v>5</v>
      </c>
      <c r="Q608" s="58">
        <v>5</v>
      </c>
      <c r="R608" s="29" t="s">
        <v>297</v>
      </c>
      <c r="S608" s="29" t="s">
        <v>2222</v>
      </c>
      <c r="T608" s="29" t="s">
        <v>702</v>
      </c>
      <c r="U608" s="29" t="s">
        <v>2223</v>
      </c>
      <c r="V608" s="29" t="s">
        <v>2224</v>
      </c>
      <c r="W608" s="29" t="s">
        <v>2225</v>
      </c>
      <c r="X608" s="29" t="s">
        <v>2226</v>
      </c>
    </row>
    <row r="609" spans="1:24" x14ac:dyDescent="0.25">
      <c r="A609" s="29">
        <v>608</v>
      </c>
      <c r="B609" s="58">
        <v>2</v>
      </c>
      <c r="C609" s="58">
        <v>11</v>
      </c>
      <c r="D609" s="58">
        <v>4</v>
      </c>
      <c r="E609" s="58">
        <v>4</v>
      </c>
      <c r="F609" s="58">
        <v>4</v>
      </c>
      <c r="G609" s="58">
        <v>4</v>
      </c>
      <c r="H609" s="58">
        <v>4</v>
      </c>
      <c r="I609" s="58">
        <v>4</v>
      </c>
      <c r="J609" s="58">
        <v>4</v>
      </c>
      <c r="K609" s="58">
        <v>5</v>
      </c>
      <c r="L609" s="58">
        <v>4</v>
      </c>
      <c r="M609" s="58">
        <v>4</v>
      </c>
      <c r="N609" s="58">
        <v>5</v>
      </c>
      <c r="O609" s="58">
        <v>4</v>
      </c>
      <c r="P609" s="58">
        <v>4</v>
      </c>
      <c r="Q609" s="58">
        <v>4</v>
      </c>
      <c r="R609" s="29" t="s">
        <v>2227</v>
      </c>
      <c r="S609" s="29" t="s">
        <v>3062</v>
      </c>
      <c r="T609" s="29" t="s">
        <v>3062</v>
      </c>
      <c r="U609" s="29" t="s">
        <v>2228</v>
      </c>
      <c r="V609" s="29" t="s">
        <v>2229</v>
      </c>
      <c r="W609" s="29" t="s">
        <v>2230</v>
      </c>
      <c r="X609" s="29" t="s">
        <v>34</v>
      </c>
    </row>
    <row r="610" spans="1:24" x14ac:dyDescent="0.25">
      <c r="A610" s="29">
        <v>609</v>
      </c>
      <c r="B610" s="58">
        <v>2</v>
      </c>
      <c r="C610" s="58">
        <v>11</v>
      </c>
      <c r="D610" s="58">
        <v>5</v>
      </c>
      <c r="E610" s="58">
        <v>5</v>
      </c>
      <c r="F610" s="58">
        <v>5</v>
      </c>
      <c r="G610" s="58">
        <v>5</v>
      </c>
      <c r="H610" s="58">
        <v>5</v>
      </c>
      <c r="I610" s="58">
        <v>5</v>
      </c>
      <c r="J610" s="58">
        <v>4</v>
      </c>
      <c r="K610" s="58">
        <v>5</v>
      </c>
      <c r="L610" s="58">
        <v>5</v>
      </c>
      <c r="M610" s="58">
        <v>5</v>
      </c>
      <c r="N610" s="58">
        <v>5</v>
      </c>
      <c r="O610" s="58">
        <v>5</v>
      </c>
      <c r="P610" s="58">
        <v>4</v>
      </c>
      <c r="Q610" s="58">
        <v>5</v>
      </c>
      <c r="R610" s="29" t="s">
        <v>297</v>
      </c>
      <c r="S610" s="29" t="s">
        <v>2231</v>
      </c>
      <c r="T610" s="29" t="s">
        <v>1181</v>
      </c>
      <c r="U610" s="29" t="s">
        <v>2232</v>
      </c>
      <c r="V610" s="29" t="s">
        <v>2233</v>
      </c>
      <c r="W610" s="29" t="s">
        <v>3062</v>
      </c>
      <c r="X610" s="29" t="s">
        <v>34</v>
      </c>
    </row>
    <row r="611" spans="1:24" x14ac:dyDescent="0.25">
      <c r="A611" s="29">
        <v>610</v>
      </c>
      <c r="B611" s="58">
        <v>2</v>
      </c>
      <c r="C611" s="58">
        <v>11</v>
      </c>
      <c r="D611" s="58">
        <v>5</v>
      </c>
      <c r="E611" s="58">
        <v>5</v>
      </c>
      <c r="F611" s="58">
        <v>4</v>
      </c>
      <c r="G611" s="58">
        <v>4</v>
      </c>
      <c r="H611" s="58">
        <v>4</v>
      </c>
      <c r="I611" s="58">
        <v>3</v>
      </c>
      <c r="J611" s="58">
        <v>4</v>
      </c>
      <c r="K611" s="58">
        <v>5</v>
      </c>
      <c r="L611" s="58">
        <v>5</v>
      </c>
      <c r="M611" s="58">
        <v>5</v>
      </c>
      <c r="N611" s="58">
        <v>4</v>
      </c>
      <c r="O611" s="58">
        <v>5</v>
      </c>
      <c r="P611" s="58">
        <v>4</v>
      </c>
      <c r="Q611" s="58">
        <v>4</v>
      </c>
      <c r="R611" s="29" t="s">
        <v>2234</v>
      </c>
      <c r="S611" s="29" t="s">
        <v>30</v>
      </c>
      <c r="T611" s="29" t="s">
        <v>2235</v>
      </c>
      <c r="U611" s="29" t="s">
        <v>3062</v>
      </c>
      <c r="V611" s="29" t="s">
        <v>3062</v>
      </c>
      <c r="W611" s="29" t="s">
        <v>3062</v>
      </c>
      <c r="X611" s="29" t="s">
        <v>34</v>
      </c>
    </row>
    <row r="612" spans="1:24" x14ac:dyDescent="0.25">
      <c r="A612" s="29">
        <v>611</v>
      </c>
      <c r="B612" s="58">
        <v>2</v>
      </c>
      <c r="C612" s="58">
        <v>11</v>
      </c>
      <c r="D612" s="58">
        <v>4</v>
      </c>
      <c r="E612" s="58">
        <v>5</v>
      </c>
      <c r="F612" s="58">
        <v>5</v>
      </c>
      <c r="G612" s="58">
        <v>5</v>
      </c>
      <c r="H612" s="58">
        <v>5</v>
      </c>
      <c r="I612" s="58">
        <v>4</v>
      </c>
      <c r="J612" s="58">
        <v>5</v>
      </c>
      <c r="K612" s="58">
        <v>5</v>
      </c>
      <c r="L612" s="58">
        <v>3</v>
      </c>
      <c r="M612" s="58">
        <v>3</v>
      </c>
      <c r="N612" s="58">
        <v>4</v>
      </c>
      <c r="O612" s="58">
        <v>4</v>
      </c>
      <c r="P612" s="58">
        <v>4</v>
      </c>
      <c r="Q612" s="58">
        <v>4</v>
      </c>
      <c r="R612" s="29" t="s">
        <v>939</v>
      </c>
      <c r="S612" s="29" t="s">
        <v>2236</v>
      </c>
      <c r="T612" s="29" t="s">
        <v>2237</v>
      </c>
      <c r="U612" s="29" t="s">
        <v>2238</v>
      </c>
      <c r="V612" s="29" t="s">
        <v>2239</v>
      </c>
      <c r="W612" s="29" t="s">
        <v>3062</v>
      </c>
      <c r="X612" s="29" t="s">
        <v>2240</v>
      </c>
    </row>
    <row r="613" spans="1:24" x14ac:dyDescent="0.25">
      <c r="A613" s="29">
        <v>612</v>
      </c>
      <c r="B613" s="58">
        <v>2</v>
      </c>
      <c r="C613" s="58">
        <v>11</v>
      </c>
      <c r="D613" s="58">
        <v>4</v>
      </c>
      <c r="E613" s="58">
        <v>4</v>
      </c>
      <c r="F613" s="58">
        <v>4</v>
      </c>
      <c r="G613" s="58">
        <v>4</v>
      </c>
      <c r="H613" s="58">
        <v>5</v>
      </c>
      <c r="I613" s="58">
        <v>3</v>
      </c>
      <c r="J613" s="58">
        <v>4</v>
      </c>
      <c r="K613" s="58">
        <v>5</v>
      </c>
      <c r="L613" s="58">
        <v>5</v>
      </c>
      <c r="M613" s="58">
        <v>5</v>
      </c>
      <c r="N613" s="58">
        <v>5</v>
      </c>
      <c r="O613" s="58">
        <v>3</v>
      </c>
      <c r="P613" s="58">
        <v>4</v>
      </c>
      <c r="Q613" s="58">
        <v>4</v>
      </c>
      <c r="R613" s="29" t="s">
        <v>203</v>
      </c>
      <c r="S613" s="29" t="s">
        <v>2241</v>
      </c>
      <c r="T613" s="29" t="s">
        <v>30</v>
      </c>
      <c r="U613" s="29" t="s">
        <v>2242</v>
      </c>
      <c r="V613" s="29" t="s">
        <v>2243</v>
      </c>
      <c r="W613" s="29" t="s">
        <v>834</v>
      </c>
      <c r="X613" s="29" t="s">
        <v>34</v>
      </c>
    </row>
    <row r="614" spans="1:24" x14ac:dyDescent="0.25">
      <c r="A614" s="29">
        <v>613</v>
      </c>
      <c r="B614" s="58">
        <v>2</v>
      </c>
      <c r="C614" s="58">
        <v>11</v>
      </c>
      <c r="D614" s="58">
        <v>4</v>
      </c>
      <c r="E614" s="58">
        <v>5</v>
      </c>
      <c r="F614" s="58">
        <v>5</v>
      </c>
      <c r="G614" s="58">
        <v>4</v>
      </c>
      <c r="H614" s="58">
        <v>5</v>
      </c>
      <c r="I614" s="58">
        <v>5</v>
      </c>
      <c r="J614" s="58">
        <v>4</v>
      </c>
      <c r="K614" s="58">
        <v>5</v>
      </c>
      <c r="L614" s="58">
        <v>5</v>
      </c>
      <c r="M614" s="58">
        <v>5</v>
      </c>
      <c r="N614" s="58">
        <v>5</v>
      </c>
      <c r="O614" s="58">
        <v>4</v>
      </c>
      <c r="P614" s="58">
        <v>4</v>
      </c>
      <c r="Q614" s="58">
        <v>4</v>
      </c>
      <c r="R614" s="29" t="s">
        <v>2244</v>
      </c>
      <c r="S614" s="29" t="s">
        <v>2245</v>
      </c>
      <c r="T614" s="29" t="s">
        <v>2246</v>
      </c>
      <c r="U614" s="29" t="s">
        <v>2247</v>
      </c>
      <c r="V614" s="29" t="s">
        <v>2248</v>
      </c>
      <c r="W614" s="29" t="s">
        <v>3062</v>
      </c>
      <c r="X614" s="29" t="s">
        <v>34</v>
      </c>
    </row>
    <row r="615" spans="1:24" x14ac:dyDescent="0.25">
      <c r="A615" s="29">
        <v>614</v>
      </c>
      <c r="B615" s="58">
        <v>2</v>
      </c>
      <c r="C615" s="58">
        <v>11</v>
      </c>
      <c r="D615" s="58">
        <v>4</v>
      </c>
      <c r="E615" s="58">
        <v>5</v>
      </c>
      <c r="F615" s="58">
        <v>5</v>
      </c>
      <c r="G615" s="58">
        <v>5</v>
      </c>
      <c r="H615" s="58">
        <v>5</v>
      </c>
      <c r="I615" s="58">
        <v>5</v>
      </c>
      <c r="J615" s="58">
        <v>5</v>
      </c>
      <c r="K615" s="58">
        <v>5</v>
      </c>
      <c r="L615" s="58">
        <v>4</v>
      </c>
      <c r="M615" s="58">
        <v>4</v>
      </c>
      <c r="N615" s="58">
        <v>5</v>
      </c>
      <c r="O615" s="58">
        <v>5</v>
      </c>
      <c r="P615" s="58">
        <v>4</v>
      </c>
      <c r="Q615" s="58">
        <v>4</v>
      </c>
      <c r="R615" s="29" t="s">
        <v>702</v>
      </c>
      <c r="S615" s="29" t="s">
        <v>2249</v>
      </c>
      <c r="T615" s="29" t="s">
        <v>638</v>
      </c>
      <c r="U615" s="29" t="s">
        <v>1571</v>
      </c>
      <c r="V615" s="29" t="s">
        <v>3062</v>
      </c>
      <c r="W615" s="29" t="s">
        <v>3062</v>
      </c>
      <c r="X615" s="29" t="s">
        <v>34</v>
      </c>
    </row>
    <row r="616" spans="1:24" x14ac:dyDescent="0.25">
      <c r="A616" s="29">
        <v>615</v>
      </c>
      <c r="B616" s="58">
        <v>2</v>
      </c>
      <c r="C616" s="58">
        <v>11</v>
      </c>
      <c r="D616" s="58">
        <v>5</v>
      </c>
      <c r="E616" s="58">
        <v>5</v>
      </c>
      <c r="F616" s="58">
        <v>5</v>
      </c>
      <c r="G616" s="58">
        <v>5</v>
      </c>
      <c r="H616" s="58">
        <v>5</v>
      </c>
      <c r="I616" s="58">
        <v>5</v>
      </c>
      <c r="J616" s="58">
        <v>5</v>
      </c>
      <c r="K616" s="58">
        <v>5</v>
      </c>
      <c r="L616" s="58">
        <v>5</v>
      </c>
      <c r="M616" s="58">
        <v>5</v>
      </c>
      <c r="N616" s="58">
        <v>5</v>
      </c>
      <c r="O616" s="58">
        <v>5</v>
      </c>
      <c r="P616" s="58">
        <v>5</v>
      </c>
      <c r="Q616" s="58">
        <v>5</v>
      </c>
      <c r="R616" s="29" t="s">
        <v>2250</v>
      </c>
      <c r="S616" s="29" t="s">
        <v>2251</v>
      </c>
      <c r="T616" s="29" t="s">
        <v>2252</v>
      </c>
      <c r="U616" s="29" t="s">
        <v>2253</v>
      </c>
      <c r="V616" s="29" t="s">
        <v>2254</v>
      </c>
      <c r="W616" s="29" t="s">
        <v>3062</v>
      </c>
      <c r="X616" s="29" t="s">
        <v>34</v>
      </c>
    </row>
    <row r="617" spans="1:24" x14ac:dyDescent="0.25">
      <c r="A617" s="29">
        <v>616</v>
      </c>
      <c r="B617" s="58">
        <v>2</v>
      </c>
      <c r="C617" s="58">
        <v>11</v>
      </c>
      <c r="D617" s="58">
        <v>2</v>
      </c>
      <c r="E617" s="58">
        <v>4</v>
      </c>
      <c r="F617" s="58">
        <v>4</v>
      </c>
      <c r="G617" s="58">
        <v>4</v>
      </c>
      <c r="H617" s="58">
        <v>4</v>
      </c>
      <c r="I617" s="58">
        <v>4</v>
      </c>
      <c r="J617" s="58">
        <v>4</v>
      </c>
      <c r="K617" s="58">
        <v>5</v>
      </c>
      <c r="L617" s="58">
        <v>4</v>
      </c>
      <c r="M617" s="58">
        <v>4</v>
      </c>
      <c r="N617" s="58">
        <v>5</v>
      </c>
      <c r="O617" s="58">
        <v>4</v>
      </c>
      <c r="P617" s="58">
        <v>4</v>
      </c>
      <c r="Q617" s="58">
        <v>4</v>
      </c>
      <c r="R617" s="29" t="s">
        <v>418</v>
      </c>
      <c r="S617" s="29" t="s">
        <v>425</v>
      </c>
      <c r="T617" s="29" t="s">
        <v>1549</v>
      </c>
      <c r="U617" s="29" t="s">
        <v>2255</v>
      </c>
      <c r="V617" s="29" t="s">
        <v>2256</v>
      </c>
      <c r="W617" s="29" t="s">
        <v>3062</v>
      </c>
      <c r="X617" s="29" t="s">
        <v>34</v>
      </c>
    </row>
    <row r="618" spans="1:24" x14ac:dyDescent="0.25">
      <c r="A618" s="29">
        <v>617</v>
      </c>
      <c r="B618" s="58">
        <v>2</v>
      </c>
      <c r="C618" s="58">
        <v>11</v>
      </c>
      <c r="D618" s="58">
        <v>4</v>
      </c>
      <c r="E618" s="58">
        <v>4</v>
      </c>
      <c r="F618" s="58">
        <v>4</v>
      </c>
      <c r="G618" s="58">
        <v>4</v>
      </c>
      <c r="H618" s="58">
        <v>4</v>
      </c>
      <c r="I618" s="58">
        <v>4</v>
      </c>
      <c r="J618" s="58">
        <v>4</v>
      </c>
      <c r="K618" s="58">
        <v>5</v>
      </c>
      <c r="L618" s="58">
        <v>4</v>
      </c>
      <c r="M618" s="58">
        <v>4</v>
      </c>
      <c r="N618" s="58">
        <v>4</v>
      </c>
      <c r="O618" s="58">
        <v>4</v>
      </c>
      <c r="P618" s="58">
        <v>2</v>
      </c>
      <c r="Q618" s="58">
        <v>4</v>
      </c>
      <c r="R618" s="29" t="s">
        <v>2257</v>
      </c>
      <c r="S618" s="29" t="s">
        <v>2258</v>
      </c>
      <c r="T618" s="29" t="s">
        <v>2259</v>
      </c>
      <c r="U618" s="29" t="s">
        <v>2260</v>
      </c>
      <c r="V618" s="29" t="s">
        <v>2261</v>
      </c>
      <c r="W618" s="29" t="s">
        <v>2262</v>
      </c>
      <c r="X618" s="29" t="s">
        <v>2263</v>
      </c>
    </row>
    <row r="619" spans="1:24" x14ac:dyDescent="0.25">
      <c r="A619" s="29">
        <v>618</v>
      </c>
      <c r="B619" s="58">
        <v>2</v>
      </c>
      <c r="C619" s="58">
        <v>11</v>
      </c>
      <c r="D619" s="58">
        <v>4</v>
      </c>
      <c r="E619" s="58">
        <v>4</v>
      </c>
      <c r="F619" s="58">
        <v>4</v>
      </c>
      <c r="G619" s="58">
        <v>4</v>
      </c>
      <c r="H619" s="58">
        <v>5</v>
      </c>
      <c r="I619" s="58">
        <v>3</v>
      </c>
      <c r="J619" s="58">
        <v>5</v>
      </c>
      <c r="K619" s="58">
        <v>5</v>
      </c>
      <c r="L619" s="58">
        <v>4</v>
      </c>
      <c r="M619" s="58">
        <v>4</v>
      </c>
      <c r="N619" s="58">
        <v>5</v>
      </c>
      <c r="O619" s="58">
        <v>3</v>
      </c>
      <c r="P619" s="58">
        <v>3</v>
      </c>
      <c r="Q619" s="58">
        <v>4</v>
      </c>
      <c r="R619" s="29" t="s">
        <v>2264</v>
      </c>
      <c r="S619" s="29" t="s">
        <v>2265</v>
      </c>
      <c r="T619" s="29" t="s">
        <v>2266</v>
      </c>
      <c r="U619" s="29" t="s">
        <v>2267</v>
      </c>
      <c r="V619" s="29" t="s">
        <v>2268</v>
      </c>
      <c r="W619" s="29" t="s">
        <v>2269</v>
      </c>
      <c r="X619" s="29" t="s">
        <v>34</v>
      </c>
    </row>
    <row r="620" spans="1:24" x14ac:dyDescent="0.25">
      <c r="A620" s="29">
        <v>619</v>
      </c>
      <c r="B620" s="58">
        <v>2</v>
      </c>
      <c r="C620" s="58">
        <v>11</v>
      </c>
      <c r="D620" s="58">
        <v>4</v>
      </c>
      <c r="E620" s="58">
        <v>5</v>
      </c>
      <c r="F620" s="58">
        <v>5</v>
      </c>
      <c r="G620" s="58">
        <v>5</v>
      </c>
      <c r="H620" s="58">
        <v>5</v>
      </c>
      <c r="I620" s="58">
        <v>5</v>
      </c>
      <c r="J620" s="58">
        <v>4</v>
      </c>
      <c r="K620" s="58">
        <v>5</v>
      </c>
      <c r="L620" s="58">
        <v>5</v>
      </c>
      <c r="M620" s="58">
        <v>5</v>
      </c>
      <c r="N620" s="58">
        <v>5</v>
      </c>
      <c r="O620" s="58">
        <v>5</v>
      </c>
      <c r="P620" s="58">
        <v>5</v>
      </c>
      <c r="Q620" s="58">
        <v>5</v>
      </c>
      <c r="R620" s="29" t="s">
        <v>2270</v>
      </c>
      <c r="S620" s="29" t="s">
        <v>3062</v>
      </c>
      <c r="T620" s="29" t="s">
        <v>3062</v>
      </c>
      <c r="U620" s="29" t="s">
        <v>2271</v>
      </c>
      <c r="V620" s="29" t="s">
        <v>3062</v>
      </c>
      <c r="W620" s="29" t="s">
        <v>3062</v>
      </c>
      <c r="X620" s="29" t="s">
        <v>34</v>
      </c>
    </row>
    <row r="621" spans="1:24" x14ac:dyDescent="0.25">
      <c r="A621" s="29">
        <v>620</v>
      </c>
      <c r="B621" s="58">
        <v>2</v>
      </c>
      <c r="C621" s="58">
        <v>11</v>
      </c>
      <c r="D621" s="58">
        <v>4</v>
      </c>
      <c r="E621" s="58">
        <v>5</v>
      </c>
      <c r="F621" s="58">
        <v>5</v>
      </c>
      <c r="G621" s="58">
        <v>5</v>
      </c>
      <c r="H621" s="58">
        <v>5</v>
      </c>
      <c r="I621" s="58">
        <v>5</v>
      </c>
      <c r="J621" s="58">
        <v>5</v>
      </c>
      <c r="K621" s="58">
        <v>5</v>
      </c>
      <c r="L621" s="58">
        <v>5</v>
      </c>
      <c r="M621" s="58">
        <v>5</v>
      </c>
      <c r="N621" s="58">
        <v>5</v>
      </c>
      <c r="O621" s="58">
        <v>5</v>
      </c>
      <c r="P621" s="58">
        <v>4</v>
      </c>
      <c r="Q621" s="58">
        <v>4</v>
      </c>
      <c r="R621" s="29" t="s">
        <v>2272</v>
      </c>
      <c r="S621" s="29" t="s">
        <v>2273</v>
      </c>
      <c r="T621" s="29" t="s">
        <v>297</v>
      </c>
      <c r="U621" s="29" t="s">
        <v>2274</v>
      </c>
      <c r="V621" s="29" t="s">
        <v>2275</v>
      </c>
      <c r="W621" s="29" t="s">
        <v>3062</v>
      </c>
      <c r="X621" s="29" t="s">
        <v>34</v>
      </c>
    </row>
    <row r="622" spans="1:24" x14ac:dyDescent="0.25">
      <c r="A622" s="29">
        <v>621</v>
      </c>
      <c r="B622" s="58">
        <v>2</v>
      </c>
      <c r="C622" s="58">
        <v>11</v>
      </c>
      <c r="D622" s="58">
        <v>2</v>
      </c>
      <c r="E622" s="58">
        <v>2</v>
      </c>
      <c r="F622" s="58">
        <v>1</v>
      </c>
      <c r="G622" s="58">
        <v>1</v>
      </c>
      <c r="H622" s="58">
        <v>1</v>
      </c>
      <c r="I622" s="58">
        <v>1</v>
      </c>
      <c r="J622" s="58">
        <v>1</v>
      </c>
      <c r="K622" s="58">
        <v>2</v>
      </c>
      <c r="L622" s="58">
        <v>3</v>
      </c>
      <c r="M622" s="58">
        <v>2</v>
      </c>
      <c r="N622" s="58">
        <v>1</v>
      </c>
      <c r="O622" s="58">
        <v>2</v>
      </c>
      <c r="P622" s="58">
        <v>3</v>
      </c>
      <c r="Q622" s="58">
        <v>3</v>
      </c>
      <c r="R622" s="29" t="s">
        <v>2276</v>
      </c>
      <c r="S622" s="29" t="s">
        <v>2277</v>
      </c>
      <c r="T622" s="29" t="s">
        <v>2278</v>
      </c>
      <c r="U622" s="29" t="s">
        <v>3062</v>
      </c>
      <c r="V622" s="29" t="s">
        <v>3062</v>
      </c>
      <c r="W622" s="29" t="s">
        <v>3062</v>
      </c>
      <c r="X622" s="29" t="s">
        <v>34</v>
      </c>
    </row>
    <row r="623" spans="1:24" x14ac:dyDescent="0.25">
      <c r="A623" s="29">
        <v>622</v>
      </c>
      <c r="B623" s="58">
        <v>2</v>
      </c>
      <c r="C623" s="58">
        <v>11</v>
      </c>
      <c r="D623" s="58">
        <v>3</v>
      </c>
      <c r="E623" s="58">
        <v>4</v>
      </c>
      <c r="F623" s="58">
        <v>4</v>
      </c>
      <c r="G623" s="58">
        <v>4</v>
      </c>
      <c r="H623" s="58">
        <v>4</v>
      </c>
      <c r="I623" s="58">
        <v>5</v>
      </c>
      <c r="J623" s="58">
        <v>1</v>
      </c>
      <c r="K623" s="58">
        <v>4</v>
      </c>
      <c r="L623" s="58">
        <v>4</v>
      </c>
      <c r="M623" s="58">
        <v>4</v>
      </c>
      <c r="N623" s="58">
        <v>4</v>
      </c>
      <c r="O623" s="58">
        <v>4</v>
      </c>
      <c r="P623" s="58">
        <v>4</v>
      </c>
      <c r="Q623" s="58">
        <v>4</v>
      </c>
      <c r="R623" s="29" t="s">
        <v>2279</v>
      </c>
      <c r="S623" s="29" t="s">
        <v>3062</v>
      </c>
      <c r="T623" s="29" t="s">
        <v>3062</v>
      </c>
      <c r="U623" s="29" t="s">
        <v>2280</v>
      </c>
      <c r="V623" s="29" t="s">
        <v>3062</v>
      </c>
      <c r="W623" s="29" t="s">
        <v>3062</v>
      </c>
      <c r="X623" s="29" t="s">
        <v>34</v>
      </c>
    </row>
    <row r="624" spans="1:24" x14ac:dyDescent="0.25">
      <c r="A624" s="29">
        <v>623</v>
      </c>
      <c r="B624" s="58">
        <v>2</v>
      </c>
      <c r="C624" s="58">
        <v>11</v>
      </c>
      <c r="D624" s="58">
        <v>5</v>
      </c>
      <c r="E624" s="58">
        <v>5</v>
      </c>
      <c r="F624" s="58">
        <v>5</v>
      </c>
      <c r="G624" s="58">
        <v>5</v>
      </c>
      <c r="H624" s="58">
        <v>5</v>
      </c>
      <c r="I624" s="58">
        <v>5</v>
      </c>
      <c r="J624" s="58">
        <v>5</v>
      </c>
      <c r="K624" s="58">
        <v>5</v>
      </c>
      <c r="L624" s="58">
        <v>5</v>
      </c>
      <c r="M624" s="58">
        <v>5</v>
      </c>
      <c r="N624" s="58">
        <v>5</v>
      </c>
      <c r="O624" s="58">
        <v>5</v>
      </c>
      <c r="P624" s="58">
        <v>5</v>
      </c>
      <c r="Q624" s="58">
        <v>5</v>
      </c>
      <c r="R624" s="29" t="s">
        <v>2281</v>
      </c>
      <c r="S624" s="29" t="s">
        <v>2282</v>
      </c>
      <c r="T624" s="29" t="s">
        <v>3062</v>
      </c>
      <c r="U624" s="29" t="s">
        <v>2283</v>
      </c>
      <c r="V624" s="29" t="s">
        <v>2284</v>
      </c>
      <c r="W624" s="29" t="s">
        <v>3062</v>
      </c>
      <c r="X624" s="29" t="s">
        <v>34</v>
      </c>
    </row>
    <row r="625" spans="1:24" x14ac:dyDescent="0.25">
      <c r="A625" s="29">
        <v>624</v>
      </c>
      <c r="B625" s="58">
        <v>2</v>
      </c>
      <c r="C625" s="58">
        <v>11</v>
      </c>
      <c r="D625" s="58">
        <v>5</v>
      </c>
      <c r="E625" s="58">
        <v>5</v>
      </c>
      <c r="F625" s="58">
        <v>5</v>
      </c>
      <c r="G625" s="58">
        <v>5</v>
      </c>
      <c r="H625" s="58">
        <v>5</v>
      </c>
      <c r="I625" s="58">
        <v>5</v>
      </c>
      <c r="J625" s="58">
        <v>4</v>
      </c>
      <c r="K625" s="58">
        <v>5</v>
      </c>
      <c r="L625" s="58">
        <v>5</v>
      </c>
      <c r="M625" s="58">
        <v>5</v>
      </c>
      <c r="N625" s="58">
        <v>5</v>
      </c>
      <c r="O625" s="58">
        <v>5</v>
      </c>
      <c r="P625" s="58">
        <v>5</v>
      </c>
      <c r="Q625" s="58">
        <v>5</v>
      </c>
      <c r="R625" s="29" t="s">
        <v>30</v>
      </c>
      <c r="S625" s="29" t="s">
        <v>2285</v>
      </c>
      <c r="T625" s="29" t="s">
        <v>2286</v>
      </c>
      <c r="U625" s="29" t="s">
        <v>2287</v>
      </c>
      <c r="V625" s="29" t="s">
        <v>2288</v>
      </c>
      <c r="W625" s="29" t="s">
        <v>2289</v>
      </c>
      <c r="X625" s="29" t="s">
        <v>34</v>
      </c>
    </row>
    <row r="626" spans="1:24" x14ac:dyDescent="0.25">
      <c r="A626" s="29">
        <v>625</v>
      </c>
      <c r="B626" s="58">
        <v>2</v>
      </c>
      <c r="C626" s="58">
        <v>11</v>
      </c>
      <c r="D626" s="58">
        <v>4</v>
      </c>
      <c r="E626" s="58">
        <v>5</v>
      </c>
      <c r="F626" s="58">
        <v>5</v>
      </c>
      <c r="G626" s="58">
        <v>4</v>
      </c>
      <c r="H626" s="58">
        <v>5</v>
      </c>
      <c r="I626" s="58">
        <v>4</v>
      </c>
      <c r="J626" s="58">
        <v>5</v>
      </c>
      <c r="K626" s="58">
        <v>5</v>
      </c>
      <c r="L626" s="58">
        <v>4</v>
      </c>
      <c r="M626" s="58">
        <v>4</v>
      </c>
      <c r="N626" s="58">
        <v>5</v>
      </c>
      <c r="O626" s="58">
        <v>3</v>
      </c>
      <c r="P626" s="58">
        <v>4</v>
      </c>
      <c r="Q626" s="58">
        <v>3</v>
      </c>
      <c r="R626" s="29" t="s">
        <v>2290</v>
      </c>
      <c r="S626" s="29" t="s">
        <v>2291</v>
      </c>
      <c r="T626" s="29" t="s">
        <v>3062</v>
      </c>
      <c r="U626" s="29" t="s">
        <v>2292</v>
      </c>
      <c r="V626" s="29" t="s">
        <v>2293</v>
      </c>
      <c r="W626" s="29" t="s">
        <v>2294</v>
      </c>
      <c r="X626" s="29" t="s">
        <v>2295</v>
      </c>
    </row>
    <row r="627" spans="1:24" x14ac:dyDescent="0.25">
      <c r="A627" s="29">
        <v>626</v>
      </c>
      <c r="B627" s="58">
        <v>2</v>
      </c>
      <c r="C627" s="58">
        <v>11</v>
      </c>
      <c r="D627" s="58">
        <v>4</v>
      </c>
      <c r="E627" s="58">
        <v>5</v>
      </c>
      <c r="F627" s="58">
        <v>4</v>
      </c>
      <c r="G627" s="58">
        <v>3</v>
      </c>
      <c r="H627" s="58">
        <v>4</v>
      </c>
      <c r="I627" s="58">
        <v>4</v>
      </c>
      <c r="J627" s="58">
        <v>5</v>
      </c>
      <c r="K627" s="58">
        <v>5</v>
      </c>
      <c r="L627" s="58">
        <v>99</v>
      </c>
      <c r="M627" s="58">
        <v>99</v>
      </c>
      <c r="N627" s="58">
        <v>4</v>
      </c>
      <c r="O627" s="58">
        <v>3</v>
      </c>
      <c r="P627" s="58">
        <v>5</v>
      </c>
      <c r="Q627" s="58">
        <v>5</v>
      </c>
      <c r="R627" s="29" t="s">
        <v>2296</v>
      </c>
      <c r="S627" s="29" t="s">
        <v>3062</v>
      </c>
      <c r="T627" s="29" t="s">
        <v>3062</v>
      </c>
      <c r="U627" s="29" t="s">
        <v>2297</v>
      </c>
      <c r="V627" s="29" t="s">
        <v>2298</v>
      </c>
      <c r="W627" s="29" t="s">
        <v>2299</v>
      </c>
      <c r="X627" s="29" t="s">
        <v>34</v>
      </c>
    </row>
    <row r="628" spans="1:24" x14ac:dyDescent="0.25">
      <c r="A628" s="29">
        <v>627</v>
      </c>
      <c r="B628" s="58">
        <v>2</v>
      </c>
      <c r="C628" s="58">
        <v>11</v>
      </c>
      <c r="D628" s="58">
        <v>5</v>
      </c>
      <c r="E628" s="58">
        <v>5</v>
      </c>
      <c r="F628" s="58">
        <v>5</v>
      </c>
      <c r="G628" s="58">
        <v>3</v>
      </c>
      <c r="H628" s="58">
        <v>5</v>
      </c>
      <c r="I628" s="58">
        <v>5</v>
      </c>
      <c r="J628" s="58">
        <v>4</v>
      </c>
      <c r="K628" s="58">
        <v>5</v>
      </c>
      <c r="L628" s="58">
        <v>5</v>
      </c>
      <c r="M628" s="58">
        <v>5</v>
      </c>
      <c r="N628" s="58">
        <v>5</v>
      </c>
      <c r="O628" s="58">
        <v>5</v>
      </c>
      <c r="P628" s="58">
        <v>5</v>
      </c>
      <c r="Q628" s="58">
        <v>5</v>
      </c>
      <c r="R628" s="29" t="s">
        <v>2300</v>
      </c>
      <c r="S628" s="29" t="s">
        <v>2301</v>
      </c>
      <c r="T628" s="29" t="s">
        <v>2302</v>
      </c>
      <c r="U628" s="29" t="s">
        <v>2303</v>
      </c>
      <c r="V628" s="29" t="s">
        <v>2304</v>
      </c>
      <c r="W628" s="29" t="s">
        <v>2305</v>
      </c>
      <c r="X628" s="29" t="s">
        <v>2306</v>
      </c>
    </row>
    <row r="629" spans="1:24" x14ac:dyDescent="0.25">
      <c r="A629" s="29">
        <v>628</v>
      </c>
      <c r="B629" s="58">
        <v>2</v>
      </c>
      <c r="C629" s="58">
        <v>11</v>
      </c>
      <c r="D629" s="58">
        <v>5</v>
      </c>
      <c r="E629" s="58">
        <v>5</v>
      </c>
      <c r="F629" s="58">
        <v>5</v>
      </c>
      <c r="G629" s="58">
        <v>5</v>
      </c>
      <c r="H629" s="58">
        <v>5</v>
      </c>
      <c r="I629" s="58">
        <v>3</v>
      </c>
      <c r="J629" s="58">
        <v>3</v>
      </c>
      <c r="K629" s="58">
        <v>5</v>
      </c>
      <c r="L629" s="58">
        <v>99</v>
      </c>
      <c r="M629" s="58">
        <v>99</v>
      </c>
      <c r="N629" s="58">
        <v>5</v>
      </c>
      <c r="O629" s="58">
        <v>5</v>
      </c>
      <c r="P629" s="58">
        <v>5</v>
      </c>
      <c r="Q629" s="58">
        <v>5</v>
      </c>
      <c r="R629" s="29" t="s">
        <v>2307</v>
      </c>
      <c r="S629" s="29" t="s">
        <v>2308</v>
      </c>
      <c r="T629" s="29" t="s">
        <v>3062</v>
      </c>
      <c r="U629" s="29" t="s">
        <v>2309</v>
      </c>
      <c r="V629" s="29" t="s">
        <v>2310</v>
      </c>
      <c r="W629" s="29" t="s">
        <v>2311</v>
      </c>
      <c r="X629" s="29" t="s">
        <v>34</v>
      </c>
    </row>
    <row r="630" spans="1:24" x14ac:dyDescent="0.25">
      <c r="A630" s="29">
        <v>629</v>
      </c>
      <c r="B630" s="58">
        <v>2</v>
      </c>
      <c r="C630" s="58">
        <v>11</v>
      </c>
      <c r="D630" s="58">
        <v>5</v>
      </c>
      <c r="E630" s="58">
        <v>5</v>
      </c>
      <c r="F630" s="58">
        <v>5</v>
      </c>
      <c r="G630" s="58">
        <v>5</v>
      </c>
      <c r="H630" s="58">
        <v>5</v>
      </c>
      <c r="I630" s="58">
        <v>5</v>
      </c>
      <c r="J630" s="58">
        <v>2</v>
      </c>
      <c r="K630" s="58">
        <v>4</v>
      </c>
      <c r="L630" s="58">
        <v>3</v>
      </c>
      <c r="M630" s="58">
        <v>3</v>
      </c>
      <c r="N630" s="58">
        <v>5</v>
      </c>
      <c r="O630" s="58">
        <v>99</v>
      </c>
      <c r="P630" s="58">
        <v>5</v>
      </c>
      <c r="Q630" s="58">
        <v>5</v>
      </c>
      <c r="R630" s="29" t="s">
        <v>2312</v>
      </c>
      <c r="S630" s="29" t="s">
        <v>2313</v>
      </c>
      <c r="T630" s="29" t="s">
        <v>2314</v>
      </c>
      <c r="U630" s="29" t="s">
        <v>2315</v>
      </c>
      <c r="V630" s="29" t="s">
        <v>3062</v>
      </c>
      <c r="W630" s="29" t="s">
        <v>3062</v>
      </c>
      <c r="X630" s="29" t="s">
        <v>2316</v>
      </c>
    </row>
    <row r="631" spans="1:24" x14ac:dyDescent="0.25">
      <c r="A631" s="29">
        <v>630</v>
      </c>
      <c r="B631" s="58">
        <v>2</v>
      </c>
      <c r="C631" s="58">
        <v>11</v>
      </c>
      <c r="D631" s="58">
        <v>5</v>
      </c>
      <c r="E631" s="58">
        <v>5</v>
      </c>
      <c r="F631" s="58">
        <v>5</v>
      </c>
      <c r="G631" s="58">
        <v>5</v>
      </c>
      <c r="H631" s="58">
        <v>5</v>
      </c>
      <c r="I631" s="58">
        <v>5</v>
      </c>
      <c r="J631" s="58">
        <v>5</v>
      </c>
      <c r="K631" s="58">
        <v>5</v>
      </c>
      <c r="L631" s="58">
        <v>5</v>
      </c>
      <c r="M631" s="58">
        <v>5</v>
      </c>
      <c r="N631" s="58">
        <v>5</v>
      </c>
      <c r="O631" s="58">
        <v>5</v>
      </c>
      <c r="P631" s="58">
        <v>99</v>
      </c>
      <c r="Q631" s="58">
        <v>99</v>
      </c>
      <c r="R631" s="29" t="s">
        <v>297</v>
      </c>
      <c r="S631" s="29" t="s">
        <v>87</v>
      </c>
      <c r="T631" s="29" t="s">
        <v>638</v>
      </c>
      <c r="U631" s="29" t="s">
        <v>2317</v>
      </c>
      <c r="V631" s="29" t="s">
        <v>2318</v>
      </c>
      <c r="W631" s="29" t="s">
        <v>2319</v>
      </c>
      <c r="X631" s="29" t="s">
        <v>34</v>
      </c>
    </row>
    <row r="632" spans="1:24" x14ac:dyDescent="0.25">
      <c r="A632" s="29">
        <v>631</v>
      </c>
      <c r="B632" s="58">
        <v>2</v>
      </c>
      <c r="C632" s="58">
        <v>11</v>
      </c>
      <c r="D632" s="58">
        <v>4</v>
      </c>
      <c r="E632" s="58">
        <v>4</v>
      </c>
      <c r="F632" s="58">
        <v>4</v>
      </c>
      <c r="G632" s="58">
        <v>4</v>
      </c>
      <c r="H632" s="58">
        <v>4</v>
      </c>
      <c r="I632" s="58">
        <v>3</v>
      </c>
      <c r="J632" s="58">
        <v>3</v>
      </c>
      <c r="K632" s="58">
        <v>5</v>
      </c>
      <c r="L632" s="58">
        <v>5</v>
      </c>
      <c r="M632" s="58">
        <v>5</v>
      </c>
      <c r="N632" s="58">
        <v>5</v>
      </c>
      <c r="O632" s="58">
        <v>5</v>
      </c>
      <c r="P632" s="58">
        <v>4</v>
      </c>
      <c r="Q632" s="58">
        <v>4</v>
      </c>
      <c r="R632" s="29" t="s">
        <v>1455</v>
      </c>
      <c r="S632" s="29" t="s">
        <v>2320</v>
      </c>
      <c r="T632" s="29" t="s">
        <v>2321</v>
      </c>
      <c r="U632" s="29" t="s">
        <v>2322</v>
      </c>
      <c r="V632" s="29" t="s">
        <v>3062</v>
      </c>
      <c r="W632" s="29" t="s">
        <v>3062</v>
      </c>
      <c r="X632" s="29" t="s">
        <v>34</v>
      </c>
    </row>
    <row r="633" spans="1:24" x14ac:dyDescent="0.25">
      <c r="A633" s="29">
        <v>632</v>
      </c>
      <c r="B633" s="58">
        <v>2</v>
      </c>
      <c r="C633" s="58">
        <v>11</v>
      </c>
      <c r="D633" s="58">
        <v>5</v>
      </c>
      <c r="E633" s="58">
        <v>5</v>
      </c>
      <c r="F633" s="58">
        <v>5</v>
      </c>
      <c r="G633" s="58">
        <v>5</v>
      </c>
      <c r="H633" s="58">
        <v>5</v>
      </c>
      <c r="I633" s="58">
        <v>5</v>
      </c>
      <c r="J633" s="58">
        <v>4</v>
      </c>
      <c r="K633" s="58">
        <v>5</v>
      </c>
      <c r="L633" s="58">
        <v>5</v>
      </c>
      <c r="M633" s="58">
        <v>5</v>
      </c>
      <c r="N633" s="58">
        <v>5</v>
      </c>
      <c r="O633" s="58">
        <v>5</v>
      </c>
      <c r="P633" s="58">
        <v>5</v>
      </c>
      <c r="Q633" s="58">
        <v>5</v>
      </c>
      <c r="R633" s="29" t="s">
        <v>2251</v>
      </c>
      <c r="S633" s="29" t="s">
        <v>2323</v>
      </c>
      <c r="T633" s="29" t="s">
        <v>3062</v>
      </c>
      <c r="U633" s="29" t="s">
        <v>2324</v>
      </c>
      <c r="V633" s="29" t="s">
        <v>3062</v>
      </c>
      <c r="W633" s="29" t="s">
        <v>3062</v>
      </c>
      <c r="X633" s="29" t="s">
        <v>34</v>
      </c>
    </row>
    <row r="634" spans="1:24" x14ac:dyDescent="0.25">
      <c r="A634" s="29">
        <v>633</v>
      </c>
      <c r="B634" s="58">
        <v>2</v>
      </c>
      <c r="C634" s="58">
        <v>11</v>
      </c>
      <c r="D634" s="58">
        <v>4</v>
      </c>
      <c r="E634" s="58">
        <v>4</v>
      </c>
      <c r="F634" s="58">
        <v>4</v>
      </c>
      <c r="G634" s="58">
        <v>4</v>
      </c>
      <c r="H634" s="58">
        <v>5</v>
      </c>
      <c r="I634" s="58">
        <v>5</v>
      </c>
      <c r="J634" s="58">
        <v>4</v>
      </c>
      <c r="K634" s="58">
        <v>5</v>
      </c>
      <c r="L634" s="58">
        <v>4</v>
      </c>
      <c r="M634" s="58">
        <v>4</v>
      </c>
      <c r="N634" s="58">
        <v>5</v>
      </c>
      <c r="O634" s="58">
        <v>4</v>
      </c>
      <c r="P634" s="58">
        <v>5</v>
      </c>
      <c r="Q634" s="58">
        <v>5</v>
      </c>
      <c r="R634" s="29" t="s">
        <v>2325</v>
      </c>
      <c r="S634" s="29" t="s">
        <v>2326</v>
      </c>
      <c r="T634" s="29" t="s">
        <v>2327</v>
      </c>
      <c r="U634" s="29" t="s">
        <v>2328</v>
      </c>
      <c r="V634" s="29" t="s">
        <v>2329</v>
      </c>
      <c r="W634" s="29" t="s">
        <v>2330</v>
      </c>
      <c r="X634" s="29" t="s">
        <v>2331</v>
      </c>
    </row>
    <row r="635" spans="1:24" x14ac:dyDescent="0.25">
      <c r="A635" s="29">
        <v>634</v>
      </c>
      <c r="B635" s="58">
        <v>2</v>
      </c>
      <c r="C635" s="58">
        <v>11</v>
      </c>
      <c r="D635" s="58">
        <v>4</v>
      </c>
      <c r="E635" s="58">
        <v>5</v>
      </c>
      <c r="F635" s="58">
        <v>5</v>
      </c>
      <c r="G635" s="58">
        <v>3</v>
      </c>
      <c r="H635" s="58">
        <v>5</v>
      </c>
      <c r="I635" s="58">
        <v>4</v>
      </c>
      <c r="J635" s="58">
        <v>4</v>
      </c>
      <c r="K635" s="58">
        <v>5</v>
      </c>
      <c r="L635" s="58">
        <v>5</v>
      </c>
      <c r="M635" s="58">
        <v>3</v>
      </c>
      <c r="N635" s="58">
        <v>5</v>
      </c>
      <c r="O635" s="58">
        <v>2</v>
      </c>
      <c r="P635" s="58">
        <v>4</v>
      </c>
      <c r="Q635" s="58">
        <v>4</v>
      </c>
      <c r="R635" s="29" t="s">
        <v>1456</v>
      </c>
      <c r="S635" s="29" t="s">
        <v>30</v>
      </c>
      <c r="T635" s="29" t="s">
        <v>2332</v>
      </c>
      <c r="U635" s="29" t="s">
        <v>1802</v>
      </c>
      <c r="V635" s="29" t="s">
        <v>1508</v>
      </c>
      <c r="W635" s="29" t="s">
        <v>2333</v>
      </c>
      <c r="X635" s="29" t="s">
        <v>34</v>
      </c>
    </row>
    <row r="636" spans="1:24" x14ac:dyDescent="0.25">
      <c r="A636" s="29">
        <v>635</v>
      </c>
      <c r="B636" s="58">
        <v>2</v>
      </c>
      <c r="C636" s="58">
        <v>11</v>
      </c>
      <c r="D636" s="58">
        <v>5</v>
      </c>
      <c r="E636" s="58">
        <v>5</v>
      </c>
      <c r="F636" s="58">
        <v>5</v>
      </c>
      <c r="G636" s="58">
        <v>4</v>
      </c>
      <c r="H636" s="58">
        <v>5</v>
      </c>
      <c r="I636" s="58">
        <v>5</v>
      </c>
      <c r="J636" s="58">
        <v>3</v>
      </c>
      <c r="K636" s="58">
        <v>5</v>
      </c>
      <c r="L636" s="58">
        <v>5</v>
      </c>
      <c r="M636" s="58">
        <v>5</v>
      </c>
      <c r="N636" s="58">
        <v>4</v>
      </c>
      <c r="O636" s="58">
        <v>99</v>
      </c>
      <c r="P636" s="58">
        <v>4</v>
      </c>
      <c r="Q636" s="58">
        <v>5</v>
      </c>
      <c r="R636" s="29" t="s">
        <v>2334</v>
      </c>
      <c r="S636" s="29" t="s">
        <v>2335</v>
      </c>
      <c r="T636" s="29" t="s">
        <v>2336</v>
      </c>
      <c r="U636" s="29" t="s">
        <v>2337</v>
      </c>
      <c r="V636" s="29" t="s">
        <v>2338</v>
      </c>
      <c r="W636" s="29" t="s">
        <v>2339</v>
      </c>
      <c r="X636" s="29" t="s">
        <v>2340</v>
      </c>
    </row>
    <row r="637" spans="1:24" x14ac:dyDescent="0.25">
      <c r="A637" s="29">
        <v>636</v>
      </c>
      <c r="B637" s="58">
        <v>2</v>
      </c>
      <c r="C637" s="58">
        <v>11</v>
      </c>
      <c r="D637" s="58">
        <v>5</v>
      </c>
      <c r="E637" s="58">
        <v>5</v>
      </c>
      <c r="F637" s="58">
        <v>5</v>
      </c>
      <c r="G637" s="58">
        <v>5</v>
      </c>
      <c r="H637" s="58">
        <v>5</v>
      </c>
      <c r="I637" s="58">
        <v>5</v>
      </c>
      <c r="J637" s="58">
        <v>4</v>
      </c>
      <c r="K637" s="58">
        <v>5</v>
      </c>
      <c r="L637" s="58">
        <v>5</v>
      </c>
      <c r="M637" s="58">
        <v>5</v>
      </c>
      <c r="N637" s="58">
        <v>5</v>
      </c>
      <c r="O637" s="58">
        <v>5</v>
      </c>
      <c r="P637" s="58">
        <v>5</v>
      </c>
      <c r="Q637" s="58">
        <v>5</v>
      </c>
      <c r="R637" s="29" t="s">
        <v>30</v>
      </c>
      <c r="S637" s="29" t="s">
        <v>702</v>
      </c>
      <c r="T637" s="29" t="s">
        <v>2285</v>
      </c>
      <c r="U637" s="29" t="s">
        <v>2341</v>
      </c>
      <c r="V637" s="29" t="s">
        <v>3062</v>
      </c>
      <c r="W637" s="29" t="s">
        <v>3062</v>
      </c>
      <c r="X637" s="29" t="s">
        <v>34</v>
      </c>
    </row>
    <row r="638" spans="1:24" x14ac:dyDescent="0.25">
      <c r="A638" s="29">
        <v>637</v>
      </c>
      <c r="B638" s="58">
        <v>2</v>
      </c>
      <c r="C638" s="58">
        <v>11</v>
      </c>
      <c r="D638" s="58">
        <v>4</v>
      </c>
      <c r="E638" s="58">
        <v>5</v>
      </c>
      <c r="F638" s="58">
        <v>5</v>
      </c>
      <c r="G638" s="58">
        <v>5</v>
      </c>
      <c r="H638" s="58">
        <v>5</v>
      </c>
      <c r="I638" s="58">
        <v>4</v>
      </c>
      <c r="J638" s="58">
        <v>5</v>
      </c>
      <c r="K638" s="58">
        <v>5</v>
      </c>
      <c r="L638" s="58">
        <v>5</v>
      </c>
      <c r="M638" s="58">
        <v>5</v>
      </c>
      <c r="N638" s="58">
        <v>5</v>
      </c>
      <c r="O638" s="58">
        <v>4</v>
      </c>
      <c r="P638" s="58">
        <v>5</v>
      </c>
      <c r="Q638" s="58">
        <v>5</v>
      </c>
      <c r="R638" s="29" t="s">
        <v>1116</v>
      </c>
      <c r="S638" s="29" t="s">
        <v>30</v>
      </c>
      <c r="T638" s="29" t="s">
        <v>703</v>
      </c>
      <c r="U638" s="29" t="s">
        <v>2342</v>
      </c>
      <c r="V638" s="29" t="s">
        <v>1495</v>
      </c>
      <c r="W638" s="29" t="s">
        <v>3062</v>
      </c>
      <c r="X638" s="29" t="s">
        <v>34</v>
      </c>
    </row>
    <row r="639" spans="1:24" x14ac:dyDescent="0.25">
      <c r="A639" s="29">
        <v>638</v>
      </c>
      <c r="B639" s="58">
        <v>2</v>
      </c>
      <c r="C639" s="58">
        <v>11</v>
      </c>
      <c r="D639" s="58">
        <v>1</v>
      </c>
      <c r="E639" s="58">
        <v>5</v>
      </c>
      <c r="F639" s="58">
        <v>5</v>
      </c>
      <c r="G639" s="58">
        <v>3</v>
      </c>
      <c r="H639" s="58">
        <v>5</v>
      </c>
      <c r="I639" s="58">
        <v>4</v>
      </c>
      <c r="J639" s="58">
        <v>4</v>
      </c>
      <c r="K639" s="58">
        <v>5</v>
      </c>
      <c r="L639" s="58">
        <v>5</v>
      </c>
      <c r="M639" s="58">
        <v>5</v>
      </c>
      <c r="N639" s="58">
        <v>5</v>
      </c>
      <c r="O639" s="58">
        <v>5</v>
      </c>
      <c r="P639" s="58">
        <v>4</v>
      </c>
      <c r="Q639" s="58">
        <v>4</v>
      </c>
      <c r="R639" s="29" t="s">
        <v>2343</v>
      </c>
      <c r="S639" s="29" t="s">
        <v>3062</v>
      </c>
      <c r="T639" s="29" t="s">
        <v>3062</v>
      </c>
      <c r="U639" s="29" t="s">
        <v>2344</v>
      </c>
      <c r="V639" s="29" t="s">
        <v>3062</v>
      </c>
      <c r="W639" s="29" t="s">
        <v>3062</v>
      </c>
      <c r="X639" s="29" t="s">
        <v>34</v>
      </c>
    </row>
    <row r="640" spans="1:24" x14ac:dyDescent="0.25">
      <c r="A640" s="29">
        <v>639</v>
      </c>
      <c r="B640" s="58">
        <v>2</v>
      </c>
      <c r="C640" s="58">
        <v>11</v>
      </c>
      <c r="D640" s="58">
        <v>1</v>
      </c>
      <c r="E640" s="58">
        <v>2</v>
      </c>
      <c r="F640" s="58">
        <v>4</v>
      </c>
      <c r="G640" s="58">
        <v>99</v>
      </c>
      <c r="H640" s="58">
        <v>1</v>
      </c>
      <c r="I640" s="58">
        <v>4</v>
      </c>
      <c r="J640" s="58">
        <v>5</v>
      </c>
      <c r="K640" s="58">
        <v>4</v>
      </c>
      <c r="L640" s="58">
        <v>3</v>
      </c>
      <c r="M640" s="58">
        <v>4</v>
      </c>
      <c r="N640" s="58">
        <v>3</v>
      </c>
      <c r="O640" s="58">
        <v>99</v>
      </c>
      <c r="P640" s="58">
        <v>4</v>
      </c>
      <c r="Q640" s="58">
        <v>4</v>
      </c>
      <c r="R640" s="29" t="s">
        <v>2345</v>
      </c>
      <c r="S640" s="29" t="s">
        <v>2346</v>
      </c>
      <c r="T640" s="29" t="s">
        <v>2347</v>
      </c>
      <c r="U640" s="29" t="s">
        <v>2348</v>
      </c>
      <c r="V640" s="29" t="s">
        <v>2349</v>
      </c>
      <c r="W640" s="29" t="s">
        <v>2350</v>
      </c>
      <c r="X640" s="29" t="s">
        <v>2351</v>
      </c>
    </row>
    <row r="641" spans="1:24" x14ac:dyDescent="0.25">
      <c r="A641" s="29">
        <v>640</v>
      </c>
      <c r="B641" s="58">
        <v>2</v>
      </c>
      <c r="C641" s="58">
        <v>11</v>
      </c>
      <c r="D641" s="58">
        <v>3</v>
      </c>
      <c r="E641" s="58">
        <v>5</v>
      </c>
      <c r="F641" s="58">
        <v>5</v>
      </c>
      <c r="G641" s="58">
        <v>1</v>
      </c>
      <c r="H641" s="58">
        <v>5</v>
      </c>
      <c r="I641" s="58">
        <v>5</v>
      </c>
      <c r="J641" s="58">
        <v>5</v>
      </c>
      <c r="K641" s="58">
        <v>5</v>
      </c>
      <c r="L641" s="58">
        <v>5</v>
      </c>
      <c r="M641" s="58">
        <v>5</v>
      </c>
      <c r="N641" s="58">
        <v>5</v>
      </c>
      <c r="O641" s="58">
        <v>5</v>
      </c>
      <c r="P641" s="58">
        <v>4</v>
      </c>
      <c r="Q641" s="58">
        <v>4</v>
      </c>
      <c r="R641" s="29" t="s">
        <v>2352</v>
      </c>
      <c r="S641" s="29" t="s">
        <v>2353</v>
      </c>
      <c r="T641" s="29" t="s">
        <v>2354</v>
      </c>
      <c r="U641" s="29" t="s">
        <v>2355</v>
      </c>
      <c r="V641" s="29" t="s">
        <v>2356</v>
      </c>
      <c r="W641" s="29" t="s">
        <v>2357</v>
      </c>
      <c r="X641" s="29" t="s">
        <v>2358</v>
      </c>
    </row>
    <row r="642" spans="1:24" x14ac:dyDescent="0.25">
      <c r="A642" s="29">
        <v>641</v>
      </c>
      <c r="B642" s="58">
        <v>2</v>
      </c>
      <c r="C642" s="58">
        <v>11</v>
      </c>
      <c r="D642" s="58">
        <v>4</v>
      </c>
      <c r="E642" s="58">
        <v>1</v>
      </c>
      <c r="F642" s="58">
        <v>1</v>
      </c>
      <c r="G642" s="58">
        <v>2</v>
      </c>
      <c r="H642" s="58">
        <v>2</v>
      </c>
      <c r="I642" s="58">
        <v>2</v>
      </c>
      <c r="J642" s="58">
        <v>3</v>
      </c>
      <c r="K642" s="58">
        <v>4</v>
      </c>
      <c r="L642" s="58">
        <v>4</v>
      </c>
      <c r="M642" s="58">
        <v>4</v>
      </c>
      <c r="N642" s="58">
        <v>4</v>
      </c>
      <c r="O642" s="58">
        <v>3</v>
      </c>
      <c r="P642" s="58">
        <v>2</v>
      </c>
      <c r="Q642" s="58">
        <v>2</v>
      </c>
      <c r="R642" s="29" t="s">
        <v>2359</v>
      </c>
      <c r="S642" s="29" t="s">
        <v>2360</v>
      </c>
      <c r="T642" s="29" t="s">
        <v>3062</v>
      </c>
      <c r="U642" s="29" t="s">
        <v>70</v>
      </c>
      <c r="V642" s="29" t="s">
        <v>2361</v>
      </c>
      <c r="W642" s="29" t="s">
        <v>3062</v>
      </c>
      <c r="X642" s="29" t="s">
        <v>34</v>
      </c>
    </row>
    <row r="643" spans="1:24" x14ac:dyDescent="0.25">
      <c r="A643" s="29">
        <v>642</v>
      </c>
      <c r="B643" s="58">
        <v>2</v>
      </c>
      <c r="C643" s="58">
        <v>11</v>
      </c>
      <c r="D643" s="58">
        <v>3</v>
      </c>
      <c r="E643" s="58">
        <v>4</v>
      </c>
      <c r="F643" s="58">
        <v>5</v>
      </c>
      <c r="G643" s="58">
        <v>4</v>
      </c>
      <c r="H643" s="58">
        <v>5</v>
      </c>
      <c r="I643" s="58">
        <v>1</v>
      </c>
      <c r="J643" s="58">
        <v>5</v>
      </c>
      <c r="K643" s="58">
        <v>5</v>
      </c>
      <c r="L643" s="58">
        <v>5</v>
      </c>
      <c r="M643" s="58">
        <v>5</v>
      </c>
      <c r="N643" s="58">
        <v>5</v>
      </c>
      <c r="O643" s="58">
        <v>3</v>
      </c>
      <c r="P643" s="58">
        <v>4</v>
      </c>
      <c r="Q643" s="58">
        <v>4</v>
      </c>
      <c r="R643" s="29" t="s">
        <v>2143</v>
      </c>
      <c r="S643" s="29" t="s">
        <v>423</v>
      </c>
      <c r="T643" s="29" t="s">
        <v>2267</v>
      </c>
      <c r="U643" s="29" t="s">
        <v>2362</v>
      </c>
      <c r="V643" s="29" t="s">
        <v>2363</v>
      </c>
      <c r="W643" s="29" t="s">
        <v>2364</v>
      </c>
      <c r="X643" s="29" t="s">
        <v>2365</v>
      </c>
    </row>
    <row r="644" spans="1:24" x14ac:dyDescent="0.25">
      <c r="A644" s="29">
        <v>643</v>
      </c>
      <c r="B644" s="58">
        <v>2</v>
      </c>
      <c r="C644" s="58">
        <v>11</v>
      </c>
      <c r="D644" s="58">
        <v>2</v>
      </c>
      <c r="E644" s="58">
        <v>2</v>
      </c>
      <c r="F644" s="58">
        <v>2</v>
      </c>
      <c r="G644" s="58">
        <v>3</v>
      </c>
      <c r="H644" s="58">
        <v>5</v>
      </c>
      <c r="I644" s="58">
        <v>4</v>
      </c>
      <c r="J644" s="58">
        <v>2</v>
      </c>
      <c r="K644" s="58">
        <v>5</v>
      </c>
      <c r="L644" s="58">
        <v>5</v>
      </c>
      <c r="M644" s="58">
        <v>5</v>
      </c>
      <c r="N644" s="58">
        <v>4</v>
      </c>
      <c r="O644" s="58">
        <v>5</v>
      </c>
      <c r="P644" s="58">
        <v>1</v>
      </c>
      <c r="Q644" s="58">
        <v>99</v>
      </c>
      <c r="R644" s="29" t="s">
        <v>2366</v>
      </c>
      <c r="S644" s="29" t="s">
        <v>3062</v>
      </c>
      <c r="T644" s="29" t="s">
        <v>3062</v>
      </c>
      <c r="U644" s="29" t="s">
        <v>2367</v>
      </c>
      <c r="V644" s="29" t="s">
        <v>3062</v>
      </c>
      <c r="W644" s="29" t="s">
        <v>3062</v>
      </c>
      <c r="X644" s="29" t="s">
        <v>2368</v>
      </c>
    </row>
    <row r="645" spans="1:24" x14ac:dyDescent="0.25">
      <c r="A645" s="29">
        <v>644</v>
      </c>
      <c r="B645" s="58">
        <v>2</v>
      </c>
      <c r="C645" s="58">
        <v>11</v>
      </c>
      <c r="D645" s="58">
        <v>3</v>
      </c>
      <c r="E645" s="58">
        <v>2</v>
      </c>
      <c r="F645" s="58">
        <v>4</v>
      </c>
      <c r="G645" s="58">
        <v>2</v>
      </c>
      <c r="H645" s="58">
        <v>5</v>
      </c>
      <c r="I645" s="58">
        <v>4</v>
      </c>
      <c r="J645" s="58">
        <v>4</v>
      </c>
      <c r="K645" s="58">
        <v>5</v>
      </c>
      <c r="L645" s="58">
        <v>5</v>
      </c>
      <c r="M645" s="58">
        <v>5</v>
      </c>
      <c r="N645" s="58">
        <v>5</v>
      </c>
      <c r="O645" s="58">
        <v>5</v>
      </c>
      <c r="P645" s="58">
        <v>3</v>
      </c>
      <c r="Q645" s="58">
        <v>2</v>
      </c>
      <c r="R645" s="29" t="s">
        <v>2369</v>
      </c>
      <c r="S645" s="29" t="s">
        <v>2370</v>
      </c>
      <c r="T645" s="29" t="s">
        <v>2371</v>
      </c>
      <c r="U645" s="29" t="s">
        <v>2372</v>
      </c>
      <c r="V645" s="29" t="s">
        <v>2373</v>
      </c>
      <c r="W645" s="29" t="s">
        <v>2374</v>
      </c>
      <c r="X645" s="29" t="s">
        <v>2375</v>
      </c>
    </row>
    <row r="646" spans="1:24" x14ac:dyDescent="0.25">
      <c r="A646" s="29">
        <v>645</v>
      </c>
      <c r="B646" s="58">
        <v>2</v>
      </c>
      <c r="C646" s="58">
        <v>11</v>
      </c>
      <c r="D646" s="58">
        <v>5</v>
      </c>
      <c r="E646" s="58">
        <v>5</v>
      </c>
      <c r="F646" s="58">
        <v>5</v>
      </c>
      <c r="G646" s="58">
        <v>4</v>
      </c>
      <c r="H646" s="58">
        <v>5</v>
      </c>
      <c r="I646" s="58">
        <v>5</v>
      </c>
      <c r="J646" s="58">
        <v>5</v>
      </c>
      <c r="K646" s="58">
        <v>5</v>
      </c>
      <c r="L646" s="58">
        <v>5</v>
      </c>
      <c r="M646" s="58">
        <v>5</v>
      </c>
      <c r="N646" s="58">
        <v>5</v>
      </c>
      <c r="O646" s="58">
        <v>5</v>
      </c>
      <c r="P646" s="58">
        <v>5</v>
      </c>
      <c r="Q646" s="58">
        <v>5</v>
      </c>
      <c r="R646" s="29" t="s">
        <v>2376</v>
      </c>
      <c r="S646" s="29" t="s">
        <v>2377</v>
      </c>
      <c r="T646" s="29" t="s">
        <v>2378</v>
      </c>
      <c r="U646" s="29" t="s">
        <v>2379</v>
      </c>
      <c r="V646" s="29" t="s">
        <v>2380</v>
      </c>
      <c r="W646" s="29" t="s">
        <v>3062</v>
      </c>
      <c r="X646" s="29" t="s">
        <v>34</v>
      </c>
    </row>
    <row r="647" spans="1:24" x14ac:dyDescent="0.25">
      <c r="A647" s="29">
        <v>646</v>
      </c>
      <c r="B647" s="58">
        <v>2</v>
      </c>
      <c r="C647" s="58">
        <v>11</v>
      </c>
      <c r="D647" s="58">
        <v>5</v>
      </c>
      <c r="E647" s="58">
        <v>5</v>
      </c>
      <c r="F647" s="58">
        <v>4</v>
      </c>
      <c r="G647" s="58">
        <v>4</v>
      </c>
      <c r="H647" s="58">
        <v>4</v>
      </c>
      <c r="I647" s="58">
        <v>4</v>
      </c>
      <c r="J647" s="58">
        <v>3</v>
      </c>
      <c r="K647" s="58">
        <v>4</v>
      </c>
      <c r="L647" s="58">
        <v>4</v>
      </c>
      <c r="M647" s="58">
        <v>4</v>
      </c>
      <c r="N647" s="58">
        <v>4</v>
      </c>
      <c r="O647" s="58">
        <v>4</v>
      </c>
      <c r="P647" s="58">
        <v>4</v>
      </c>
      <c r="Q647" s="58">
        <v>4</v>
      </c>
      <c r="R647" s="29" t="s">
        <v>30</v>
      </c>
      <c r="S647" s="29" t="s">
        <v>2381</v>
      </c>
      <c r="T647" s="29" t="s">
        <v>3062</v>
      </c>
      <c r="U647" s="29" t="s">
        <v>2382</v>
      </c>
      <c r="V647" s="29" t="s">
        <v>3062</v>
      </c>
      <c r="W647" s="29" t="s">
        <v>3062</v>
      </c>
      <c r="X647" s="29" t="s">
        <v>34</v>
      </c>
    </row>
    <row r="648" spans="1:24" x14ac:dyDescent="0.25">
      <c r="A648" s="29">
        <v>647</v>
      </c>
      <c r="B648" s="58">
        <v>2</v>
      </c>
      <c r="C648" s="58">
        <v>11</v>
      </c>
      <c r="D648" s="58">
        <v>3</v>
      </c>
      <c r="E648" s="58">
        <v>4</v>
      </c>
      <c r="F648" s="58">
        <v>4</v>
      </c>
      <c r="G648" s="58">
        <v>3</v>
      </c>
      <c r="H648" s="58">
        <v>4</v>
      </c>
      <c r="I648" s="58">
        <v>2</v>
      </c>
      <c r="J648" s="58">
        <v>2</v>
      </c>
      <c r="K648" s="58">
        <v>4</v>
      </c>
      <c r="L648" s="58">
        <v>5</v>
      </c>
      <c r="M648" s="58">
        <v>5</v>
      </c>
      <c r="N648" s="58">
        <v>5</v>
      </c>
      <c r="O648" s="58">
        <v>4</v>
      </c>
      <c r="P648" s="58">
        <v>3</v>
      </c>
      <c r="Q648" s="58">
        <v>3</v>
      </c>
      <c r="R648" s="29" t="s">
        <v>2383</v>
      </c>
      <c r="S648" s="29" t="s">
        <v>2384</v>
      </c>
      <c r="T648" s="29" t="s">
        <v>2385</v>
      </c>
      <c r="U648" s="29" t="s">
        <v>2386</v>
      </c>
      <c r="V648" s="29" t="s">
        <v>2387</v>
      </c>
      <c r="W648" s="29" t="s">
        <v>2388</v>
      </c>
      <c r="X648" s="29" t="s">
        <v>34</v>
      </c>
    </row>
    <row r="649" spans="1:24" x14ac:dyDescent="0.25">
      <c r="A649" s="29">
        <v>648</v>
      </c>
      <c r="B649" s="58">
        <v>2</v>
      </c>
      <c r="C649" s="58">
        <v>11</v>
      </c>
      <c r="D649" s="58">
        <v>4</v>
      </c>
      <c r="E649" s="58">
        <v>4</v>
      </c>
      <c r="F649" s="58">
        <v>4</v>
      </c>
      <c r="G649" s="58">
        <v>5</v>
      </c>
      <c r="H649" s="58">
        <v>5</v>
      </c>
      <c r="I649" s="58">
        <v>4</v>
      </c>
      <c r="J649" s="58">
        <v>4</v>
      </c>
      <c r="K649" s="58">
        <v>5</v>
      </c>
      <c r="L649" s="58">
        <v>5</v>
      </c>
      <c r="M649" s="58">
        <v>5</v>
      </c>
      <c r="N649" s="58">
        <v>5</v>
      </c>
      <c r="O649" s="58">
        <v>4</v>
      </c>
      <c r="P649" s="58">
        <v>4</v>
      </c>
      <c r="Q649" s="58">
        <v>4</v>
      </c>
      <c r="R649" s="29" t="s">
        <v>2389</v>
      </c>
      <c r="S649" s="29" t="s">
        <v>2390</v>
      </c>
      <c r="T649" s="29" t="s">
        <v>2391</v>
      </c>
      <c r="U649" s="29" t="s">
        <v>2392</v>
      </c>
      <c r="V649" s="29" t="s">
        <v>2393</v>
      </c>
      <c r="W649" s="29" t="s">
        <v>2394</v>
      </c>
      <c r="X649" s="29" t="s">
        <v>2395</v>
      </c>
    </row>
    <row r="650" spans="1:24" x14ac:dyDescent="0.25">
      <c r="A650" s="29">
        <v>649</v>
      </c>
      <c r="B650" s="58">
        <v>2</v>
      </c>
      <c r="C650" s="58">
        <v>27</v>
      </c>
      <c r="D650" s="58">
        <v>5</v>
      </c>
      <c r="E650" s="58">
        <v>5</v>
      </c>
      <c r="F650" s="58">
        <v>2</v>
      </c>
      <c r="G650" s="58">
        <v>5</v>
      </c>
      <c r="H650" s="58">
        <v>5</v>
      </c>
      <c r="I650" s="58">
        <v>99</v>
      </c>
      <c r="J650" s="58">
        <v>3</v>
      </c>
      <c r="K650" s="58">
        <v>5</v>
      </c>
      <c r="L650" s="58">
        <v>5</v>
      </c>
      <c r="M650" s="58">
        <v>5</v>
      </c>
      <c r="N650" s="58">
        <v>5</v>
      </c>
      <c r="O650" s="58">
        <v>1</v>
      </c>
      <c r="P650" s="58">
        <v>5</v>
      </c>
      <c r="Q650" s="58">
        <v>5</v>
      </c>
      <c r="R650" s="29" t="s">
        <v>2397</v>
      </c>
      <c r="S650" s="29" t="s">
        <v>2398</v>
      </c>
      <c r="T650" s="29" t="s">
        <v>1118</v>
      </c>
      <c r="U650" s="29" t="s">
        <v>2399</v>
      </c>
      <c r="V650" s="29" t="s">
        <v>3062</v>
      </c>
      <c r="W650" s="29" t="s">
        <v>3062</v>
      </c>
      <c r="X650" s="29" t="s">
        <v>34</v>
      </c>
    </row>
    <row r="651" spans="1:24" x14ac:dyDescent="0.25">
      <c r="A651" s="29">
        <v>650</v>
      </c>
      <c r="B651" s="58">
        <v>2</v>
      </c>
      <c r="C651" s="58">
        <v>27</v>
      </c>
      <c r="D651" s="58">
        <v>4</v>
      </c>
      <c r="E651" s="58">
        <v>5</v>
      </c>
      <c r="F651" s="58">
        <v>5</v>
      </c>
      <c r="G651" s="58">
        <v>5</v>
      </c>
      <c r="H651" s="58">
        <v>4</v>
      </c>
      <c r="I651" s="58">
        <v>5</v>
      </c>
      <c r="J651" s="58">
        <v>5</v>
      </c>
      <c r="K651" s="58">
        <v>5</v>
      </c>
      <c r="L651" s="58">
        <v>5</v>
      </c>
      <c r="M651" s="58">
        <v>5</v>
      </c>
      <c r="N651" s="58">
        <v>5</v>
      </c>
      <c r="O651" s="58">
        <v>5</v>
      </c>
      <c r="P651" s="58">
        <v>4</v>
      </c>
      <c r="Q651" s="58">
        <v>5</v>
      </c>
      <c r="R651" s="29" t="s">
        <v>2400</v>
      </c>
      <c r="S651" s="29" t="s">
        <v>2401</v>
      </c>
      <c r="T651" s="29" t="s">
        <v>3062</v>
      </c>
      <c r="U651" s="29" t="s">
        <v>2402</v>
      </c>
      <c r="V651" s="29" t="s">
        <v>2403</v>
      </c>
      <c r="W651" s="29" t="s">
        <v>3062</v>
      </c>
      <c r="X651" s="29" t="s">
        <v>34</v>
      </c>
    </row>
    <row r="652" spans="1:24" x14ac:dyDescent="0.25">
      <c r="A652" s="29">
        <v>651</v>
      </c>
      <c r="B652" s="58">
        <v>2</v>
      </c>
      <c r="C652" s="58">
        <v>27</v>
      </c>
      <c r="D652" s="58">
        <v>3</v>
      </c>
      <c r="E652" s="58">
        <v>4</v>
      </c>
      <c r="F652" s="58">
        <v>5</v>
      </c>
      <c r="G652" s="58">
        <v>3</v>
      </c>
      <c r="H652" s="58">
        <v>5</v>
      </c>
      <c r="I652" s="58">
        <v>5</v>
      </c>
      <c r="J652" s="58">
        <v>5</v>
      </c>
      <c r="K652" s="58">
        <v>5</v>
      </c>
      <c r="L652" s="58">
        <v>5</v>
      </c>
      <c r="M652" s="58">
        <v>5</v>
      </c>
      <c r="N652" s="58">
        <v>5</v>
      </c>
      <c r="O652" s="58">
        <v>5</v>
      </c>
      <c r="P652" s="58">
        <v>5</v>
      </c>
      <c r="Q652" s="58">
        <v>4</v>
      </c>
      <c r="R652" s="29" t="s">
        <v>2404</v>
      </c>
      <c r="S652" s="29" t="s">
        <v>3062</v>
      </c>
      <c r="T652" s="29" t="s">
        <v>3062</v>
      </c>
      <c r="U652" s="29" t="s">
        <v>2405</v>
      </c>
      <c r="V652" s="29" t="s">
        <v>1858</v>
      </c>
      <c r="W652" s="29" t="s">
        <v>3062</v>
      </c>
      <c r="X652" s="29" t="s">
        <v>34</v>
      </c>
    </row>
    <row r="653" spans="1:24" x14ac:dyDescent="0.25">
      <c r="A653" s="29">
        <v>652</v>
      </c>
      <c r="B653" s="58">
        <v>2</v>
      </c>
      <c r="C653" s="58">
        <v>27</v>
      </c>
      <c r="D653" s="58">
        <v>2</v>
      </c>
      <c r="E653" s="58">
        <v>3</v>
      </c>
      <c r="F653" s="58">
        <v>3</v>
      </c>
      <c r="G653" s="58">
        <v>4</v>
      </c>
      <c r="H653" s="58">
        <v>5</v>
      </c>
      <c r="I653" s="58">
        <v>3</v>
      </c>
      <c r="J653" s="58">
        <v>5</v>
      </c>
      <c r="K653" s="58">
        <v>5</v>
      </c>
      <c r="L653" s="58">
        <v>4</v>
      </c>
      <c r="M653" s="58">
        <v>4</v>
      </c>
      <c r="N653" s="58">
        <v>4</v>
      </c>
      <c r="O653" s="58">
        <v>3</v>
      </c>
      <c r="P653" s="58">
        <v>2</v>
      </c>
      <c r="Q653" s="58">
        <v>2</v>
      </c>
      <c r="R653" s="29" t="s">
        <v>2406</v>
      </c>
      <c r="S653" s="29" t="s">
        <v>2407</v>
      </c>
      <c r="T653" s="29" t="s">
        <v>3062</v>
      </c>
      <c r="U653" s="29" t="s">
        <v>2408</v>
      </c>
      <c r="V653" s="29" t="s">
        <v>2409</v>
      </c>
      <c r="W653" s="29" t="s">
        <v>2410</v>
      </c>
      <c r="X653" s="29" t="s">
        <v>2411</v>
      </c>
    </row>
    <row r="654" spans="1:24" x14ac:dyDescent="0.25">
      <c r="A654" s="29">
        <v>653</v>
      </c>
      <c r="B654" s="58">
        <v>2</v>
      </c>
      <c r="C654" s="58">
        <v>27</v>
      </c>
      <c r="D654" s="58">
        <v>4</v>
      </c>
      <c r="E654" s="58">
        <v>4</v>
      </c>
      <c r="F654" s="58">
        <v>4</v>
      </c>
      <c r="G654" s="58">
        <v>4</v>
      </c>
      <c r="H654" s="58">
        <v>5</v>
      </c>
      <c r="I654" s="58">
        <v>4</v>
      </c>
      <c r="J654" s="58">
        <v>3</v>
      </c>
      <c r="K654" s="58">
        <v>4</v>
      </c>
      <c r="L654" s="58">
        <v>3</v>
      </c>
      <c r="M654" s="58">
        <v>3</v>
      </c>
      <c r="N654" s="58">
        <v>4</v>
      </c>
      <c r="O654" s="58">
        <v>4</v>
      </c>
      <c r="P654" s="58">
        <v>4</v>
      </c>
      <c r="Q654" s="58">
        <v>4</v>
      </c>
      <c r="R654" s="29" t="s">
        <v>344</v>
      </c>
      <c r="S654" s="29" t="s">
        <v>2412</v>
      </c>
      <c r="T654" s="29" t="s">
        <v>3062</v>
      </c>
      <c r="U654" s="29" t="s">
        <v>2413</v>
      </c>
      <c r="V654" s="29" t="s">
        <v>3062</v>
      </c>
      <c r="W654" s="29" t="s">
        <v>3062</v>
      </c>
      <c r="X654" s="29" t="s">
        <v>2414</v>
      </c>
    </row>
    <row r="655" spans="1:24" x14ac:dyDescent="0.25">
      <c r="A655" s="29">
        <v>654</v>
      </c>
      <c r="B655" s="58">
        <v>2</v>
      </c>
      <c r="C655" s="58">
        <v>27</v>
      </c>
      <c r="D655" s="58">
        <v>5</v>
      </c>
      <c r="E655" s="58">
        <v>5</v>
      </c>
      <c r="F655" s="58">
        <v>5</v>
      </c>
      <c r="G655" s="58">
        <v>5</v>
      </c>
      <c r="H655" s="58">
        <v>5</v>
      </c>
      <c r="I655" s="58">
        <v>4</v>
      </c>
      <c r="J655" s="58">
        <v>5</v>
      </c>
      <c r="K655" s="58">
        <v>5</v>
      </c>
      <c r="L655" s="58">
        <v>5</v>
      </c>
      <c r="M655" s="58">
        <v>5</v>
      </c>
      <c r="N655" s="58">
        <v>5</v>
      </c>
      <c r="O655" s="58">
        <v>5</v>
      </c>
      <c r="P655" s="58">
        <v>2</v>
      </c>
      <c r="Q655" s="58">
        <v>3</v>
      </c>
      <c r="R655" s="29" t="s">
        <v>939</v>
      </c>
      <c r="S655" s="29" t="s">
        <v>2415</v>
      </c>
      <c r="T655" s="29" t="s">
        <v>263</v>
      </c>
      <c r="U655" s="29" t="s">
        <v>2416</v>
      </c>
      <c r="V655" s="29" t="s">
        <v>3062</v>
      </c>
      <c r="W655" s="29" t="s">
        <v>3062</v>
      </c>
      <c r="X655" s="29" t="s">
        <v>2417</v>
      </c>
    </row>
    <row r="656" spans="1:24" x14ac:dyDescent="0.25">
      <c r="A656" s="29">
        <v>655</v>
      </c>
      <c r="B656" s="58">
        <v>2</v>
      </c>
      <c r="C656" s="58">
        <v>27</v>
      </c>
      <c r="D656" s="58">
        <v>4</v>
      </c>
      <c r="E656" s="58">
        <v>4</v>
      </c>
      <c r="F656" s="58">
        <v>4</v>
      </c>
      <c r="G656" s="58">
        <v>4</v>
      </c>
      <c r="H656" s="58">
        <v>4</v>
      </c>
      <c r="I656" s="58">
        <v>4</v>
      </c>
      <c r="J656" s="58">
        <v>5</v>
      </c>
      <c r="K656" s="58">
        <v>5</v>
      </c>
      <c r="L656" s="58">
        <v>4</v>
      </c>
      <c r="M656" s="58">
        <v>5</v>
      </c>
      <c r="N656" s="58">
        <v>5</v>
      </c>
      <c r="O656" s="58">
        <v>4</v>
      </c>
      <c r="P656" s="58">
        <v>4</v>
      </c>
      <c r="Q656" s="58">
        <v>4</v>
      </c>
      <c r="R656" s="29" t="s">
        <v>297</v>
      </c>
      <c r="S656" s="29" t="s">
        <v>525</v>
      </c>
      <c r="T656" s="29" t="s">
        <v>2418</v>
      </c>
      <c r="U656" s="29" t="s">
        <v>2419</v>
      </c>
      <c r="V656" s="29" t="s">
        <v>3062</v>
      </c>
      <c r="W656" s="29" t="s">
        <v>3062</v>
      </c>
      <c r="X656" s="29" t="s">
        <v>34</v>
      </c>
    </row>
    <row r="657" spans="1:24" x14ac:dyDescent="0.25">
      <c r="A657" s="29">
        <v>656</v>
      </c>
      <c r="B657" s="58">
        <v>2</v>
      </c>
      <c r="C657" s="58">
        <v>27</v>
      </c>
      <c r="D657" s="58">
        <v>3</v>
      </c>
      <c r="E657" s="58">
        <v>5</v>
      </c>
      <c r="F657" s="58">
        <v>5</v>
      </c>
      <c r="G657" s="58">
        <v>5</v>
      </c>
      <c r="H657" s="58">
        <v>5</v>
      </c>
      <c r="I657" s="58">
        <v>5</v>
      </c>
      <c r="J657" s="58">
        <v>5</v>
      </c>
      <c r="K657" s="58">
        <v>5</v>
      </c>
      <c r="L657" s="58">
        <v>3</v>
      </c>
      <c r="M657" s="58">
        <v>3</v>
      </c>
      <c r="N657" s="58">
        <v>4</v>
      </c>
      <c r="O657" s="58">
        <v>4</v>
      </c>
      <c r="P657" s="58">
        <v>3</v>
      </c>
      <c r="Q657" s="58">
        <v>5</v>
      </c>
      <c r="R657" s="29" t="s">
        <v>2420</v>
      </c>
      <c r="S657" s="29" t="s">
        <v>30</v>
      </c>
      <c r="T657" s="29" t="s">
        <v>2421</v>
      </c>
      <c r="U657" s="29" t="s">
        <v>2422</v>
      </c>
      <c r="V657" s="29" t="s">
        <v>2423</v>
      </c>
      <c r="W657" s="29" t="s">
        <v>2424</v>
      </c>
      <c r="X657" s="29" t="s">
        <v>2425</v>
      </c>
    </row>
    <row r="658" spans="1:24" x14ac:dyDescent="0.25">
      <c r="A658" s="29">
        <v>657</v>
      </c>
      <c r="B658" s="58">
        <v>2</v>
      </c>
      <c r="C658" s="58">
        <v>27</v>
      </c>
      <c r="D658" s="58">
        <v>5</v>
      </c>
      <c r="E658" s="58">
        <v>5</v>
      </c>
      <c r="F658" s="58">
        <v>5</v>
      </c>
      <c r="G658" s="58">
        <v>5</v>
      </c>
      <c r="H658" s="58">
        <v>5</v>
      </c>
      <c r="I658" s="58">
        <v>5</v>
      </c>
      <c r="J658" s="58">
        <v>5</v>
      </c>
      <c r="K658" s="58">
        <v>5</v>
      </c>
      <c r="L658" s="58">
        <v>5</v>
      </c>
      <c r="M658" s="58">
        <v>5</v>
      </c>
      <c r="N658" s="58">
        <v>5</v>
      </c>
      <c r="O658" s="58">
        <v>5</v>
      </c>
      <c r="P658" s="58">
        <v>4</v>
      </c>
      <c r="Q658" s="58">
        <v>5</v>
      </c>
      <c r="R658" s="29" t="s">
        <v>939</v>
      </c>
      <c r="S658" s="29" t="s">
        <v>2426</v>
      </c>
      <c r="T658" s="29" t="s">
        <v>2427</v>
      </c>
      <c r="U658" s="29" t="s">
        <v>2428</v>
      </c>
      <c r="V658" s="29" t="s">
        <v>3062</v>
      </c>
      <c r="W658" s="29" t="s">
        <v>3062</v>
      </c>
      <c r="X658" s="29" t="s">
        <v>34</v>
      </c>
    </row>
    <row r="659" spans="1:24" x14ac:dyDescent="0.25">
      <c r="A659" s="29">
        <v>658</v>
      </c>
      <c r="B659" s="58">
        <v>2</v>
      </c>
      <c r="C659" s="58">
        <v>27</v>
      </c>
      <c r="D659" s="58">
        <v>5</v>
      </c>
      <c r="E659" s="58">
        <v>5</v>
      </c>
      <c r="F659" s="58">
        <v>5</v>
      </c>
      <c r="G659" s="58">
        <v>5</v>
      </c>
      <c r="H659" s="58">
        <v>5</v>
      </c>
      <c r="I659" s="58">
        <v>5</v>
      </c>
      <c r="J659" s="58">
        <v>5</v>
      </c>
      <c r="K659" s="58">
        <v>5</v>
      </c>
      <c r="L659" s="58">
        <v>5</v>
      </c>
      <c r="M659" s="58">
        <v>5</v>
      </c>
      <c r="N659" s="58">
        <v>5</v>
      </c>
      <c r="O659" s="58">
        <v>5</v>
      </c>
      <c r="P659" s="58">
        <v>5</v>
      </c>
      <c r="Q659" s="58">
        <v>5</v>
      </c>
      <c r="R659" s="29" t="s">
        <v>2429</v>
      </c>
      <c r="S659" s="29" t="s">
        <v>2430</v>
      </c>
      <c r="T659" s="29" t="s">
        <v>3062</v>
      </c>
      <c r="U659" s="29" t="s">
        <v>2431</v>
      </c>
      <c r="V659" s="29" t="s">
        <v>818</v>
      </c>
      <c r="W659" s="29" t="s">
        <v>2432</v>
      </c>
      <c r="X659" s="29" t="s">
        <v>2433</v>
      </c>
    </row>
    <row r="660" spans="1:24" x14ac:dyDescent="0.25">
      <c r="A660" s="29">
        <v>659</v>
      </c>
      <c r="B660" s="58">
        <v>2</v>
      </c>
      <c r="C660" s="58">
        <v>27</v>
      </c>
      <c r="D660" s="58">
        <v>4</v>
      </c>
      <c r="E660" s="58">
        <v>4</v>
      </c>
      <c r="F660" s="58">
        <v>4</v>
      </c>
      <c r="G660" s="58">
        <v>4</v>
      </c>
      <c r="H660" s="58">
        <v>4</v>
      </c>
      <c r="I660" s="58">
        <v>4</v>
      </c>
      <c r="J660" s="58">
        <v>4</v>
      </c>
      <c r="K660" s="58">
        <v>5</v>
      </c>
      <c r="L660" s="58">
        <v>5</v>
      </c>
      <c r="M660" s="58">
        <v>5</v>
      </c>
      <c r="N660" s="58">
        <v>5</v>
      </c>
      <c r="O660" s="58">
        <v>5</v>
      </c>
      <c r="P660" s="58">
        <v>4</v>
      </c>
      <c r="Q660" s="58">
        <v>4</v>
      </c>
      <c r="R660" s="29" t="s">
        <v>702</v>
      </c>
      <c r="S660" s="29" t="s">
        <v>1802</v>
      </c>
      <c r="T660" s="29" t="s">
        <v>2434</v>
      </c>
      <c r="U660" s="29" t="s">
        <v>2435</v>
      </c>
      <c r="V660" s="29" t="s">
        <v>2436</v>
      </c>
      <c r="W660" s="29" t="s">
        <v>2437</v>
      </c>
      <c r="X660" s="29" t="s">
        <v>2438</v>
      </c>
    </row>
    <row r="661" spans="1:24" x14ac:dyDescent="0.25">
      <c r="A661" s="29">
        <v>660</v>
      </c>
      <c r="B661" s="58">
        <v>2</v>
      </c>
      <c r="C661" s="58">
        <v>27</v>
      </c>
      <c r="D661" s="58">
        <v>5</v>
      </c>
      <c r="E661" s="58">
        <v>5</v>
      </c>
      <c r="F661" s="58">
        <v>5</v>
      </c>
      <c r="G661" s="58">
        <v>4</v>
      </c>
      <c r="H661" s="58">
        <v>4</v>
      </c>
      <c r="I661" s="58">
        <v>5</v>
      </c>
      <c r="J661" s="58">
        <v>4</v>
      </c>
      <c r="K661" s="58">
        <v>5</v>
      </c>
      <c r="L661" s="58">
        <v>5</v>
      </c>
      <c r="M661" s="58">
        <v>5</v>
      </c>
      <c r="N661" s="58">
        <v>4</v>
      </c>
      <c r="O661" s="58">
        <v>5</v>
      </c>
      <c r="P661" s="58">
        <v>4</v>
      </c>
      <c r="Q661" s="58">
        <v>4</v>
      </c>
      <c r="R661" s="29" t="s">
        <v>2439</v>
      </c>
      <c r="S661" s="29" t="s">
        <v>2440</v>
      </c>
      <c r="T661" s="29" t="s">
        <v>2441</v>
      </c>
      <c r="U661" s="29" t="s">
        <v>2442</v>
      </c>
      <c r="V661" s="29" t="s">
        <v>2443</v>
      </c>
      <c r="W661" s="29" t="s">
        <v>1508</v>
      </c>
      <c r="X661" s="29" t="s">
        <v>34</v>
      </c>
    </row>
    <row r="662" spans="1:24" x14ac:dyDescent="0.25">
      <c r="A662" s="29">
        <v>661</v>
      </c>
      <c r="B662" s="58">
        <v>2</v>
      </c>
      <c r="C662" s="58">
        <v>27</v>
      </c>
      <c r="D662" s="58">
        <v>4</v>
      </c>
      <c r="E662" s="58">
        <v>5</v>
      </c>
      <c r="F662" s="58">
        <v>5</v>
      </c>
      <c r="G662" s="58">
        <v>4</v>
      </c>
      <c r="H662" s="58">
        <v>5</v>
      </c>
      <c r="I662" s="58">
        <v>4</v>
      </c>
      <c r="J662" s="58">
        <v>5</v>
      </c>
      <c r="K662" s="58">
        <v>5</v>
      </c>
      <c r="L662" s="58">
        <v>5</v>
      </c>
      <c r="M662" s="58">
        <v>5</v>
      </c>
      <c r="N662" s="58">
        <v>5</v>
      </c>
      <c r="O662" s="58">
        <v>5</v>
      </c>
      <c r="P662" s="58">
        <v>4</v>
      </c>
      <c r="Q662" s="58">
        <v>4</v>
      </c>
      <c r="R662" s="29" t="s">
        <v>1657</v>
      </c>
      <c r="S662" s="29" t="s">
        <v>1181</v>
      </c>
      <c r="T662" s="29" t="s">
        <v>30</v>
      </c>
      <c r="U662" s="29" t="s">
        <v>2444</v>
      </c>
      <c r="V662" s="29" t="s">
        <v>2445</v>
      </c>
      <c r="W662" s="29" t="s">
        <v>2446</v>
      </c>
      <c r="X662" s="29" t="s">
        <v>34</v>
      </c>
    </row>
    <row r="663" spans="1:24" x14ac:dyDescent="0.25">
      <c r="A663" s="29">
        <v>662</v>
      </c>
      <c r="B663" s="58">
        <v>2</v>
      </c>
      <c r="C663" s="58">
        <v>27</v>
      </c>
      <c r="D663" s="58">
        <v>5</v>
      </c>
      <c r="E663" s="58">
        <v>5</v>
      </c>
      <c r="F663" s="58">
        <v>5</v>
      </c>
      <c r="G663" s="58">
        <v>5</v>
      </c>
      <c r="H663" s="58">
        <v>5</v>
      </c>
      <c r="I663" s="58">
        <v>3</v>
      </c>
      <c r="J663" s="58">
        <v>5</v>
      </c>
      <c r="K663" s="58">
        <v>5</v>
      </c>
      <c r="L663" s="58">
        <v>5</v>
      </c>
      <c r="M663" s="58">
        <v>5</v>
      </c>
      <c r="N663" s="58">
        <v>5</v>
      </c>
      <c r="O663" s="58">
        <v>5</v>
      </c>
      <c r="P663" s="58">
        <v>3</v>
      </c>
      <c r="Q663" s="58">
        <v>3</v>
      </c>
      <c r="R663" s="29" t="s">
        <v>297</v>
      </c>
      <c r="S663" s="29" t="s">
        <v>1657</v>
      </c>
      <c r="T663" s="29" t="s">
        <v>30</v>
      </c>
      <c r="U663" s="29" t="s">
        <v>203</v>
      </c>
      <c r="V663" s="29" t="s">
        <v>2447</v>
      </c>
      <c r="W663" s="29" t="s">
        <v>3062</v>
      </c>
      <c r="X663" s="29" t="s">
        <v>34</v>
      </c>
    </row>
    <row r="664" spans="1:24" x14ac:dyDescent="0.25">
      <c r="A664" s="29">
        <v>663</v>
      </c>
      <c r="B664" s="58">
        <v>2</v>
      </c>
      <c r="C664" s="58">
        <v>27</v>
      </c>
      <c r="D664" s="58">
        <v>5</v>
      </c>
      <c r="E664" s="58">
        <v>5</v>
      </c>
      <c r="F664" s="58">
        <v>5</v>
      </c>
      <c r="G664" s="58">
        <v>5</v>
      </c>
      <c r="H664" s="58">
        <v>5</v>
      </c>
      <c r="I664" s="58">
        <v>5</v>
      </c>
      <c r="J664" s="58">
        <v>5</v>
      </c>
      <c r="K664" s="58">
        <v>5</v>
      </c>
      <c r="L664" s="58">
        <v>5</v>
      </c>
      <c r="M664" s="58">
        <v>5</v>
      </c>
      <c r="N664" s="58">
        <v>5</v>
      </c>
      <c r="O664" s="58">
        <v>5</v>
      </c>
      <c r="P664" s="58">
        <v>5</v>
      </c>
      <c r="Q664" s="58">
        <v>5</v>
      </c>
      <c r="R664" s="29" t="s">
        <v>30</v>
      </c>
      <c r="S664" s="29" t="s">
        <v>702</v>
      </c>
      <c r="T664" s="29" t="s">
        <v>2448</v>
      </c>
      <c r="U664" s="29" t="s">
        <v>2449</v>
      </c>
      <c r="V664" s="29" t="s">
        <v>2450</v>
      </c>
      <c r="W664" s="29" t="s">
        <v>2451</v>
      </c>
      <c r="X664" s="29" t="s">
        <v>2452</v>
      </c>
    </row>
    <row r="665" spans="1:24" x14ac:dyDescent="0.25">
      <c r="A665" s="29">
        <v>664</v>
      </c>
      <c r="B665" s="58">
        <v>2</v>
      </c>
      <c r="C665" s="58">
        <v>27</v>
      </c>
      <c r="D665" s="58">
        <v>4</v>
      </c>
      <c r="E665" s="58">
        <v>4</v>
      </c>
      <c r="F665" s="58">
        <v>4</v>
      </c>
      <c r="G665" s="58">
        <v>5</v>
      </c>
      <c r="H665" s="58">
        <v>5</v>
      </c>
      <c r="I665" s="58">
        <v>4</v>
      </c>
      <c r="J665" s="58">
        <v>4</v>
      </c>
      <c r="K665" s="58">
        <v>5</v>
      </c>
      <c r="L665" s="58">
        <v>4</v>
      </c>
      <c r="M665" s="58">
        <v>4</v>
      </c>
      <c r="N665" s="58">
        <v>5</v>
      </c>
      <c r="O665" s="58">
        <v>4</v>
      </c>
      <c r="P665" s="58">
        <v>4</v>
      </c>
      <c r="Q665" s="58">
        <v>4</v>
      </c>
      <c r="R665" s="29" t="s">
        <v>310</v>
      </c>
      <c r="S665" s="29" t="s">
        <v>2453</v>
      </c>
      <c r="T665" s="29" t="s">
        <v>2454</v>
      </c>
      <c r="U665" s="29" t="s">
        <v>2455</v>
      </c>
      <c r="V665" s="29" t="s">
        <v>2456</v>
      </c>
      <c r="W665" s="29" t="s">
        <v>2457</v>
      </c>
      <c r="X665" s="29" t="s">
        <v>34</v>
      </c>
    </row>
    <row r="666" spans="1:24" x14ac:dyDescent="0.25">
      <c r="A666" s="29">
        <v>665</v>
      </c>
      <c r="B666" s="58">
        <v>2</v>
      </c>
      <c r="C666" s="58">
        <v>27</v>
      </c>
      <c r="D666" s="58">
        <v>5</v>
      </c>
      <c r="E666" s="58">
        <v>5</v>
      </c>
      <c r="F666" s="58">
        <v>5</v>
      </c>
      <c r="G666" s="58">
        <v>5</v>
      </c>
      <c r="H666" s="58">
        <v>5</v>
      </c>
      <c r="I666" s="58">
        <v>5</v>
      </c>
      <c r="J666" s="58">
        <v>5</v>
      </c>
      <c r="K666" s="58">
        <v>5</v>
      </c>
      <c r="L666" s="58">
        <v>5</v>
      </c>
      <c r="M666" s="58">
        <v>5</v>
      </c>
      <c r="N666" s="58">
        <v>5</v>
      </c>
      <c r="O666" s="58">
        <v>5</v>
      </c>
      <c r="P666" s="58">
        <v>5</v>
      </c>
      <c r="Q666" s="58">
        <v>5</v>
      </c>
      <c r="R666" s="29" t="s">
        <v>2458</v>
      </c>
      <c r="S666" s="29" t="s">
        <v>2459</v>
      </c>
      <c r="T666" s="29" t="s">
        <v>2460</v>
      </c>
      <c r="U666" s="29" t="s">
        <v>2461</v>
      </c>
      <c r="V666" s="29" t="s">
        <v>2462</v>
      </c>
      <c r="W666" s="29" t="s">
        <v>2463</v>
      </c>
      <c r="X666" s="29" t="s">
        <v>2464</v>
      </c>
    </row>
    <row r="667" spans="1:24" x14ac:dyDescent="0.25">
      <c r="A667" s="29">
        <v>666</v>
      </c>
      <c r="B667" s="58">
        <v>2</v>
      </c>
      <c r="C667" s="58">
        <v>27</v>
      </c>
      <c r="D667" s="58">
        <v>4</v>
      </c>
      <c r="E667" s="58">
        <v>4</v>
      </c>
      <c r="F667" s="58">
        <v>5</v>
      </c>
      <c r="G667" s="58">
        <v>5</v>
      </c>
      <c r="H667" s="58">
        <v>5</v>
      </c>
      <c r="I667" s="58">
        <v>4</v>
      </c>
      <c r="J667" s="58">
        <v>5</v>
      </c>
      <c r="K667" s="58">
        <v>5</v>
      </c>
      <c r="L667" s="58">
        <v>5</v>
      </c>
      <c r="M667" s="58">
        <v>5</v>
      </c>
      <c r="N667" s="58">
        <v>5</v>
      </c>
      <c r="O667" s="58">
        <v>5</v>
      </c>
      <c r="P667" s="58">
        <v>4</v>
      </c>
      <c r="Q667" s="58">
        <v>4</v>
      </c>
      <c r="R667" s="29" t="s">
        <v>30</v>
      </c>
      <c r="S667" s="29" t="s">
        <v>702</v>
      </c>
      <c r="T667" s="29" t="s">
        <v>1181</v>
      </c>
      <c r="U667" s="29" t="s">
        <v>2465</v>
      </c>
      <c r="V667" s="29" t="s">
        <v>2466</v>
      </c>
      <c r="W667" s="29" t="s">
        <v>2467</v>
      </c>
      <c r="X667" s="29" t="s">
        <v>2468</v>
      </c>
    </row>
    <row r="668" spans="1:24" x14ac:dyDescent="0.25">
      <c r="A668" s="29">
        <v>667</v>
      </c>
      <c r="B668" s="58">
        <v>2</v>
      </c>
      <c r="C668" s="58">
        <v>27</v>
      </c>
      <c r="D668" s="58">
        <v>5</v>
      </c>
      <c r="E668" s="58">
        <v>5</v>
      </c>
      <c r="F668" s="58">
        <v>5</v>
      </c>
      <c r="G668" s="58">
        <v>5</v>
      </c>
      <c r="H668" s="58">
        <v>5</v>
      </c>
      <c r="I668" s="58">
        <v>5</v>
      </c>
      <c r="J668" s="58">
        <v>5</v>
      </c>
      <c r="K668" s="58">
        <v>5</v>
      </c>
      <c r="L668" s="58">
        <v>3</v>
      </c>
      <c r="M668" s="58">
        <v>3</v>
      </c>
      <c r="N668" s="58">
        <v>4</v>
      </c>
      <c r="O668" s="58">
        <v>5</v>
      </c>
      <c r="P668" s="58">
        <v>5</v>
      </c>
      <c r="Q668" s="58">
        <v>5</v>
      </c>
      <c r="R668" s="29" t="s">
        <v>2469</v>
      </c>
      <c r="S668" s="29" t="s">
        <v>2470</v>
      </c>
      <c r="T668" s="29" t="s">
        <v>2471</v>
      </c>
      <c r="U668" s="29" t="s">
        <v>2472</v>
      </c>
      <c r="V668" s="29" t="s">
        <v>3062</v>
      </c>
      <c r="W668" s="29" t="s">
        <v>3062</v>
      </c>
      <c r="X668" s="29" t="s">
        <v>2473</v>
      </c>
    </row>
    <row r="669" spans="1:24" x14ac:dyDescent="0.25">
      <c r="A669" s="29">
        <v>668</v>
      </c>
      <c r="B669" s="58">
        <v>2</v>
      </c>
      <c r="C669" s="58">
        <v>27</v>
      </c>
      <c r="D669" s="58">
        <v>4</v>
      </c>
      <c r="E669" s="58">
        <v>4</v>
      </c>
      <c r="F669" s="58">
        <v>5</v>
      </c>
      <c r="G669" s="58">
        <v>4</v>
      </c>
      <c r="H669" s="58">
        <v>4</v>
      </c>
      <c r="I669" s="58">
        <v>2</v>
      </c>
      <c r="J669" s="58">
        <v>4</v>
      </c>
      <c r="K669" s="58">
        <v>4</v>
      </c>
      <c r="L669" s="58">
        <v>4</v>
      </c>
      <c r="M669" s="58">
        <v>4</v>
      </c>
      <c r="N669" s="58">
        <v>4</v>
      </c>
      <c r="O669" s="58">
        <v>2</v>
      </c>
      <c r="P669" s="58">
        <v>3</v>
      </c>
      <c r="Q669" s="58">
        <v>3</v>
      </c>
      <c r="R669" s="29" t="s">
        <v>2474</v>
      </c>
      <c r="S669" s="29" t="s">
        <v>2475</v>
      </c>
      <c r="T669" s="29" t="s">
        <v>3062</v>
      </c>
      <c r="U669" s="29" t="s">
        <v>2476</v>
      </c>
      <c r="V669" s="29" t="s">
        <v>2477</v>
      </c>
      <c r="W669" s="29" t="s">
        <v>2478</v>
      </c>
      <c r="X669" s="29" t="s">
        <v>2479</v>
      </c>
    </row>
    <row r="670" spans="1:24" x14ac:dyDescent="0.25">
      <c r="A670" s="29">
        <v>669</v>
      </c>
      <c r="B670" s="58">
        <v>2</v>
      </c>
      <c r="C670" s="58">
        <v>27</v>
      </c>
      <c r="D670" s="58">
        <v>5</v>
      </c>
      <c r="E670" s="58">
        <v>5</v>
      </c>
      <c r="F670" s="58">
        <v>5</v>
      </c>
      <c r="G670" s="58">
        <v>5</v>
      </c>
      <c r="H670" s="58">
        <v>5</v>
      </c>
      <c r="I670" s="58">
        <v>5</v>
      </c>
      <c r="J670" s="58">
        <v>4</v>
      </c>
      <c r="K670" s="58">
        <v>5</v>
      </c>
      <c r="L670" s="58">
        <v>5</v>
      </c>
      <c r="M670" s="58">
        <v>5</v>
      </c>
      <c r="N670" s="58">
        <v>5</v>
      </c>
      <c r="O670" s="58">
        <v>5</v>
      </c>
      <c r="P670" s="58">
        <v>5</v>
      </c>
      <c r="Q670" s="58">
        <v>5</v>
      </c>
      <c r="R670" s="29" t="s">
        <v>2480</v>
      </c>
      <c r="S670" s="29" t="s">
        <v>2481</v>
      </c>
      <c r="T670" s="29" t="s">
        <v>2482</v>
      </c>
      <c r="U670" s="29" t="s">
        <v>2483</v>
      </c>
      <c r="V670" s="29" t="s">
        <v>2484</v>
      </c>
      <c r="W670" s="29" t="s">
        <v>2485</v>
      </c>
      <c r="X670" s="29" t="s">
        <v>34</v>
      </c>
    </row>
    <row r="671" spans="1:24" x14ac:dyDescent="0.25">
      <c r="A671" s="29">
        <v>670</v>
      </c>
      <c r="B671" s="58">
        <v>2</v>
      </c>
      <c r="C671" s="58">
        <v>27</v>
      </c>
      <c r="D671" s="58">
        <v>5</v>
      </c>
      <c r="E671" s="58">
        <v>5</v>
      </c>
      <c r="F671" s="58">
        <v>4</v>
      </c>
      <c r="G671" s="58">
        <v>4</v>
      </c>
      <c r="H671" s="58">
        <v>4</v>
      </c>
      <c r="I671" s="58">
        <v>4</v>
      </c>
      <c r="J671" s="58">
        <v>4</v>
      </c>
      <c r="K671" s="58">
        <v>4</v>
      </c>
      <c r="L671" s="58">
        <v>4</v>
      </c>
      <c r="M671" s="58">
        <v>4</v>
      </c>
      <c r="N671" s="58">
        <v>4</v>
      </c>
      <c r="O671" s="58">
        <v>4</v>
      </c>
      <c r="P671" s="58">
        <v>4</v>
      </c>
      <c r="Q671" s="58">
        <v>4</v>
      </c>
      <c r="R671" s="29" t="s">
        <v>702</v>
      </c>
      <c r="S671" s="29" t="s">
        <v>2486</v>
      </c>
      <c r="T671" s="29" t="s">
        <v>2487</v>
      </c>
      <c r="U671" s="29" t="s">
        <v>2488</v>
      </c>
      <c r="V671" s="29" t="s">
        <v>2489</v>
      </c>
      <c r="W671" s="29" t="s">
        <v>2490</v>
      </c>
      <c r="X671" s="29" t="s">
        <v>2491</v>
      </c>
    </row>
    <row r="672" spans="1:24" x14ac:dyDescent="0.25">
      <c r="A672" s="29">
        <v>671</v>
      </c>
      <c r="B672" s="58">
        <v>2</v>
      </c>
      <c r="C672" s="58">
        <v>27</v>
      </c>
      <c r="D672" s="58">
        <v>5</v>
      </c>
      <c r="E672" s="58">
        <v>5</v>
      </c>
      <c r="F672" s="58">
        <v>5</v>
      </c>
      <c r="G672" s="58">
        <v>5</v>
      </c>
      <c r="H672" s="58">
        <v>5</v>
      </c>
      <c r="I672" s="58">
        <v>5</v>
      </c>
      <c r="J672" s="58">
        <v>5</v>
      </c>
      <c r="K672" s="58">
        <v>5</v>
      </c>
      <c r="L672" s="58">
        <v>5</v>
      </c>
      <c r="M672" s="58">
        <v>5</v>
      </c>
      <c r="N672" s="58">
        <v>5</v>
      </c>
      <c r="O672" s="58">
        <v>5</v>
      </c>
      <c r="P672" s="58">
        <v>5</v>
      </c>
      <c r="Q672" s="58">
        <v>5</v>
      </c>
      <c r="R672" s="29" t="s">
        <v>1786</v>
      </c>
      <c r="S672" s="29" t="s">
        <v>2492</v>
      </c>
      <c r="T672" s="29" t="s">
        <v>2493</v>
      </c>
      <c r="U672" s="29" t="s">
        <v>2494</v>
      </c>
      <c r="V672" s="29" t="s">
        <v>3062</v>
      </c>
      <c r="W672" s="29" t="s">
        <v>3062</v>
      </c>
      <c r="X672" s="29" t="s">
        <v>2495</v>
      </c>
    </row>
    <row r="673" spans="1:24" x14ac:dyDescent="0.25">
      <c r="A673" s="29">
        <v>672</v>
      </c>
      <c r="B673" s="58">
        <v>2</v>
      </c>
      <c r="C673" s="58">
        <v>27</v>
      </c>
      <c r="D673" s="58">
        <v>5</v>
      </c>
      <c r="E673" s="58">
        <v>5</v>
      </c>
      <c r="F673" s="58">
        <v>5</v>
      </c>
      <c r="G673" s="58">
        <v>5</v>
      </c>
      <c r="H673" s="58">
        <v>5</v>
      </c>
      <c r="I673" s="58">
        <v>5</v>
      </c>
      <c r="J673" s="58">
        <v>5</v>
      </c>
      <c r="K673" s="58">
        <v>5</v>
      </c>
      <c r="L673" s="58">
        <v>5</v>
      </c>
      <c r="M673" s="58">
        <v>5</v>
      </c>
      <c r="N673" s="58">
        <v>5</v>
      </c>
      <c r="O673" s="58">
        <v>4</v>
      </c>
      <c r="P673" s="58">
        <v>4</v>
      </c>
      <c r="Q673" s="58">
        <v>4</v>
      </c>
      <c r="R673" s="29" t="s">
        <v>2496</v>
      </c>
      <c r="S673" s="29" t="s">
        <v>2497</v>
      </c>
      <c r="T673" s="29" t="s">
        <v>2498</v>
      </c>
      <c r="U673" s="29" t="s">
        <v>2499</v>
      </c>
      <c r="V673" s="29" t="s">
        <v>2500</v>
      </c>
      <c r="W673" s="29" t="s">
        <v>2501</v>
      </c>
      <c r="X673" s="29" t="s">
        <v>2502</v>
      </c>
    </row>
    <row r="674" spans="1:24" x14ac:dyDescent="0.25">
      <c r="A674" s="29">
        <v>673</v>
      </c>
      <c r="B674" s="58">
        <v>2</v>
      </c>
      <c r="C674" s="58">
        <v>27</v>
      </c>
      <c r="D674" s="58">
        <v>3</v>
      </c>
      <c r="E674" s="58">
        <v>3</v>
      </c>
      <c r="F674" s="58">
        <v>3</v>
      </c>
      <c r="G674" s="58">
        <v>4</v>
      </c>
      <c r="H674" s="58">
        <v>2</v>
      </c>
      <c r="I674" s="58">
        <v>2</v>
      </c>
      <c r="J674" s="58">
        <v>3</v>
      </c>
      <c r="K674" s="58">
        <v>4</v>
      </c>
      <c r="L674" s="58">
        <v>4</v>
      </c>
      <c r="M674" s="58">
        <v>4</v>
      </c>
      <c r="N674" s="58">
        <v>3</v>
      </c>
      <c r="O674" s="58">
        <v>2</v>
      </c>
      <c r="P674" s="58">
        <v>5</v>
      </c>
      <c r="Q674" s="58">
        <v>5</v>
      </c>
      <c r="R674" s="29" t="s">
        <v>1971</v>
      </c>
      <c r="S674" s="29" t="s">
        <v>2503</v>
      </c>
      <c r="T674" s="29" t="s">
        <v>2504</v>
      </c>
      <c r="U674" s="29" t="s">
        <v>30</v>
      </c>
      <c r="V674" s="29" t="s">
        <v>2505</v>
      </c>
      <c r="W674" s="29" t="s">
        <v>2506</v>
      </c>
      <c r="X674" s="29" t="s">
        <v>2507</v>
      </c>
    </row>
    <row r="675" spans="1:24" x14ac:dyDescent="0.25">
      <c r="A675" s="29">
        <v>674</v>
      </c>
      <c r="B675" s="58">
        <v>2</v>
      </c>
      <c r="C675" s="58">
        <v>27</v>
      </c>
      <c r="D675" s="58">
        <v>4</v>
      </c>
      <c r="E675" s="58">
        <v>4</v>
      </c>
      <c r="F675" s="58">
        <v>4</v>
      </c>
      <c r="G675" s="58">
        <v>4</v>
      </c>
      <c r="H675" s="58">
        <v>4</v>
      </c>
      <c r="I675" s="58">
        <v>4</v>
      </c>
      <c r="J675" s="58">
        <v>5</v>
      </c>
      <c r="K675" s="58">
        <v>4</v>
      </c>
      <c r="L675" s="58">
        <v>4</v>
      </c>
      <c r="M675" s="58">
        <v>4</v>
      </c>
      <c r="N675" s="58">
        <v>4</v>
      </c>
      <c r="O675" s="58">
        <v>4</v>
      </c>
      <c r="P675" s="58">
        <v>4</v>
      </c>
      <c r="Q675" s="58">
        <v>4</v>
      </c>
      <c r="R675" s="29" t="s">
        <v>2508</v>
      </c>
      <c r="S675" s="29" t="s">
        <v>2509</v>
      </c>
      <c r="T675" s="29" t="s">
        <v>2510</v>
      </c>
      <c r="U675" s="29" t="s">
        <v>2511</v>
      </c>
      <c r="V675" s="29" t="s">
        <v>2512</v>
      </c>
      <c r="W675" s="29" t="s">
        <v>2513</v>
      </c>
      <c r="X675" s="29" t="s">
        <v>34</v>
      </c>
    </row>
    <row r="676" spans="1:24" x14ac:dyDescent="0.25">
      <c r="A676" s="29">
        <v>675</v>
      </c>
      <c r="B676" s="58">
        <v>2</v>
      </c>
      <c r="C676" s="58">
        <v>27</v>
      </c>
      <c r="D676" s="58">
        <v>4</v>
      </c>
      <c r="E676" s="58">
        <v>5</v>
      </c>
      <c r="F676" s="58">
        <v>5</v>
      </c>
      <c r="G676" s="58">
        <v>5</v>
      </c>
      <c r="H676" s="58">
        <v>4</v>
      </c>
      <c r="I676" s="58">
        <v>5</v>
      </c>
      <c r="J676" s="58">
        <v>4</v>
      </c>
      <c r="K676" s="58">
        <v>5</v>
      </c>
      <c r="L676" s="58">
        <v>4</v>
      </c>
      <c r="M676" s="58">
        <v>4</v>
      </c>
      <c r="N676" s="58">
        <v>5</v>
      </c>
      <c r="O676" s="58">
        <v>5</v>
      </c>
      <c r="P676" s="58">
        <v>5</v>
      </c>
      <c r="Q676" s="58">
        <v>4</v>
      </c>
      <c r="R676" s="29" t="s">
        <v>2514</v>
      </c>
      <c r="S676" s="29" t="s">
        <v>2515</v>
      </c>
      <c r="T676" s="29" t="s">
        <v>2516</v>
      </c>
      <c r="U676" s="29" t="s">
        <v>2517</v>
      </c>
      <c r="V676" s="29" t="s">
        <v>2518</v>
      </c>
      <c r="W676" s="29" t="s">
        <v>2519</v>
      </c>
      <c r="X676" s="29" t="s">
        <v>2433</v>
      </c>
    </row>
    <row r="677" spans="1:24" x14ac:dyDescent="0.25">
      <c r="A677" s="29">
        <v>676</v>
      </c>
      <c r="B677" s="58">
        <v>2</v>
      </c>
      <c r="C677" s="58">
        <v>27</v>
      </c>
      <c r="D677" s="58">
        <v>1</v>
      </c>
      <c r="E677" s="58">
        <v>2</v>
      </c>
      <c r="F677" s="58">
        <v>2</v>
      </c>
      <c r="G677" s="58">
        <v>1</v>
      </c>
      <c r="H677" s="58">
        <v>1</v>
      </c>
      <c r="I677" s="58">
        <v>2</v>
      </c>
      <c r="J677" s="58">
        <v>2</v>
      </c>
      <c r="K677" s="58">
        <v>1</v>
      </c>
      <c r="L677" s="58">
        <v>1</v>
      </c>
      <c r="M677" s="58">
        <v>1</v>
      </c>
      <c r="N677" s="58">
        <v>2</v>
      </c>
      <c r="O677" s="58">
        <v>2</v>
      </c>
      <c r="P677" s="58">
        <v>2</v>
      </c>
      <c r="Q677" s="58">
        <v>2</v>
      </c>
      <c r="R677" s="29" t="s">
        <v>939</v>
      </c>
      <c r="S677" s="29" t="s">
        <v>2520</v>
      </c>
      <c r="T677" s="29" t="s">
        <v>2521</v>
      </c>
      <c r="U677" s="29" t="s">
        <v>2522</v>
      </c>
      <c r="V677" s="29" t="s">
        <v>2523</v>
      </c>
      <c r="W677" s="29" t="s">
        <v>2524</v>
      </c>
      <c r="X677" s="29" t="s">
        <v>34</v>
      </c>
    </row>
    <row r="678" spans="1:24" x14ac:dyDescent="0.25">
      <c r="A678" s="29">
        <v>677</v>
      </c>
      <c r="B678" s="58">
        <v>2</v>
      </c>
      <c r="C678" s="58">
        <v>27</v>
      </c>
      <c r="D678" s="58">
        <v>4</v>
      </c>
      <c r="E678" s="58">
        <v>5</v>
      </c>
      <c r="F678" s="58">
        <v>4</v>
      </c>
      <c r="G678" s="58">
        <v>3</v>
      </c>
      <c r="H678" s="58">
        <v>4</v>
      </c>
      <c r="I678" s="58">
        <v>4</v>
      </c>
      <c r="J678" s="58">
        <v>4</v>
      </c>
      <c r="K678" s="58">
        <v>5</v>
      </c>
      <c r="L678" s="58">
        <v>4</v>
      </c>
      <c r="M678" s="58">
        <v>4</v>
      </c>
      <c r="N678" s="58">
        <v>4</v>
      </c>
      <c r="O678" s="58">
        <v>4</v>
      </c>
      <c r="P678" s="58">
        <v>4</v>
      </c>
      <c r="Q678" s="58">
        <v>4</v>
      </c>
      <c r="R678" s="29" t="s">
        <v>2525</v>
      </c>
      <c r="S678" s="29" t="s">
        <v>2526</v>
      </c>
      <c r="T678" s="29" t="s">
        <v>2527</v>
      </c>
      <c r="U678" s="29" t="s">
        <v>2528</v>
      </c>
      <c r="V678" s="29" t="s">
        <v>2529</v>
      </c>
      <c r="W678" s="29" t="s">
        <v>2530</v>
      </c>
      <c r="X678" s="29" t="s">
        <v>2531</v>
      </c>
    </row>
    <row r="679" spans="1:24" x14ac:dyDescent="0.25">
      <c r="A679" s="29">
        <v>678</v>
      </c>
      <c r="B679" s="58">
        <v>2</v>
      </c>
      <c r="C679" s="58">
        <v>27</v>
      </c>
      <c r="D679" s="58">
        <v>5</v>
      </c>
      <c r="E679" s="58">
        <v>5</v>
      </c>
      <c r="F679" s="58">
        <v>5</v>
      </c>
      <c r="G679" s="58">
        <v>5</v>
      </c>
      <c r="H679" s="58">
        <v>5</v>
      </c>
      <c r="I679" s="58">
        <v>5</v>
      </c>
      <c r="J679" s="58">
        <v>5</v>
      </c>
      <c r="K679" s="58">
        <v>5</v>
      </c>
      <c r="L679" s="58">
        <v>5</v>
      </c>
      <c r="M679" s="58">
        <v>5</v>
      </c>
      <c r="N679" s="58">
        <v>5</v>
      </c>
      <c r="O679" s="58">
        <v>5</v>
      </c>
      <c r="P679" s="58">
        <v>5</v>
      </c>
      <c r="Q679" s="58">
        <v>5</v>
      </c>
      <c r="R679" s="29" t="s">
        <v>2532</v>
      </c>
      <c r="S679" s="29" t="s">
        <v>2533</v>
      </c>
      <c r="T679" s="29" t="s">
        <v>2534</v>
      </c>
      <c r="U679" s="29" t="s">
        <v>3062</v>
      </c>
      <c r="V679" s="29" t="s">
        <v>3062</v>
      </c>
      <c r="W679" s="29" t="s">
        <v>3062</v>
      </c>
      <c r="X679" s="29" t="s">
        <v>34</v>
      </c>
    </row>
    <row r="680" spans="1:24" x14ac:dyDescent="0.25">
      <c r="A680" s="29">
        <v>679</v>
      </c>
      <c r="B680" s="58">
        <v>2</v>
      </c>
      <c r="C680" s="58">
        <v>27</v>
      </c>
      <c r="D680" s="58">
        <v>4</v>
      </c>
      <c r="E680" s="58">
        <v>5</v>
      </c>
      <c r="F680" s="58">
        <v>5</v>
      </c>
      <c r="G680" s="58">
        <v>5</v>
      </c>
      <c r="H680" s="58">
        <v>4</v>
      </c>
      <c r="I680" s="58">
        <v>4</v>
      </c>
      <c r="J680" s="58">
        <v>5</v>
      </c>
      <c r="K680" s="58">
        <v>5</v>
      </c>
      <c r="L680" s="58">
        <v>5</v>
      </c>
      <c r="M680" s="58">
        <v>5</v>
      </c>
      <c r="N680" s="58">
        <v>5</v>
      </c>
      <c r="O680" s="58">
        <v>5</v>
      </c>
      <c r="P680" s="58">
        <v>5</v>
      </c>
      <c r="Q680" s="58">
        <v>5</v>
      </c>
      <c r="R680" s="29" t="s">
        <v>2535</v>
      </c>
      <c r="S680" s="29" t="s">
        <v>2536</v>
      </c>
      <c r="T680" s="29" t="s">
        <v>30</v>
      </c>
      <c r="U680" s="29" t="s">
        <v>3062</v>
      </c>
      <c r="V680" s="29" t="s">
        <v>3062</v>
      </c>
      <c r="W680" s="29" t="s">
        <v>3062</v>
      </c>
      <c r="X680" s="29" t="s">
        <v>34</v>
      </c>
    </row>
    <row r="681" spans="1:24" x14ac:dyDescent="0.25">
      <c r="A681" s="29">
        <v>680</v>
      </c>
      <c r="B681" s="58">
        <v>2</v>
      </c>
      <c r="C681" s="58">
        <v>27</v>
      </c>
      <c r="D681" s="58">
        <v>1</v>
      </c>
      <c r="E681" s="58">
        <v>1</v>
      </c>
      <c r="F681" s="58">
        <v>1</v>
      </c>
      <c r="G681" s="58">
        <v>1</v>
      </c>
      <c r="H681" s="58">
        <v>1</v>
      </c>
      <c r="I681" s="58">
        <v>1</v>
      </c>
      <c r="J681" s="58">
        <v>1</v>
      </c>
      <c r="K681" s="58">
        <v>1</v>
      </c>
      <c r="L681" s="58">
        <v>1</v>
      </c>
      <c r="M681" s="58">
        <v>1</v>
      </c>
      <c r="N681" s="58">
        <v>1</v>
      </c>
      <c r="O681" s="58">
        <v>1</v>
      </c>
      <c r="P681" s="58">
        <v>1</v>
      </c>
      <c r="Q681" s="58">
        <v>1</v>
      </c>
      <c r="R681" s="29" t="s">
        <v>2537</v>
      </c>
      <c r="S681" s="29" t="s">
        <v>2538</v>
      </c>
      <c r="T681" s="29" t="s">
        <v>2539</v>
      </c>
      <c r="U681" s="29" t="s">
        <v>3062</v>
      </c>
      <c r="V681" s="29" t="s">
        <v>3062</v>
      </c>
      <c r="W681" s="29" t="s">
        <v>3062</v>
      </c>
      <c r="X681" s="29" t="s">
        <v>34</v>
      </c>
    </row>
    <row r="682" spans="1:24" x14ac:dyDescent="0.25">
      <c r="A682" s="29">
        <v>681</v>
      </c>
      <c r="B682" s="58">
        <v>2</v>
      </c>
      <c r="C682" s="58">
        <v>27</v>
      </c>
      <c r="D682" s="58">
        <v>4</v>
      </c>
      <c r="E682" s="58">
        <v>5</v>
      </c>
      <c r="F682" s="58">
        <v>5</v>
      </c>
      <c r="G682" s="58">
        <v>5</v>
      </c>
      <c r="H682" s="58">
        <v>5</v>
      </c>
      <c r="I682" s="58">
        <v>5</v>
      </c>
      <c r="J682" s="58">
        <v>5</v>
      </c>
      <c r="K682" s="58">
        <v>5</v>
      </c>
      <c r="L682" s="58">
        <v>4</v>
      </c>
      <c r="M682" s="58">
        <v>4</v>
      </c>
      <c r="N682" s="58">
        <v>5</v>
      </c>
      <c r="O682" s="58">
        <v>4</v>
      </c>
      <c r="P682" s="58">
        <v>5</v>
      </c>
      <c r="Q682" s="58">
        <v>5</v>
      </c>
      <c r="R682" s="29" t="s">
        <v>87</v>
      </c>
      <c r="S682" s="29" t="s">
        <v>29</v>
      </c>
      <c r="T682" s="29" t="s">
        <v>1508</v>
      </c>
      <c r="U682" s="29" t="s">
        <v>3062</v>
      </c>
      <c r="V682" s="29" t="s">
        <v>3062</v>
      </c>
      <c r="W682" s="29" t="s">
        <v>3062</v>
      </c>
      <c r="X682" s="29" t="s">
        <v>34</v>
      </c>
    </row>
    <row r="683" spans="1:24" x14ac:dyDescent="0.25">
      <c r="A683" s="29">
        <v>682</v>
      </c>
      <c r="B683" s="58">
        <v>2</v>
      </c>
      <c r="C683" s="58">
        <v>27</v>
      </c>
      <c r="D683" s="58">
        <v>5</v>
      </c>
      <c r="E683" s="58">
        <v>5</v>
      </c>
      <c r="F683" s="58">
        <v>4</v>
      </c>
      <c r="G683" s="58">
        <v>5</v>
      </c>
      <c r="H683" s="58">
        <v>5</v>
      </c>
      <c r="I683" s="58">
        <v>5</v>
      </c>
      <c r="J683" s="58">
        <v>5</v>
      </c>
      <c r="K683" s="58">
        <v>5</v>
      </c>
      <c r="L683" s="58">
        <v>5</v>
      </c>
      <c r="M683" s="58">
        <v>5</v>
      </c>
      <c r="N683" s="58">
        <v>5</v>
      </c>
      <c r="O683" s="58">
        <v>5</v>
      </c>
      <c r="P683" s="58">
        <v>5</v>
      </c>
      <c r="Q683" s="58">
        <v>5</v>
      </c>
      <c r="R683" s="29" t="s">
        <v>30</v>
      </c>
      <c r="S683" s="29" t="s">
        <v>257</v>
      </c>
      <c r="T683" s="29" t="s">
        <v>246</v>
      </c>
      <c r="U683" s="29" t="s">
        <v>2540</v>
      </c>
      <c r="V683" s="29" t="s">
        <v>2541</v>
      </c>
      <c r="W683" s="29" t="s">
        <v>3062</v>
      </c>
      <c r="X683" s="29" t="s">
        <v>2542</v>
      </c>
    </row>
    <row r="684" spans="1:24" x14ac:dyDescent="0.25">
      <c r="A684" s="29">
        <v>683</v>
      </c>
      <c r="B684" s="58">
        <v>2</v>
      </c>
      <c r="C684" s="58">
        <v>27</v>
      </c>
      <c r="D684" s="58">
        <v>1</v>
      </c>
      <c r="E684" s="58">
        <v>1</v>
      </c>
      <c r="F684" s="58">
        <v>1</v>
      </c>
      <c r="G684" s="58">
        <v>2</v>
      </c>
      <c r="H684" s="58">
        <v>4</v>
      </c>
      <c r="I684" s="58">
        <v>4</v>
      </c>
      <c r="J684" s="58">
        <v>4</v>
      </c>
      <c r="K684" s="58">
        <v>5</v>
      </c>
      <c r="L684" s="58">
        <v>3</v>
      </c>
      <c r="M684" s="58">
        <v>3</v>
      </c>
      <c r="N684" s="58">
        <v>5</v>
      </c>
      <c r="O684" s="58">
        <v>4</v>
      </c>
      <c r="P684" s="58">
        <v>4</v>
      </c>
      <c r="Q684" s="58">
        <v>3</v>
      </c>
      <c r="R684" s="29" t="s">
        <v>263</v>
      </c>
      <c r="S684" s="29" t="s">
        <v>2543</v>
      </c>
      <c r="T684" s="29" t="s">
        <v>2092</v>
      </c>
      <c r="U684" s="29" t="s">
        <v>2544</v>
      </c>
      <c r="V684" s="29" t="s">
        <v>2545</v>
      </c>
      <c r="W684" s="29" t="s">
        <v>3062</v>
      </c>
      <c r="X684" s="29" t="s">
        <v>34</v>
      </c>
    </row>
    <row r="685" spans="1:24" x14ac:dyDescent="0.25">
      <c r="A685" s="29">
        <v>684</v>
      </c>
      <c r="B685" s="58">
        <v>2</v>
      </c>
      <c r="C685" s="58">
        <v>27</v>
      </c>
      <c r="D685" s="58">
        <v>4</v>
      </c>
      <c r="E685" s="58">
        <v>4</v>
      </c>
      <c r="F685" s="58">
        <v>4</v>
      </c>
      <c r="G685" s="58">
        <v>5</v>
      </c>
      <c r="H685" s="58">
        <v>4</v>
      </c>
      <c r="I685" s="58">
        <v>4</v>
      </c>
      <c r="J685" s="58">
        <v>4</v>
      </c>
      <c r="K685" s="58">
        <v>5</v>
      </c>
      <c r="L685" s="58">
        <v>5</v>
      </c>
      <c r="M685" s="58">
        <v>5</v>
      </c>
      <c r="N685" s="58">
        <v>4</v>
      </c>
      <c r="O685" s="58">
        <v>4</v>
      </c>
      <c r="P685" s="58">
        <v>4</v>
      </c>
      <c r="Q685" s="58">
        <v>4</v>
      </c>
      <c r="R685" s="29" t="s">
        <v>2546</v>
      </c>
      <c r="S685" s="29" t="s">
        <v>243</v>
      </c>
      <c r="T685" s="29" t="s">
        <v>2547</v>
      </c>
      <c r="U685" s="29" t="s">
        <v>2427</v>
      </c>
      <c r="V685" s="29" t="s">
        <v>2548</v>
      </c>
      <c r="W685" s="29" t="s">
        <v>2549</v>
      </c>
      <c r="X685" s="29" t="s">
        <v>34</v>
      </c>
    </row>
    <row r="686" spans="1:24" x14ac:dyDescent="0.25">
      <c r="A686" s="29">
        <v>685</v>
      </c>
      <c r="B686" s="58">
        <v>2</v>
      </c>
      <c r="C686" s="58">
        <v>27</v>
      </c>
      <c r="D686" s="58">
        <v>5</v>
      </c>
      <c r="E686" s="58">
        <v>3</v>
      </c>
      <c r="F686" s="58">
        <v>4</v>
      </c>
      <c r="G686" s="58">
        <v>5</v>
      </c>
      <c r="H686" s="58">
        <v>4</v>
      </c>
      <c r="I686" s="58">
        <v>5</v>
      </c>
      <c r="J686" s="58">
        <v>5</v>
      </c>
      <c r="K686" s="58">
        <v>5</v>
      </c>
      <c r="L686" s="58">
        <v>5</v>
      </c>
      <c r="M686" s="58">
        <v>5</v>
      </c>
      <c r="N686" s="58">
        <v>5</v>
      </c>
      <c r="O686" s="58">
        <v>4</v>
      </c>
      <c r="P686" s="58">
        <v>5</v>
      </c>
      <c r="Q686" s="58">
        <v>5</v>
      </c>
      <c r="R686" s="29" t="s">
        <v>3062</v>
      </c>
      <c r="S686" s="29" t="s">
        <v>3062</v>
      </c>
      <c r="T686" s="29" t="s">
        <v>3062</v>
      </c>
      <c r="U686" s="29" t="s">
        <v>3062</v>
      </c>
      <c r="V686" s="29" t="s">
        <v>3062</v>
      </c>
      <c r="W686" s="29" t="s">
        <v>3062</v>
      </c>
      <c r="X686" s="29" t="s">
        <v>2550</v>
      </c>
    </row>
    <row r="687" spans="1:24" x14ac:dyDescent="0.25">
      <c r="A687" s="29">
        <v>686</v>
      </c>
      <c r="B687" s="58">
        <v>2</v>
      </c>
      <c r="C687" s="58">
        <v>27</v>
      </c>
      <c r="D687" s="58">
        <v>5</v>
      </c>
      <c r="E687" s="58">
        <v>5</v>
      </c>
      <c r="F687" s="58">
        <v>5</v>
      </c>
      <c r="G687" s="58">
        <v>5</v>
      </c>
      <c r="H687" s="58">
        <v>5</v>
      </c>
      <c r="I687" s="58">
        <v>5</v>
      </c>
      <c r="J687" s="58">
        <v>5</v>
      </c>
      <c r="K687" s="58">
        <v>5</v>
      </c>
      <c r="L687" s="58">
        <v>5</v>
      </c>
      <c r="M687" s="58">
        <v>5</v>
      </c>
      <c r="N687" s="58">
        <v>5</v>
      </c>
      <c r="O687" s="58">
        <v>5</v>
      </c>
      <c r="P687" s="58">
        <v>5</v>
      </c>
      <c r="Q687" s="58">
        <v>5</v>
      </c>
      <c r="R687" s="29" t="s">
        <v>2551</v>
      </c>
      <c r="S687" s="29" t="s">
        <v>3062</v>
      </c>
      <c r="T687" s="29" t="s">
        <v>3062</v>
      </c>
      <c r="U687" s="29" t="s">
        <v>2552</v>
      </c>
      <c r="V687" s="29" t="s">
        <v>3062</v>
      </c>
      <c r="W687" s="29" t="s">
        <v>3062</v>
      </c>
      <c r="X687" s="29" t="s">
        <v>34</v>
      </c>
    </row>
    <row r="688" spans="1:24" x14ac:dyDescent="0.25">
      <c r="A688" s="29">
        <v>687</v>
      </c>
      <c r="B688" s="58">
        <v>2</v>
      </c>
      <c r="C688" s="58">
        <v>3</v>
      </c>
      <c r="D688" s="58">
        <v>2</v>
      </c>
      <c r="E688" s="58">
        <v>4</v>
      </c>
      <c r="F688" s="58">
        <v>4</v>
      </c>
      <c r="G688" s="58">
        <v>4</v>
      </c>
      <c r="H688" s="58">
        <v>5</v>
      </c>
      <c r="I688" s="58">
        <v>1</v>
      </c>
      <c r="J688" s="58">
        <v>4</v>
      </c>
      <c r="K688" s="58">
        <v>4</v>
      </c>
      <c r="L688" s="58">
        <v>4</v>
      </c>
      <c r="M688" s="58">
        <v>4</v>
      </c>
      <c r="N688" s="58">
        <v>4</v>
      </c>
      <c r="O688" s="58">
        <v>4</v>
      </c>
      <c r="P688" s="58">
        <v>2</v>
      </c>
      <c r="Q688" s="58">
        <v>2</v>
      </c>
      <c r="R688" s="29" t="s">
        <v>2554</v>
      </c>
      <c r="S688" s="29" t="s">
        <v>2555</v>
      </c>
      <c r="T688" s="29" t="s">
        <v>2556</v>
      </c>
      <c r="U688" s="29" t="s">
        <v>70</v>
      </c>
      <c r="V688" s="29" t="s">
        <v>2557</v>
      </c>
      <c r="W688" s="29" t="s">
        <v>2558</v>
      </c>
      <c r="X688" s="29" t="s">
        <v>34</v>
      </c>
    </row>
    <row r="689" spans="1:24" x14ac:dyDescent="0.25">
      <c r="A689" s="29">
        <v>688</v>
      </c>
      <c r="B689" s="58">
        <v>2</v>
      </c>
      <c r="C689" s="58">
        <v>3</v>
      </c>
      <c r="D689" s="58">
        <v>3</v>
      </c>
      <c r="E689" s="58">
        <v>4</v>
      </c>
      <c r="F689" s="58">
        <v>5</v>
      </c>
      <c r="G689" s="58">
        <v>99</v>
      </c>
      <c r="H689" s="58">
        <v>4</v>
      </c>
      <c r="I689" s="58">
        <v>3</v>
      </c>
      <c r="J689" s="58">
        <v>3</v>
      </c>
      <c r="K689" s="58">
        <v>5</v>
      </c>
      <c r="L689" s="58">
        <v>5</v>
      </c>
      <c r="M689" s="58">
        <v>5</v>
      </c>
      <c r="N689" s="58">
        <v>4</v>
      </c>
      <c r="O689" s="58">
        <v>4</v>
      </c>
      <c r="P689" s="58">
        <v>4</v>
      </c>
      <c r="Q689" s="58">
        <v>4</v>
      </c>
      <c r="R689" s="29" t="s">
        <v>2559</v>
      </c>
      <c r="S689" s="29" t="s">
        <v>2560</v>
      </c>
      <c r="T689" s="29" t="s">
        <v>2561</v>
      </c>
      <c r="U689" s="29" t="s">
        <v>2562</v>
      </c>
      <c r="V689" s="29" t="s">
        <v>2563</v>
      </c>
      <c r="W689" s="29" t="s">
        <v>3062</v>
      </c>
      <c r="X689" s="29" t="s">
        <v>34</v>
      </c>
    </row>
    <row r="690" spans="1:24" x14ac:dyDescent="0.25">
      <c r="A690" s="29">
        <v>689</v>
      </c>
      <c r="B690" s="58">
        <v>2</v>
      </c>
      <c r="C690" s="58">
        <v>3</v>
      </c>
      <c r="D690" s="58">
        <v>4</v>
      </c>
      <c r="E690" s="58">
        <v>3</v>
      </c>
      <c r="F690" s="58">
        <v>3</v>
      </c>
      <c r="G690" s="58">
        <v>3</v>
      </c>
      <c r="H690" s="58">
        <v>5</v>
      </c>
      <c r="I690" s="58">
        <v>4</v>
      </c>
      <c r="J690" s="58">
        <v>3</v>
      </c>
      <c r="K690" s="58">
        <v>5</v>
      </c>
      <c r="L690" s="58">
        <v>5</v>
      </c>
      <c r="M690" s="58">
        <v>5</v>
      </c>
      <c r="N690" s="58">
        <v>5</v>
      </c>
      <c r="O690" s="58">
        <v>5</v>
      </c>
      <c r="P690" s="58">
        <v>2</v>
      </c>
      <c r="Q690" s="58">
        <v>3</v>
      </c>
      <c r="R690" s="29" t="s">
        <v>30</v>
      </c>
      <c r="S690" s="29" t="s">
        <v>102</v>
      </c>
      <c r="T690" s="29" t="s">
        <v>2564</v>
      </c>
      <c r="U690" s="29" t="s">
        <v>2565</v>
      </c>
      <c r="V690" s="29" t="s">
        <v>2566</v>
      </c>
      <c r="W690" s="29" t="s">
        <v>2567</v>
      </c>
      <c r="X690" s="29" t="s">
        <v>2219</v>
      </c>
    </row>
    <row r="691" spans="1:24" x14ac:dyDescent="0.25">
      <c r="A691" s="29">
        <v>690</v>
      </c>
      <c r="B691" s="58">
        <v>2</v>
      </c>
      <c r="C691" s="58">
        <v>3</v>
      </c>
      <c r="D691" s="58">
        <v>5</v>
      </c>
      <c r="E691" s="58">
        <v>5</v>
      </c>
      <c r="F691" s="58">
        <v>5</v>
      </c>
      <c r="G691" s="58">
        <v>5</v>
      </c>
      <c r="H691" s="58">
        <v>5</v>
      </c>
      <c r="I691" s="58">
        <v>3</v>
      </c>
      <c r="J691" s="58">
        <v>3</v>
      </c>
      <c r="K691" s="58">
        <v>4</v>
      </c>
      <c r="L691" s="58">
        <v>5</v>
      </c>
      <c r="M691" s="58">
        <v>5</v>
      </c>
      <c r="N691" s="58">
        <v>5</v>
      </c>
      <c r="O691" s="58">
        <v>5</v>
      </c>
      <c r="P691" s="58">
        <v>4</v>
      </c>
      <c r="Q691" s="58">
        <v>4</v>
      </c>
      <c r="R691" s="29" t="s">
        <v>702</v>
      </c>
      <c r="S691" s="29" t="s">
        <v>2568</v>
      </c>
      <c r="T691" s="29" t="s">
        <v>2569</v>
      </c>
      <c r="U691" s="29" t="s">
        <v>2570</v>
      </c>
      <c r="V691" s="29" t="s">
        <v>2571</v>
      </c>
      <c r="W691" s="29" t="s">
        <v>2572</v>
      </c>
      <c r="X691" s="29" t="s">
        <v>34</v>
      </c>
    </row>
    <row r="692" spans="1:24" x14ac:dyDescent="0.25">
      <c r="A692" s="29">
        <v>691</v>
      </c>
      <c r="B692" s="58">
        <v>2</v>
      </c>
      <c r="C692" s="58">
        <v>3</v>
      </c>
      <c r="D692" s="58">
        <v>3</v>
      </c>
      <c r="E692" s="58">
        <v>4</v>
      </c>
      <c r="F692" s="58">
        <v>5</v>
      </c>
      <c r="G692" s="58">
        <v>4</v>
      </c>
      <c r="H692" s="58">
        <v>5</v>
      </c>
      <c r="I692" s="58">
        <v>4</v>
      </c>
      <c r="J692" s="58">
        <v>4</v>
      </c>
      <c r="K692" s="58">
        <v>5</v>
      </c>
      <c r="L692" s="58">
        <v>4</v>
      </c>
      <c r="M692" s="58">
        <v>4</v>
      </c>
      <c r="N692" s="58">
        <v>5</v>
      </c>
      <c r="O692" s="58">
        <v>5</v>
      </c>
      <c r="P692" s="58">
        <v>3</v>
      </c>
      <c r="Q692" s="58">
        <v>3</v>
      </c>
      <c r="R692" s="29" t="s">
        <v>804</v>
      </c>
      <c r="S692" s="29" t="s">
        <v>2573</v>
      </c>
      <c r="T692" s="29" t="s">
        <v>2574</v>
      </c>
      <c r="U692" s="29" t="s">
        <v>2575</v>
      </c>
      <c r="V692" s="29" t="s">
        <v>2576</v>
      </c>
      <c r="W692" s="29" t="s">
        <v>2577</v>
      </c>
      <c r="X692" s="29" t="s">
        <v>34</v>
      </c>
    </row>
    <row r="693" spans="1:24" x14ac:dyDescent="0.25">
      <c r="A693" s="29">
        <v>692</v>
      </c>
      <c r="B693" s="58">
        <v>2</v>
      </c>
      <c r="C693" s="58">
        <v>3</v>
      </c>
      <c r="D693" s="58">
        <v>3</v>
      </c>
      <c r="E693" s="58">
        <v>4</v>
      </c>
      <c r="F693" s="58">
        <v>4</v>
      </c>
      <c r="G693" s="58">
        <v>3</v>
      </c>
      <c r="H693" s="58">
        <v>5</v>
      </c>
      <c r="I693" s="58">
        <v>5</v>
      </c>
      <c r="J693" s="58">
        <v>4</v>
      </c>
      <c r="K693" s="58">
        <v>3</v>
      </c>
      <c r="L693" s="58">
        <v>3</v>
      </c>
      <c r="M693" s="58">
        <v>4</v>
      </c>
      <c r="N693" s="58">
        <v>5</v>
      </c>
      <c r="O693" s="58">
        <v>4</v>
      </c>
      <c r="P693" s="58">
        <v>2</v>
      </c>
      <c r="Q693" s="58">
        <v>1</v>
      </c>
      <c r="R693" s="29" t="s">
        <v>2578</v>
      </c>
      <c r="S693" s="29" t="s">
        <v>3062</v>
      </c>
      <c r="T693" s="29" t="s">
        <v>3062</v>
      </c>
      <c r="U693" s="29" t="s">
        <v>2579</v>
      </c>
      <c r="V693" s="29" t="s">
        <v>2580</v>
      </c>
      <c r="W693" s="29" t="s">
        <v>3062</v>
      </c>
      <c r="X693" s="29" t="s">
        <v>2581</v>
      </c>
    </row>
    <row r="694" spans="1:24" x14ac:dyDescent="0.25">
      <c r="A694" s="29">
        <v>693</v>
      </c>
      <c r="B694" s="58">
        <v>2</v>
      </c>
      <c r="C694" s="58">
        <v>3</v>
      </c>
      <c r="D694" s="58">
        <v>4</v>
      </c>
      <c r="E694" s="58">
        <v>5</v>
      </c>
      <c r="F694" s="58">
        <v>5</v>
      </c>
      <c r="G694" s="58">
        <v>5</v>
      </c>
      <c r="H694" s="58">
        <v>5</v>
      </c>
      <c r="I694" s="58">
        <v>1</v>
      </c>
      <c r="J694" s="58">
        <v>4</v>
      </c>
      <c r="K694" s="58">
        <v>4</v>
      </c>
      <c r="L694" s="58">
        <v>5</v>
      </c>
      <c r="M694" s="58">
        <v>5</v>
      </c>
      <c r="N694" s="58">
        <v>5</v>
      </c>
      <c r="O694" s="58">
        <v>5</v>
      </c>
      <c r="P694" s="58">
        <v>5</v>
      </c>
      <c r="Q694" s="58">
        <v>4</v>
      </c>
      <c r="R694" s="29" t="s">
        <v>2582</v>
      </c>
      <c r="S694" s="29" t="s">
        <v>2583</v>
      </c>
      <c r="T694" s="29" t="s">
        <v>2584</v>
      </c>
      <c r="U694" s="29" t="s">
        <v>70</v>
      </c>
      <c r="V694" s="29" t="s">
        <v>2585</v>
      </c>
      <c r="W694" s="29" t="s">
        <v>2586</v>
      </c>
      <c r="X694" s="29" t="s">
        <v>2587</v>
      </c>
    </row>
    <row r="695" spans="1:24" x14ac:dyDescent="0.25">
      <c r="A695" s="29">
        <v>694</v>
      </c>
      <c r="B695" s="58">
        <v>2</v>
      </c>
      <c r="C695" s="58">
        <v>3</v>
      </c>
      <c r="D695" s="58">
        <v>5</v>
      </c>
      <c r="E695" s="58">
        <v>5</v>
      </c>
      <c r="F695" s="58">
        <v>5</v>
      </c>
      <c r="G695" s="58">
        <v>5</v>
      </c>
      <c r="H695" s="58">
        <v>5</v>
      </c>
      <c r="I695" s="58">
        <v>5</v>
      </c>
      <c r="J695" s="58">
        <v>5</v>
      </c>
      <c r="K695" s="58">
        <v>5</v>
      </c>
      <c r="L695" s="58">
        <v>5</v>
      </c>
      <c r="M695" s="58">
        <v>5</v>
      </c>
      <c r="N695" s="58">
        <v>5</v>
      </c>
      <c r="O695" s="58">
        <v>5</v>
      </c>
      <c r="P695" s="58">
        <v>5</v>
      </c>
      <c r="Q695" s="58">
        <v>5</v>
      </c>
      <c r="R695" s="29" t="s">
        <v>1603</v>
      </c>
      <c r="S695" s="29" t="s">
        <v>2588</v>
      </c>
      <c r="T695" s="29" t="s">
        <v>3062</v>
      </c>
      <c r="U695" s="29" t="s">
        <v>2589</v>
      </c>
      <c r="V695" s="29" t="s">
        <v>3062</v>
      </c>
      <c r="W695" s="29" t="s">
        <v>3062</v>
      </c>
      <c r="X695" s="29" t="s">
        <v>2590</v>
      </c>
    </row>
    <row r="696" spans="1:24" x14ac:dyDescent="0.25">
      <c r="A696" s="29">
        <v>695</v>
      </c>
      <c r="B696" s="58">
        <v>2</v>
      </c>
      <c r="C696" s="58">
        <v>3</v>
      </c>
      <c r="D696" s="58">
        <v>5</v>
      </c>
      <c r="E696" s="58">
        <v>5</v>
      </c>
      <c r="F696" s="58">
        <v>2</v>
      </c>
      <c r="G696" s="58">
        <v>4</v>
      </c>
      <c r="H696" s="58">
        <v>5</v>
      </c>
      <c r="I696" s="58">
        <v>99</v>
      </c>
      <c r="J696" s="58">
        <v>2</v>
      </c>
      <c r="K696" s="58">
        <v>4</v>
      </c>
      <c r="L696" s="58">
        <v>1</v>
      </c>
      <c r="M696" s="58">
        <v>3</v>
      </c>
      <c r="N696" s="58">
        <v>1</v>
      </c>
      <c r="O696" s="58">
        <v>4</v>
      </c>
      <c r="P696" s="58">
        <v>99</v>
      </c>
      <c r="Q696" s="58">
        <v>99</v>
      </c>
      <c r="R696" s="29" t="s">
        <v>2591</v>
      </c>
      <c r="S696" s="29" t="s">
        <v>2592</v>
      </c>
      <c r="T696" s="29" t="s">
        <v>2593</v>
      </c>
      <c r="U696" s="29" t="s">
        <v>2594</v>
      </c>
      <c r="V696" s="29" t="s">
        <v>2595</v>
      </c>
      <c r="W696" s="29" t="s">
        <v>2596</v>
      </c>
      <c r="X696" s="29" t="s">
        <v>34</v>
      </c>
    </row>
    <row r="697" spans="1:24" x14ac:dyDescent="0.25">
      <c r="A697" s="29">
        <v>696</v>
      </c>
      <c r="B697" s="58">
        <v>2</v>
      </c>
      <c r="C697" s="58">
        <v>3</v>
      </c>
      <c r="D697" s="58">
        <v>4</v>
      </c>
      <c r="E697" s="58">
        <v>5</v>
      </c>
      <c r="F697" s="58">
        <v>5</v>
      </c>
      <c r="G697" s="58">
        <v>4</v>
      </c>
      <c r="H697" s="58">
        <v>5</v>
      </c>
      <c r="I697" s="58">
        <v>5</v>
      </c>
      <c r="J697" s="58">
        <v>5</v>
      </c>
      <c r="K697" s="58">
        <v>5</v>
      </c>
      <c r="L697" s="58">
        <v>5</v>
      </c>
      <c r="M697" s="58">
        <v>5</v>
      </c>
      <c r="N697" s="58">
        <v>5</v>
      </c>
      <c r="O697" s="58">
        <v>5</v>
      </c>
      <c r="P697" s="58">
        <v>5</v>
      </c>
      <c r="Q697" s="58">
        <v>5</v>
      </c>
      <c r="R697" s="29" t="s">
        <v>2597</v>
      </c>
      <c r="S697" s="29" t="s">
        <v>2598</v>
      </c>
      <c r="T697" s="29" t="s">
        <v>3062</v>
      </c>
      <c r="U697" s="29" t="s">
        <v>2599</v>
      </c>
      <c r="V697" s="29" t="s">
        <v>2600</v>
      </c>
      <c r="W697" s="29" t="s">
        <v>3062</v>
      </c>
      <c r="X697" s="29" t="s">
        <v>34</v>
      </c>
    </row>
    <row r="698" spans="1:24" x14ac:dyDescent="0.25">
      <c r="A698" s="29">
        <v>697</v>
      </c>
      <c r="B698" s="58">
        <v>2</v>
      </c>
      <c r="C698" s="58">
        <v>3</v>
      </c>
      <c r="D698" s="58">
        <v>4</v>
      </c>
      <c r="E698" s="58">
        <v>5</v>
      </c>
      <c r="F698" s="58">
        <v>4</v>
      </c>
      <c r="G698" s="58">
        <v>4</v>
      </c>
      <c r="H698" s="58">
        <v>5</v>
      </c>
      <c r="I698" s="58">
        <v>2</v>
      </c>
      <c r="J698" s="58">
        <v>5</v>
      </c>
      <c r="K698" s="58">
        <v>5</v>
      </c>
      <c r="L698" s="58">
        <v>5</v>
      </c>
      <c r="M698" s="58">
        <v>5</v>
      </c>
      <c r="N698" s="58">
        <v>5</v>
      </c>
      <c r="O698" s="58">
        <v>5</v>
      </c>
      <c r="P698" s="58">
        <v>2</v>
      </c>
      <c r="Q698" s="58">
        <v>2</v>
      </c>
      <c r="R698" s="29" t="s">
        <v>2601</v>
      </c>
      <c r="S698" s="29" t="s">
        <v>2602</v>
      </c>
      <c r="T698" s="29" t="s">
        <v>2603</v>
      </c>
      <c r="U698" s="29" t="s">
        <v>2604</v>
      </c>
      <c r="V698" s="29" t="s">
        <v>2605</v>
      </c>
      <c r="W698" s="29" t="s">
        <v>2606</v>
      </c>
      <c r="X698" s="29" t="s">
        <v>2607</v>
      </c>
    </row>
    <row r="699" spans="1:24" x14ac:dyDescent="0.25">
      <c r="A699" s="29">
        <v>698</v>
      </c>
      <c r="B699" s="58">
        <v>2</v>
      </c>
      <c r="C699" s="58">
        <v>3</v>
      </c>
      <c r="D699" s="58">
        <v>4</v>
      </c>
      <c r="E699" s="58">
        <v>4</v>
      </c>
      <c r="F699" s="58">
        <v>5</v>
      </c>
      <c r="G699" s="58">
        <v>5</v>
      </c>
      <c r="H699" s="58">
        <v>5</v>
      </c>
      <c r="I699" s="58">
        <v>4</v>
      </c>
      <c r="J699" s="58">
        <v>5</v>
      </c>
      <c r="K699" s="58">
        <v>4</v>
      </c>
      <c r="L699" s="58">
        <v>4</v>
      </c>
      <c r="M699" s="58">
        <v>4</v>
      </c>
      <c r="N699" s="58">
        <v>5</v>
      </c>
      <c r="O699" s="58">
        <v>5</v>
      </c>
      <c r="P699" s="58">
        <v>5</v>
      </c>
      <c r="Q699" s="58">
        <v>3</v>
      </c>
      <c r="R699" s="29" t="s">
        <v>1181</v>
      </c>
      <c r="S699" s="29" t="s">
        <v>30</v>
      </c>
      <c r="T699" s="29" t="s">
        <v>2608</v>
      </c>
      <c r="U699" s="29" t="s">
        <v>726</v>
      </c>
      <c r="V699" s="29" t="s">
        <v>2609</v>
      </c>
      <c r="W699" s="29" t="s">
        <v>3062</v>
      </c>
      <c r="X699" s="29" t="s">
        <v>34</v>
      </c>
    </row>
    <row r="700" spans="1:24" x14ac:dyDescent="0.25">
      <c r="A700" s="29">
        <v>699</v>
      </c>
      <c r="B700" s="58">
        <v>2</v>
      </c>
      <c r="C700" s="58">
        <v>3</v>
      </c>
      <c r="D700" s="58">
        <v>5</v>
      </c>
      <c r="E700" s="58">
        <v>5</v>
      </c>
      <c r="F700" s="58">
        <v>5</v>
      </c>
      <c r="G700" s="58">
        <v>5</v>
      </c>
      <c r="H700" s="58">
        <v>5</v>
      </c>
      <c r="I700" s="58">
        <v>5</v>
      </c>
      <c r="J700" s="58">
        <v>5</v>
      </c>
      <c r="K700" s="58">
        <v>5</v>
      </c>
      <c r="L700" s="58">
        <v>5</v>
      </c>
      <c r="M700" s="58">
        <v>5</v>
      </c>
      <c r="N700" s="58">
        <v>5</v>
      </c>
      <c r="O700" s="58">
        <v>5</v>
      </c>
      <c r="P700" s="58">
        <v>5</v>
      </c>
      <c r="Q700" s="58">
        <v>5</v>
      </c>
      <c r="R700" s="29" t="s">
        <v>3062</v>
      </c>
      <c r="S700" s="29" t="s">
        <v>3062</v>
      </c>
      <c r="T700" s="29" t="s">
        <v>3062</v>
      </c>
      <c r="U700" s="29" t="s">
        <v>3062</v>
      </c>
      <c r="V700" s="29" t="s">
        <v>3062</v>
      </c>
      <c r="W700" s="29" t="s">
        <v>3062</v>
      </c>
      <c r="X700" s="29" t="s">
        <v>34</v>
      </c>
    </row>
    <row r="701" spans="1:24" x14ac:dyDescent="0.25">
      <c r="A701" s="29">
        <v>700</v>
      </c>
      <c r="B701" s="58">
        <v>2</v>
      </c>
      <c r="C701" s="58">
        <v>3</v>
      </c>
      <c r="D701" s="58">
        <v>5</v>
      </c>
      <c r="E701" s="58">
        <v>5</v>
      </c>
      <c r="F701" s="58">
        <v>5</v>
      </c>
      <c r="G701" s="58">
        <v>5</v>
      </c>
      <c r="H701" s="58">
        <v>5</v>
      </c>
      <c r="I701" s="58">
        <v>5</v>
      </c>
      <c r="J701" s="58">
        <v>5</v>
      </c>
      <c r="K701" s="58">
        <v>5</v>
      </c>
      <c r="L701" s="58">
        <v>5</v>
      </c>
      <c r="M701" s="58">
        <v>5</v>
      </c>
      <c r="N701" s="58">
        <v>5</v>
      </c>
      <c r="O701" s="58">
        <v>5</v>
      </c>
      <c r="P701" s="58">
        <v>5</v>
      </c>
      <c r="Q701" s="58">
        <v>5</v>
      </c>
      <c r="R701" s="29" t="s">
        <v>30</v>
      </c>
      <c r="S701" s="29" t="s">
        <v>2610</v>
      </c>
      <c r="T701" s="29" t="s">
        <v>2611</v>
      </c>
      <c r="U701" s="29" t="s">
        <v>1802</v>
      </c>
      <c r="V701" s="29" t="s">
        <v>181</v>
      </c>
      <c r="W701" s="29" t="s">
        <v>87</v>
      </c>
      <c r="X701" s="29" t="s">
        <v>2612</v>
      </c>
    </row>
    <row r="702" spans="1:24" x14ac:dyDescent="0.25">
      <c r="A702" s="29">
        <v>701</v>
      </c>
      <c r="B702" s="58">
        <v>2</v>
      </c>
      <c r="C702" s="58">
        <v>3</v>
      </c>
      <c r="D702" s="58">
        <v>5</v>
      </c>
      <c r="E702" s="58">
        <v>5</v>
      </c>
      <c r="F702" s="58">
        <v>5</v>
      </c>
      <c r="G702" s="58">
        <v>4</v>
      </c>
      <c r="H702" s="58">
        <v>5</v>
      </c>
      <c r="I702" s="58">
        <v>2</v>
      </c>
      <c r="J702" s="58">
        <v>4</v>
      </c>
      <c r="K702" s="58">
        <v>5</v>
      </c>
      <c r="L702" s="58">
        <v>5</v>
      </c>
      <c r="M702" s="58">
        <v>5</v>
      </c>
      <c r="N702" s="58">
        <v>5</v>
      </c>
      <c r="O702" s="58">
        <v>5</v>
      </c>
      <c r="P702" s="58">
        <v>3</v>
      </c>
      <c r="Q702" s="58">
        <v>3</v>
      </c>
      <c r="R702" s="29" t="s">
        <v>263</v>
      </c>
      <c r="S702" s="29" t="s">
        <v>2112</v>
      </c>
      <c r="T702" s="29" t="s">
        <v>2613</v>
      </c>
      <c r="U702" s="29" t="s">
        <v>1676</v>
      </c>
      <c r="V702" s="29" t="s">
        <v>2614</v>
      </c>
      <c r="W702" s="29" t="s">
        <v>2615</v>
      </c>
      <c r="X702" s="29" t="s">
        <v>34</v>
      </c>
    </row>
    <row r="703" spans="1:24" x14ac:dyDescent="0.25">
      <c r="A703" s="29">
        <v>702</v>
      </c>
      <c r="B703" s="58">
        <v>2</v>
      </c>
      <c r="C703" s="58">
        <v>3</v>
      </c>
      <c r="D703" s="58">
        <v>4</v>
      </c>
      <c r="E703" s="58">
        <v>5</v>
      </c>
      <c r="F703" s="58">
        <v>5</v>
      </c>
      <c r="G703" s="58">
        <v>5</v>
      </c>
      <c r="H703" s="58">
        <v>5</v>
      </c>
      <c r="I703" s="58">
        <v>4</v>
      </c>
      <c r="J703" s="58">
        <v>5</v>
      </c>
      <c r="K703" s="58">
        <v>5</v>
      </c>
      <c r="L703" s="58">
        <v>5</v>
      </c>
      <c r="M703" s="58">
        <v>5</v>
      </c>
      <c r="N703" s="58">
        <v>5</v>
      </c>
      <c r="O703" s="58">
        <v>5</v>
      </c>
      <c r="P703" s="58">
        <v>5</v>
      </c>
      <c r="Q703" s="58">
        <v>5</v>
      </c>
      <c r="R703" s="29" t="s">
        <v>30</v>
      </c>
      <c r="S703" s="29" t="s">
        <v>2616</v>
      </c>
      <c r="T703" s="29" t="s">
        <v>2617</v>
      </c>
      <c r="U703" s="29" t="s">
        <v>2618</v>
      </c>
      <c r="V703" s="29" t="s">
        <v>2619</v>
      </c>
      <c r="W703" s="29" t="s">
        <v>2620</v>
      </c>
      <c r="X703" s="29" t="s">
        <v>2621</v>
      </c>
    </row>
    <row r="704" spans="1:24" x14ac:dyDescent="0.25">
      <c r="A704" s="29">
        <v>703</v>
      </c>
      <c r="B704" s="58">
        <v>2</v>
      </c>
      <c r="C704" s="58">
        <v>3</v>
      </c>
      <c r="D704" s="58">
        <v>4</v>
      </c>
      <c r="E704" s="58">
        <v>4</v>
      </c>
      <c r="F704" s="58">
        <v>5</v>
      </c>
      <c r="G704" s="58">
        <v>4</v>
      </c>
      <c r="H704" s="58">
        <v>4</v>
      </c>
      <c r="I704" s="58">
        <v>3</v>
      </c>
      <c r="J704" s="58">
        <v>3</v>
      </c>
      <c r="K704" s="58">
        <v>5</v>
      </c>
      <c r="L704" s="58">
        <v>5</v>
      </c>
      <c r="M704" s="58">
        <v>3</v>
      </c>
      <c r="N704" s="58">
        <v>3</v>
      </c>
      <c r="O704" s="58">
        <v>1</v>
      </c>
      <c r="P704" s="58">
        <v>2</v>
      </c>
      <c r="Q704" s="58">
        <v>3</v>
      </c>
      <c r="R704" s="29" t="s">
        <v>3062</v>
      </c>
      <c r="S704" s="29" t="s">
        <v>3062</v>
      </c>
      <c r="T704" s="29" t="s">
        <v>3062</v>
      </c>
      <c r="U704" s="29" t="s">
        <v>2622</v>
      </c>
      <c r="V704" s="29" t="s">
        <v>3062</v>
      </c>
      <c r="W704" s="29" t="s">
        <v>3062</v>
      </c>
      <c r="X704" s="29" t="s">
        <v>2623</v>
      </c>
    </row>
    <row r="705" spans="1:24" x14ac:dyDescent="0.25">
      <c r="A705" s="29">
        <v>704</v>
      </c>
      <c r="B705" s="58">
        <v>2</v>
      </c>
      <c r="C705" s="58">
        <v>3</v>
      </c>
      <c r="D705" s="58">
        <v>4</v>
      </c>
      <c r="E705" s="58">
        <v>3</v>
      </c>
      <c r="F705" s="58">
        <v>3</v>
      </c>
      <c r="G705" s="58">
        <v>3</v>
      </c>
      <c r="H705" s="58">
        <v>3</v>
      </c>
      <c r="I705" s="58">
        <v>2</v>
      </c>
      <c r="J705" s="58">
        <v>5</v>
      </c>
      <c r="K705" s="58">
        <v>5</v>
      </c>
      <c r="L705" s="58">
        <v>1</v>
      </c>
      <c r="M705" s="58">
        <v>1</v>
      </c>
      <c r="N705" s="58">
        <v>3</v>
      </c>
      <c r="O705" s="58">
        <v>3</v>
      </c>
      <c r="P705" s="58">
        <v>2</v>
      </c>
      <c r="Q705" s="58">
        <v>2</v>
      </c>
      <c r="R705" s="29" t="s">
        <v>2624</v>
      </c>
      <c r="S705" s="29" t="s">
        <v>2625</v>
      </c>
      <c r="T705" s="29" t="s">
        <v>2626</v>
      </c>
      <c r="U705" s="29" t="s">
        <v>2627</v>
      </c>
      <c r="V705" s="29" t="s">
        <v>2628</v>
      </c>
      <c r="W705" s="29" t="s">
        <v>2629</v>
      </c>
      <c r="X705" s="29" t="s">
        <v>2630</v>
      </c>
    </row>
    <row r="706" spans="1:24" x14ac:dyDescent="0.25">
      <c r="A706" s="29">
        <v>705</v>
      </c>
      <c r="B706" s="58">
        <v>2</v>
      </c>
      <c r="C706" s="58">
        <v>3</v>
      </c>
      <c r="D706" s="58">
        <v>2</v>
      </c>
      <c r="E706" s="58">
        <v>4</v>
      </c>
      <c r="F706" s="58">
        <v>5</v>
      </c>
      <c r="G706" s="58">
        <v>3</v>
      </c>
      <c r="H706" s="58">
        <v>5</v>
      </c>
      <c r="I706" s="58">
        <v>4</v>
      </c>
      <c r="J706" s="58">
        <v>4</v>
      </c>
      <c r="K706" s="58">
        <v>3</v>
      </c>
      <c r="L706" s="58">
        <v>2</v>
      </c>
      <c r="M706" s="58">
        <v>3</v>
      </c>
      <c r="N706" s="58">
        <v>4</v>
      </c>
      <c r="O706" s="58">
        <v>1</v>
      </c>
      <c r="P706" s="58">
        <v>2</v>
      </c>
      <c r="Q706" s="58">
        <v>3</v>
      </c>
      <c r="R706" s="29" t="s">
        <v>3062</v>
      </c>
      <c r="S706" s="29" t="s">
        <v>3062</v>
      </c>
      <c r="T706" s="29" t="s">
        <v>3062</v>
      </c>
      <c r="U706" s="29" t="s">
        <v>2631</v>
      </c>
      <c r="V706" s="29" t="s">
        <v>2632</v>
      </c>
      <c r="W706" s="29" t="s">
        <v>2633</v>
      </c>
      <c r="X706" s="29" t="s">
        <v>2634</v>
      </c>
    </row>
    <row r="707" spans="1:24" x14ac:dyDescent="0.25">
      <c r="A707" s="29">
        <v>706</v>
      </c>
      <c r="B707" s="58">
        <v>2</v>
      </c>
      <c r="C707" s="58">
        <v>3</v>
      </c>
      <c r="D707" s="58">
        <v>3</v>
      </c>
      <c r="E707" s="58">
        <v>4</v>
      </c>
      <c r="F707" s="58">
        <v>4</v>
      </c>
      <c r="G707" s="58">
        <v>5</v>
      </c>
      <c r="H707" s="58">
        <v>5</v>
      </c>
      <c r="I707" s="58">
        <v>3</v>
      </c>
      <c r="J707" s="58">
        <v>4</v>
      </c>
      <c r="K707" s="58">
        <v>4</v>
      </c>
      <c r="L707" s="58">
        <v>4</v>
      </c>
      <c r="M707" s="58">
        <v>4</v>
      </c>
      <c r="N707" s="58">
        <v>4</v>
      </c>
      <c r="O707" s="58">
        <v>4</v>
      </c>
      <c r="P707" s="58">
        <v>4</v>
      </c>
      <c r="Q707" s="58">
        <v>4</v>
      </c>
      <c r="R707" s="29" t="s">
        <v>263</v>
      </c>
      <c r="S707" s="29" t="s">
        <v>2635</v>
      </c>
      <c r="T707" s="29" t="s">
        <v>3062</v>
      </c>
      <c r="U707" s="29" t="s">
        <v>2636</v>
      </c>
      <c r="V707" s="29" t="s">
        <v>2637</v>
      </c>
      <c r="W707" s="29" t="s">
        <v>3062</v>
      </c>
      <c r="X707" s="29" t="s">
        <v>34</v>
      </c>
    </row>
    <row r="708" spans="1:24" x14ac:dyDescent="0.25">
      <c r="A708" s="29">
        <v>707</v>
      </c>
      <c r="B708" s="58">
        <v>2</v>
      </c>
      <c r="C708" s="58">
        <v>3</v>
      </c>
      <c r="D708" s="58">
        <v>2</v>
      </c>
      <c r="E708" s="58">
        <v>4</v>
      </c>
      <c r="F708" s="58">
        <v>5</v>
      </c>
      <c r="G708" s="58">
        <v>3</v>
      </c>
      <c r="H708" s="58">
        <v>4</v>
      </c>
      <c r="I708" s="58">
        <v>1</v>
      </c>
      <c r="J708" s="58">
        <v>3</v>
      </c>
      <c r="K708" s="58">
        <v>4</v>
      </c>
      <c r="L708" s="58">
        <v>4</v>
      </c>
      <c r="M708" s="58">
        <v>4</v>
      </c>
      <c r="N708" s="58">
        <v>4</v>
      </c>
      <c r="O708" s="58">
        <v>1</v>
      </c>
      <c r="P708" s="58">
        <v>4</v>
      </c>
      <c r="Q708" s="58">
        <v>3</v>
      </c>
      <c r="R708" s="29" t="s">
        <v>2638</v>
      </c>
      <c r="S708" s="29" t="s">
        <v>3062</v>
      </c>
      <c r="T708" s="29" t="s">
        <v>3062</v>
      </c>
      <c r="U708" s="29" t="s">
        <v>375</v>
      </c>
      <c r="V708" s="29" t="s">
        <v>2639</v>
      </c>
      <c r="W708" s="29" t="s">
        <v>2640</v>
      </c>
      <c r="X708" s="29" t="s">
        <v>2641</v>
      </c>
    </row>
    <row r="709" spans="1:24" x14ac:dyDescent="0.25">
      <c r="A709" s="29">
        <v>708</v>
      </c>
      <c r="B709" s="58">
        <v>2</v>
      </c>
      <c r="C709" s="58">
        <v>3</v>
      </c>
      <c r="D709" s="58">
        <v>5</v>
      </c>
      <c r="E709" s="58">
        <v>5</v>
      </c>
      <c r="F709" s="58">
        <v>5</v>
      </c>
      <c r="G709" s="58">
        <v>5</v>
      </c>
      <c r="H709" s="58">
        <v>5</v>
      </c>
      <c r="I709" s="58">
        <v>4</v>
      </c>
      <c r="J709" s="58">
        <v>4</v>
      </c>
      <c r="K709" s="58">
        <v>5</v>
      </c>
      <c r="L709" s="58">
        <v>5</v>
      </c>
      <c r="M709" s="58">
        <v>5</v>
      </c>
      <c r="N709" s="58">
        <v>5</v>
      </c>
      <c r="O709" s="58">
        <v>5</v>
      </c>
      <c r="P709" s="58">
        <v>5</v>
      </c>
      <c r="Q709" s="58">
        <v>5</v>
      </c>
      <c r="R709" s="29" t="s">
        <v>2642</v>
      </c>
      <c r="S709" s="29" t="s">
        <v>2643</v>
      </c>
      <c r="T709" s="29" t="s">
        <v>3062</v>
      </c>
      <c r="U709" s="29" t="s">
        <v>2644</v>
      </c>
      <c r="V709" s="29" t="s">
        <v>3062</v>
      </c>
      <c r="W709" s="29" t="s">
        <v>3062</v>
      </c>
      <c r="X709" s="29" t="s">
        <v>34</v>
      </c>
    </row>
    <row r="710" spans="1:24" x14ac:dyDescent="0.25">
      <c r="A710" s="29">
        <v>709</v>
      </c>
      <c r="B710" s="58">
        <v>2</v>
      </c>
      <c r="C710" s="58">
        <v>3</v>
      </c>
      <c r="D710" s="58">
        <v>4</v>
      </c>
      <c r="E710" s="58">
        <v>4</v>
      </c>
      <c r="F710" s="58">
        <v>4</v>
      </c>
      <c r="G710" s="58">
        <v>4</v>
      </c>
      <c r="H710" s="58">
        <v>5</v>
      </c>
      <c r="I710" s="58">
        <v>1</v>
      </c>
      <c r="J710" s="58">
        <v>5</v>
      </c>
      <c r="K710" s="58">
        <v>5</v>
      </c>
      <c r="L710" s="58">
        <v>5</v>
      </c>
      <c r="M710" s="58">
        <v>5</v>
      </c>
      <c r="N710" s="58">
        <v>4</v>
      </c>
      <c r="O710" s="58">
        <v>3</v>
      </c>
      <c r="P710" s="58">
        <v>4</v>
      </c>
      <c r="Q710" s="58">
        <v>1</v>
      </c>
      <c r="R710" s="29" t="s">
        <v>2645</v>
      </c>
      <c r="S710" s="29" t="s">
        <v>2646</v>
      </c>
      <c r="T710" s="29" t="s">
        <v>3062</v>
      </c>
      <c r="U710" s="29" t="s">
        <v>834</v>
      </c>
      <c r="V710" s="29" t="s">
        <v>2647</v>
      </c>
      <c r="W710" s="29" t="s">
        <v>3062</v>
      </c>
      <c r="X710" s="29" t="s">
        <v>34</v>
      </c>
    </row>
    <row r="711" spans="1:24" x14ac:dyDescent="0.25">
      <c r="A711" s="29">
        <v>710</v>
      </c>
      <c r="B711" s="58">
        <v>2</v>
      </c>
      <c r="C711" s="58">
        <v>3</v>
      </c>
      <c r="D711" s="58">
        <v>4</v>
      </c>
      <c r="E711" s="58">
        <v>4</v>
      </c>
      <c r="F711" s="58">
        <v>4</v>
      </c>
      <c r="G711" s="58">
        <v>4</v>
      </c>
      <c r="H711" s="58">
        <v>3</v>
      </c>
      <c r="I711" s="58">
        <v>1</v>
      </c>
      <c r="J711" s="58">
        <v>3</v>
      </c>
      <c r="K711" s="58">
        <v>4</v>
      </c>
      <c r="L711" s="58">
        <v>1</v>
      </c>
      <c r="M711" s="58">
        <v>1</v>
      </c>
      <c r="N711" s="58">
        <v>3</v>
      </c>
      <c r="O711" s="58">
        <v>1</v>
      </c>
      <c r="P711" s="58">
        <v>3</v>
      </c>
      <c r="Q711" s="58">
        <v>3</v>
      </c>
      <c r="R711" s="29" t="s">
        <v>3062</v>
      </c>
      <c r="S711" s="29" t="s">
        <v>3062</v>
      </c>
      <c r="T711" s="29" t="s">
        <v>3062</v>
      </c>
      <c r="U711" s="29" t="s">
        <v>2648</v>
      </c>
      <c r="V711" s="29" t="s">
        <v>2649</v>
      </c>
      <c r="W711" s="29" t="s">
        <v>3062</v>
      </c>
      <c r="X711" s="29" t="s">
        <v>34</v>
      </c>
    </row>
    <row r="712" spans="1:24" x14ac:dyDescent="0.25">
      <c r="A712" s="29">
        <v>711</v>
      </c>
      <c r="B712" s="58">
        <v>2</v>
      </c>
      <c r="C712" s="58">
        <v>3</v>
      </c>
      <c r="D712" s="58">
        <v>4</v>
      </c>
      <c r="E712" s="58">
        <v>5</v>
      </c>
      <c r="F712" s="58">
        <v>5</v>
      </c>
      <c r="G712" s="58">
        <v>5</v>
      </c>
      <c r="H712" s="58">
        <v>5</v>
      </c>
      <c r="I712" s="58">
        <v>3</v>
      </c>
      <c r="J712" s="58">
        <v>4</v>
      </c>
      <c r="K712" s="58">
        <v>5</v>
      </c>
      <c r="L712" s="58">
        <v>5</v>
      </c>
      <c r="M712" s="58">
        <v>5</v>
      </c>
      <c r="N712" s="58">
        <v>5</v>
      </c>
      <c r="O712" s="58">
        <v>5</v>
      </c>
      <c r="P712" s="58">
        <v>4</v>
      </c>
      <c r="Q712" s="58">
        <v>4</v>
      </c>
      <c r="R712" s="29" t="s">
        <v>2521</v>
      </c>
      <c r="S712" s="29" t="s">
        <v>2650</v>
      </c>
      <c r="T712" s="29" t="s">
        <v>2651</v>
      </c>
      <c r="U712" s="29" t="s">
        <v>2652</v>
      </c>
      <c r="V712" s="29" t="s">
        <v>2653</v>
      </c>
      <c r="W712" s="29" t="s">
        <v>2654</v>
      </c>
      <c r="X712" s="29" t="s">
        <v>2655</v>
      </c>
    </row>
    <row r="713" spans="1:24" x14ac:dyDescent="0.25">
      <c r="A713" s="29">
        <v>712</v>
      </c>
      <c r="B713" s="58">
        <v>2</v>
      </c>
      <c r="C713" s="58">
        <v>3</v>
      </c>
      <c r="D713" s="58">
        <v>4</v>
      </c>
      <c r="E713" s="58">
        <v>5</v>
      </c>
      <c r="F713" s="58">
        <v>5</v>
      </c>
      <c r="G713" s="58">
        <v>3</v>
      </c>
      <c r="H713" s="58">
        <v>5</v>
      </c>
      <c r="I713" s="58">
        <v>4</v>
      </c>
      <c r="J713" s="58">
        <v>5</v>
      </c>
      <c r="K713" s="58">
        <v>5</v>
      </c>
      <c r="L713" s="58">
        <v>5</v>
      </c>
      <c r="M713" s="58">
        <v>5</v>
      </c>
      <c r="N713" s="58">
        <v>5</v>
      </c>
      <c r="O713" s="58">
        <v>1</v>
      </c>
      <c r="P713" s="58">
        <v>5</v>
      </c>
      <c r="Q713" s="58">
        <v>4</v>
      </c>
      <c r="R713" s="29" t="s">
        <v>2656</v>
      </c>
      <c r="S713" s="29" t="s">
        <v>2657</v>
      </c>
      <c r="T713" s="29" t="s">
        <v>2658</v>
      </c>
      <c r="U713" s="29" t="s">
        <v>2659</v>
      </c>
      <c r="V713" s="29" t="s">
        <v>2660</v>
      </c>
      <c r="W713" s="29" t="s">
        <v>3062</v>
      </c>
      <c r="X713" s="29" t="s">
        <v>34</v>
      </c>
    </row>
    <row r="714" spans="1:24" x14ac:dyDescent="0.25">
      <c r="A714" s="29">
        <v>713</v>
      </c>
      <c r="B714" s="58">
        <v>2</v>
      </c>
      <c r="C714" s="58">
        <v>3</v>
      </c>
      <c r="D714" s="58">
        <v>3</v>
      </c>
      <c r="E714" s="58">
        <v>5</v>
      </c>
      <c r="F714" s="58">
        <v>5</v>
      </c>
      <c r="G714" s="58">
        <v>4</v>
      </c>
      <c r="H714" s="58">
        <v>5</v>
      </c>
      <c r="I714" s="58">
        <v>5</v>
      </c>
      <c r="J714" s="58">
        <v>4</v>
      </c>
      <c r="K714" s="58">
        <v>5</v>
      </c>
      <c r="L714" s="58">
        <v>5</v>
      </c>
      <c r="M714" s="58">
        <v>5</v>
      </c>
      <c r="N714" s="58">
        <v>5</v>
      </c>
      <c r="O714" s="58">
        <v>5</v>
      </c>
      <c r="P714" s="58">
        <v>3</v>
      </c>
      <c r="Q714" s="58">
        <v>4</v>
      </c>
      <c r="R714" s="29" t="s">
        <v>702</v>
      </c>
      <c r="S714" s="29" t="s">
        <v>3062</v>
      </c>
      <c r="T714" s="29" t="s">
        <v>3062</v>
      </c>
      <c r="U714" s="29" t="s">
        <v>2661</v>
      </c>
      <c r="V714" s="29" t="s">
        <v>2662</v>
      </c>
      <c r="W714" s="29" t="s">
        <v>3062</v>
      </c>
      <c r="X714" s="29" t="s">
        <v>2433</v>
      </c>
    </row>
    <row r="715" spans="1:24" x14ac:dyDescent="0.25">
      <c r="A715" s="29">
        <v>714</v>
      </c>
      <c r="B715" s="58">
        <v>2</v>
      </c>
      <c r="C715" s="58">
        <v>12</v>
      </c>
      <c r="D715" s="58">
        <v>4</v>
      </c>
      <c r="E715" s="58">
        <v>5</v>
      </c>
      <c r="F715" s="58">
        <v>5</v>
      </c>
      <c r="G715" s="58">
        <v>5</v>
      </c>
      <c r="H715" s="58">
        <v>5</v>
      </c>
      <c r="I715" s="58">
        <v>3</v>
      </c>
      <c r="J715" s="58">
        <v>4</v>
      </c>
      <c r="K715" s="58">
        <v>4</v>
      </c>
      <c r="L715" s="58">
        <v>4</v>
      </c>
      <c r="M715" s="58">
        <v>4</v>
      </c>
      <c r="N715" s="58">
        <v>4</v>
      </c>
      <c r="O715" s="58">
        <v>4</v>
      </c>
      <c r="P715" s="58">
        <v>5</v>
      </c>
      <c r="Q715" s="58">
        <v>5</v>
      </c>
      <c r="R715" s="29" t="s">
        <v>1116</v>
      </c>
      <c r="S715" s="29" t="s">
        <v>719</v>
      </c>
      <c r="T715" s="29" t="s">
        <v>2664</v>
      </c>
      <c r="U715" s="29" t="s">
        <v>70</v>
      </c>
      <c r="V715" s="29" t="s">
        <v>34</v>
      </c>
      <c r="W715" s="29" t="s">
        <v>34</v>
      </c>
      <c r="X715" s="29" t="s">
        <v>2433</v>
      </c>
    </row>
    <row r="716" spans="1:24" x14ac:dyDescent="0.25">
      <c r="A716" s="29">
        <v>715</v>
      </c>
      <c r="B716" s="58">
        <v>2</v>
      </c>
      <c r="C716" s="58">
        <v>12</v>
      </c>
      <c r="D716" s="58">
        <v>4</v>
      </c>
      <c r="E716" s="58">
        <v>4</v>
      </c>
      <c r="F716" s="58">
        <v>4</v>
      </c>
      <c r="G716" s="58">
        <v>4</v>
      </c>
      <c r="H716" s="58">
        <v>4</v>
      </c>
      <c r="I716" s="58">
        <v>4</v>
      </c>
      <c r="J716" s="58">
        <v>3</v>
      </c>
      <c r="K716" s="58">
        <v>5</v>
      </c>
      <c r="L716" s="58">
        <v>5</v>
      </c>
      <c r="M716" s="58">
        <v>5</v>
      </c>
      <c r="N716" s="58">
        <v>4</v>
      </c>
      <c r="O716" s="58">
        <v>2</v>
      </c>
      <c r="P716" s="58">
        <v>4</v>
      </c>
      <c r="Q716" s="58">
        <v>4</v>
      </c>
      <c r="R716" s="29" t="s">
        <v>496</v>
      </c>
      <c r="S716" s="29" t="s">
        <v>3062</v>
      </c>
      <c r="T716" s="29" t="s">
        <v>3062</v>
      </c>
      <c r="U716" s="29" t="s">
        <v>1856</v>
      </c>
      <c r="V716" s="29" t="s">
        <v>3062</v>
      </c>
      <c r="W716" s="29" t="s">
        <v>3062</v>
      </c>
      <c r="X716" s="29" t="s">
        <v>34</v>
      </c>
    </row>
    <row r="717" spans="1:24" x14ac:dyDescent="0.25">
      <c r="A717" s="29">
        <v>716</v>
      </c>
      <c r="B717" s="58">
        <v>2</v>
      </c>
      <c r="C717" s="58">
        <v>12</v>
      </c>
      <c r="D717" s="58">
        <v>4</v>
      </c>
      <c r="E717" s="58">
        <v>2</v>
      </c>
      <c r="F717" s="58">
        <v>2</v>
      </c>
      <c r="G717" s="58">
        <v>5</v>
      </c>
      <c r="H717" s="58">
        <v>4</v>
      </c>
      <c r="I717" s="58">
        <v>4</v>
      </c>
      <c r="J717" s="58">
        <v>3</v>
      </c>
      <c r="K717" s="58">
        <v>4</v>
      </c>
      <c r="L717" s="58">
        <v>5</v>
      </c>
      <c r="M717" s="58">
        <v>5</v>
      </c>
      <c r="N717" s="58">
        <v>5</v>
      </c>
      <c r="O717" s="58">
        <v>5</v>
      </c>
      <c r="P717" s="58">
        <v>5</v>
      </c>
      <c r="Q717" s="58">
        <v>5</v>
      </c>
      <c r="R717" s="29" t="s">
        <v>702</v>
      </c>
      <c r="S717" s="29" t="s">
        <v>2270</v>
      </c>
      <c r="T717" s="29" t="s">
        <v>1657</v>
      </c>
      <c r="U717" s="29" t="s">
        <v>2665</v>
      </c>
      <c r="V717" s="29" t="s">
        <v>3062</v>
      </c>
      <c r="W717" s="29" t="s">
        <v>3062</v>
      </c>
      <c r="X717" s="29" t="s">
        <v>34</v>
      </c>
    </row>
    <row r="718" spans="1:24" x14ac:dyDescent="0.25">
      <c r="A718" s="29">
        <v>717</v>
      </c>
      <c r="B718" s="58">
        <v>2</v>
      </c>
      <c r="C718" s="58">
        <v>12</v>
      </c>
      <c r="D718" s="58">
        <v>1</v>
      </c>
      <c r="E718" s="58">
        <v>3</v>
      </c>
      <c r="F718" s="58">
        <v>2</v>
      </c>
      <c r="G718" s="58">
        <v>1</v>
      </c>
      <c r="H718" s="58">
        <v>3</v>
      </c>
      <c r="I718" s="58">
        <v>4</v>
      </c>
      <c r="J718" s="58">
        <v>5</v>
      </c>
      <c r="K718" s="58">
        <v>5</v>
      </c>
      <c r="L718" s="58">
        <v>3</v>
      </c>
      <c r="M718" s="58">
        <v>3</v>
      </c>
      <c r="N718" s="58">
        <v>4</v>
      </c>
      <c r="O718" s="58">
        <v>3</v>
      </c>
      <c r="P718" s="58">
        <v>5</v>
      </c>
      <c r="Q718" s="58">
        <v>5</v>
      </c>
      <c r="R718" s="29" t="s">
        <v>2666</v>
      </c>
      <c r="S718" s="29" t="s">
        <v>2667</v>
      </c>
      <c r="T718" s="29" t="s">
        <v>3062</v>
      </c>
      <c r="U718" s="29" t="s">
        <v>2668</v>
      </c>
      <c r="V718" s="29" t="s">
        <v>2669</v>
      </c>
      <c r="W718" s="29" t="s">
        <v>2670</v>
      </c>
      <c r="X718" s="29" t="s">
        <v>34</v>
      </c>
    </row>
    <row r="719" spans="1:24" x14ac:dyDescent="0.25">
      <c r="A719" s="29">
        <v>718</v>
      </c>
      <c r="B719" s="58">
        <v>2</v>
      </c>
      <c r="C719" s="58">
        <v>12</v>
      </c>
      <c r="D719" s="58">
        <v>4</v>
      </c>
      <c r="E719" s="58">
        <v>4</v>
      </c>
      <c r="F719" s="58">
        <v>4</v>
      </c>
      <c r="G719" s="58">
        <v>4</v>
      </c>
      <c r="H719" s="58">
        <v>5</v>
      </c>
      <c r="I719" s="58">
        <v>2</v>
      </c>
      <c r="J719" s="58">
        <v>3</v>
      </c>
      <c r="K719" s="58">
        <v>5</v>
      </c>
      <c r="L719" s="58">
        <v>4</v>
      </c>
      <c r="M719" s="58">
        <v>4</v>
      </c>
      <c r="N719" s="58">
        <v>5</v>
      </c>
      <c r="O719" s="58">
        <v>5</v>
      </c>
      <c r="P719" s="58">
        <v>4</v>
      </c>
      <c r="Q719" s="58">
        <v>5</v>
      </c>
      <c r="R719" s="29" t="s">
        <v>1139</v>
      </c>
      <c r="S719" s="29" t="s">
        <v>257</v>
      </c>
      <c r="T719" s="29" t="s">
        <v>297</v>
      </c>
      <c r="U719" s="29" t="s">
        <v>2671</v>
      </c>
      <c r="V719" s="29" t="s">
        <v>2672</v>
      </c>
      <c r="W719" s="29" t="s">
        <v>3062</v>
      </c>
      <c r="X719" s="29" t="s">
        <v>34</v>
      </c>
    </row>
    <row r="720" spans="1:24" x14ac:dyDescent="0.25">
      <c r="A720" s="29">
        <v>719</v>
      </c>
      <c r="B720" s="58">
        <v>2</v>
      </c>
      <c r="C720" s="58">
        <v>12</v>
      </c>
      <c r="D720" s="58">
        <v>5</v>
      </c>
      <c r="E720" s="58">
        <v>5</v>
      </c>
      <c r="F720" s="58">
        <v>5</v>
      </c>
      <c r="G720" s="58">
        <v>5</v>
      </c>
      <c r="H720" s="58">
        <v>3</v>
      </c>
      <c r="I720" s="58">
        <v>4</v>
      </c>
      <c r="J720" s="58">
        <v>4</v>
      </c>
      <c r="K720" s="58">
        <v>5</v>
      </c>
      <c r="L720" s="58">
        <v>4</v>
      </c>
      <c r="M720" s="58">
        <v>4</v>
      </c>
      <c r="N720" s="58">
        <v>4</v>
      </c>
      <c r="O720" s="58">
        <v>4</v>
      </c>
      <c r="P720" s="58">
        <v>5</v>
      </c>
      <c r="Q720" s="58">
        <v>5</v>
      </c>
      <c r="R720" s="29" t="s">
        <v>304</v>
      </c>
      <c r="S720" s="29" t="s">
        <v>2673</v>
      </c>
      <c r="T720" s="29" t="s">
        <v>1935</v>
      </c>
      <c r="U720" s="29" t="s">
        <v>663</v>
      </c>
      <c r="V720" s="29" t="s">
        <v>297</v>
      </c>
      <c r="W720" s="29" t="s">
        <v>30</v>
      </c>
      <c r="X720" s="29" t="s">
        <v>2674</v>
      </c>
    </row>
    <row r="721" spans="1:24" x14ac:dyDescent="0.25">
      <c r="A721" s="29">
        <v>720</v>
      </c>
      <c r="B721" s="58">
        <v>2</v>
      </c>
      <c r="C721" s="58">
        <v>12</v>
      </c>
      <c r="D721" s="58">
        <v>4</v>
      </c>
      <c r="E721" s="58">
        <v>5</v>
      </c>
      <c r="F721" s="58">
        <v>4</v>
      </c>
      <c r="G721" s="58">
        <v>4</v>
      </c>
      <c r="H721" s="58">
        <v>4</v>
      </c>
      <c r="I721" s="58">
        <v>5</v>
      </c>
      <c r="J721" s="58">
        <v>5</v>
      </c>
      <c r="K721" s="58">
        <v>5</v>
      </c>
      <c r="L721" s="58">
        <v>4</v>
      </c>
      <c r="M721" s="58">
        <v>4</v>
      </c>
      <c r="N721" s="58">
        <v>4</v>
      </c>
      <c r="O721" s="58">
        <v>4</v>
      </c>
      <c r="P721" s="58">
        <v>4</v>
      </c>
      <c r="Q721" s="58">
        <v>4</v>
      </c>
      <c r="R721" s="29" t="s">
        <v>1455</v>
      </c>
      <c r="S721" s="29" t="s">
        <v>87</v>
      </c>
      <c r="T721" s="29" t="s">
        <v>2675</v>
      </c>
      <c r="U721" s="29" t="s">
        <v>3062</v>
      </c>
      <c r="V721" s="29" t="s">
        <v>3062</v>
      </c>
      <c r="W721" s="29" t="s">
        <v>3062</v>
      </c>
      <c r="X721" s="29" t="s">
        <v>34</v>
      </c>
    </row>
    <row r="722" spans="1:24" x14ac:dyDescent="0.25">
      <c r="A722" s="29">
        <v>721</v>
      </c>
      <c r="B722" s="58">
        <v>2</v>
      </c>
      <c r="C722" s="58">
        <v>12</v>
      </c>
      <c r="D722" s="58">
        <v>5</v>
      </c>
      <c r="E722" s="58">
        <v>5</v>
      </c>
      <c r="F722" s="58">
        <v>5</v>
      </c>
      <c r="G722" s="58">
        <v>5</v>
      </c>
      <c r="H722" s="58">
        <v>5</v>
      </c>
      <c r="I722" s="58">
        <v>5</v>
      </c>
      <c r="J722" s="58">
        <v>5</v>
      </c>
      <c r="K722" s="58">
        <v>5</v>
      </c>
      <c r="L722" s="58">
        <v>5</v>
      </c>
      <c r="M722" s="58">
        <v>5</v>
      </c>
      <c r="N722" s="58">
        <v>5</v>
      </c>
      <c r="O722" s="58">
        <v>5</v>
      </c>
      <c r="P722" s="58">
        <v>5</v>
      </c>
      <c r="Q722" s="58">
        <v>5</v>
      </c>
      <c r="R722" s="29" t="s">
        <v>2676</v>
      </c>
      <c r="S722" s="29" t="s">
        <v>3062</v>
      </c>
      <c r="T722" s="29" t="s">
        <v>3062</v>
      </c>
      <c r="U722" s="29" t="s">
        <v>2677</v>
      </c>
      <c r="V722" s="29" t="s">
        <v>3062</v>
      </c>
      <c r="W722" s="29" t="s">
        <v>3062</v>
      </c>
      <c r="X722" s="29" t="s">
        <v>34</v>
      </c>
    </row>
    <row r="723" spans="1:24" x14ac:dyDescent="0.25">
      <c r="A723" s="29">
        <v>722</v>
      </c>
      <c r="B723" s="58">
        <v>2</v>
      </c>
      <c r="C723" s="58">
        <v>12</v>
      </c>
      <c r="D723" s="58">
        <v>2</v>
      </c>
      <c r="E723" s="58">
        <v>2</v>
      </c>
      <c r="F723" s="58">
        <v>3</v>
      </c>
      <c r="G723" s="58">
        <v>2</v>
      </c>
      <c r="H723" s="58">
        <v>2</v>
      </c>
      <c r="I723" s="58">
        <v>2</v>
      </c>
      <c r="J723" s="58">
        <v>1</v>
      </c>
      <c r="K723" s="58">
        <v>3</v>
      </c>
      <c r="L723" s="58">
        <v>3</v>
      </c>
      <c r="M723" s="58">
        <v>4</v>
      </c>
      <c r="N723" s="58">
        <v>99</v>
      </c>
      <c r="O723" s="58">
        <v>1</v>
      </c>
      <c r="P723" s="58">
        <v>1</v>
      </c>
      <c r="Q723" s="58">
        <v>1</v>
      </c>
      <c r="R723" s="29" t="s">
        <v>2678</v>
      </c>
      <c r="S723" s="29" t="s">
        <v>2679</v>
      </c>
      <c r="T723" s="29" t="s">
        <v>2680</v>
      </c>
      <c r="U723" s="29" t="s">
        <v>2681</v>
      </c>
      <c r="V723" s="29" t="s">
        <v>2682</v>
      </c>
      <c r="W723" s="29" t="s">
        <v>2683</v>
      </c>
      <c r="X723" s="29" t="s">
        <v>2684</v>
      </c>
    </row>
    <row r="724" spans="1:24" x14ac:dyDescent="0.25">
      <c r="A724" s="29">
        <v>723</v>
      </c>
      <c r="B724" s="58">
        <v>2</v>
      </c>
      <c r="C724" s="58">
        <v>12</v>
      </c>
      <c r="D724" s="58">
        <v>2</v>
      </c>
      <c r="E724" s="58">
        <v>4</v>
      </c>
      <c r="F724" s="58">
        <v>5</v>
      </c>
      <c r="G724" s="58">
        <v>4</v>
      </c>
      <c r="H724" s="58">
        <v>4</v>
      </c>
      <c r="I724" s="58">
        <v>4</v>
      </c>
      <c r="J724" s="58">
        <v>4</v>
      </c>
      <c r="K724" s="58">
        <v>4</v>
      </c>
      <c r="L724" s="58">
        <v>4</v>
      </c>
      <c r="M724" s="58">
        <v>4</v>
      </c>
      <c r="N724" s="58">
        <v>5</v>
      </c>
      <c r="O724" s="58">
        <v>4</v>
      </c>
      <c r="P724" s="58">
        <v>4</v>
      </c>
      <c r="Q724" s="58">
        <v>4</v>
      </c>
      <c r="R724" s="29" t="s">
        <v>2685</v>
      </c>
      <c r="S724" s="29" t="s">
        <v>102</v>
      </c>
      <c r="T724" s="29" t="s">
        <v>1456</v>
      </c>
      <c r="U724" s="29" t="s">
        <v>30</v>
      </c>
      <c r="V724" s="29" t="s">
        <v>2686</v>
      </c>
      <c r="W724" s="29" t="s">
        <v>2687</v>
      </c>
      <c r="X724" s="29" t="s">
        <v>34</v>
      </c>
    </row>
    <row r="725" spans="1:24" x14ac:dyDescent="0.25">
      <c r="A725" s="29">
        <v>724</v>
      </c>
      <c r="B725" s="58">
        <v>2</v>
      </c>
      <c r="C725" s="58">
        <v>12</v>
      </c>
      <c r="D725" s="58">
        <v>4</v>
      </c>
      <c r="E725" s="58">
        <v>5</v>
      </c>
      <c r="F725" s="58">
        <v>3</v>
      </c>
      <c r="G725" s="58">
        <v>5</v>
      </c>
      <c r="H725" s="58">
        <v>4</v>
      </c>
      <c r="I725" s="58">
        <v>4</v>
      </c>
      <c r="J725" s="58">
        <v>4</v>
      </c>
      <c r="K725" s="58">
        <v>4</v>
      </c>
      <c r="L725" s="58">
        <v>4</v>
      </c>
      <c r="M725" s="58">
        <v>4</v>
      </c>
      <c r="N725" s="58">
        <v>5</v>
      </c>
      <c r="O725" s="58">
        <v>1</v>
      </c>
      <c r="P725" s="58">
        <v>5</v>
      </c>
      <c r="Q725" s="58">
        <v>5</v>
      </c>
      <c r="R725" s="29" t="s">
        <v>2688</v>
      </c>
      <c r="S725" s="29" t="s">
        <v>2689</v>
      </c>
      <c r="T725" s="29" t="s">
        <v>2690</v>
      </c>
      <c r="U725" s="29" t="s">
        <v>2691</v>
      </c>
      <c r="V725" s="29" t="s">
        <v>3062</v>
      </c>
      <c r="W725" s="29" t="s">
        <v>3062</v>
      </c>
      <c r="X725" s="29" t="s">
        <v>2692</v>
      </c>
    </row>
    <row r="726" spans="1:24" x14ac:dyDescent="0.25">
      <c r="A726" s="29">
        <v>725</v>
      </c>
      <c r="B726" s="58">
        <v>2</v>
      </c>
      <c r="C726" s="58">
        <v>12</v>
      </c>
      <c r="D726" s="58">
        <v>4</v>
      </c>
      <c r="E726" s="58">
        <v>5</v>
      </c>
      <c r="F726" s="58">
        <v>4</v>
      </c>
      <c r="G726" s="58">
        <v>4</v>
      </c>
      <c r="H726" s="58">
        <v>4</v>
      </c>
      <c r="I726" s="58">
        <v>4</v>
      </c>
      <c r="J726" s="58">
        <v>4</v>
      </c>
      <c r="K726" s="58">
        <v>4</v>
      </c>
      <c r="L726" s="58">
        <v>3</v>
      </c>
      <c r="M726" s="58">
        <v>3</v>
      </c>
      <c r="N726" s="58">
        <v>4</v>
      </c>
      <c r="O726" s="58">
        <v>4</v>
      </c>
      <c r="P726" s="58">
        <v>3</v>
      </c>
      <c r="Q726" s="58">
        <v>3</v>
      </c>
      <c r="R726" s="29" t="s">
        <v>2693</v>
      </c>
      <c r="S726" s="29" t="s">
        <v>2057</v>
      </c>
      <c r="T726" s="29" t="s">
        <v>2694</v>
      </c>
      <c r="U726" s="29" t="s">
        <v>2695</v>
      </c>
      <c r="V726" s="29" t="s">
        <v>2696</v>
      </c>
      <c r="W726" s="29" t="s">
        <v>2697</v>
      </c>
      <c r="X726" s="29" t="s">
        <v>2698</v>
      </c>
    </row>
    <row r="727" spans="1:24" x14ac:dyDescent="0.25">
      <c r="A727" s="29">
        <v>726</v>
      </c>
      <c r="B727" s="58">
        <v>2</v>
      </c>
      <c r="C727" s="58">
        <v>12</v>
      </c>
      <c r="D727" s="58">
        <v>4</v>
      </c>
      <c r="E727" s="58">
        <v>5</v>
      </c>
      <c r="F727" s="58">
        <v>5</v>
      </c>
      <c r="G727" s="58">
        <v>3</v>
      </c>
      <c r="H727" s="58">
        <v>4</v>
      </c>
      <c r="I727" s="58">
        <v>4</v>
      </c>
      <c r="J727" s="58">
        <v>4</v>
      </c>
      <c r="K727" s="58">
        <v>5</v>
      </c>
      <c r="L727" s="58">
        <v>4</v>
      </c>
      <c r="M727" s="58">
        <v>5</v>
      </c>
      <c r="N727" s="58">
        <v>3</v>
      </c>
      <c r="O727" s="58">
        <v>4</v>
      </c>
      <c r="P727" s="58">
        <v>4</v>
      </c>
      <c r="Q727" s="58">
        <v>4</v>
      </c>
      <c r="R727" s="29" t="s">
        <v>2699</v>
      </c>
      <c r="S727" s="29" t="s">
        <v>2700</v>
      </c>
      <c r="T727" s="29" t="s">
        <v>2701</v>
      </c>
      <c r="U727" s="29" t="s">
        <v>2702</v>
      </c>
      <c r="V727" s="29" t="s">
        <v>3062</v>
      </c>
      <c r="W727" s="29" t="s">
        <v>3062</v>
      </c>
      <c r="X727" s="29" t="s">
        <v>34</v>
      </c>
    </row>
    <row r="728" spans="1:24" x14ac:dyDescent="0.25">
      <c r="A728" s="29">
        <v>727</v>
      </c>
      <c r="B728" s="58">
        <v>2</v>
      </c>
      <c r="C728" s="58">
        <v>12</v>
      </c>
      <c r="D728" s="58">
        <v>3</v>
      </c>
      <c r="E728" s="58">
        <v>4</v>
      </c>
      <c r="F728" s="58">
        <v>4</v>
      </c>
      <c r="G728" s="58">
        <v>4</v>
      </c>
      <c r="H728" s="58">
        <v>99</v>
      </c>
      <c r="I728" s="58">
        <v>4</v>
      </c>
      <c r="J728" s="58">
        <v>3</v>
      </c>
      <c r="K728" s="58">
        <v>4</v>
      </c>
      <c r="L728" s="58">
        <v>4</v>
      </c>
      <c r="M728" s="58">
        <v>99</v>
      </c>
      <c r="N728" s="58">
        <v>4</v>
      </c>
      <c r="O728" s="58">
        <v>3</v>
      </c>
      <c r="P728" s="58">
        <v>1</v>
      </c>
      <c r="Q728" s="58">
        <v>99</v>
      </c>
      <c r="R728" s="29" t="s">
        <v>2703</v>
      </c>
      <c r="S728" s="29" t="s">
        <v>3062</v>
      </c>
      <c r="T728" s="29" t="s">
        <v>3062</v>
      </c>
      <c r="U728" s="29" t="s">
        <v>1766</v>
      </c>
      <c r="V728" s="29" t="s">
        <v>3062</v>
      </c>
      <c r="W728" s="29" t="s">
        <v>3062</v>
      </c>
      <c r="X728" s="29" t="s">
        <v>34</v>
      </c>
    </row>
    <row r="729" spans="1:24" x14ac:dyDescent="0.25">
      <c r="A729" s="29">
        <v>728</v>
      </c>
      <c r="B729" s="58">
        <v>2</v>
      </c>
      <c r="C729" s="58">
        <v>12</v>
      </c>
      <c r="D729" s="58">
        <v>4</v>
      </c>
      <c r="E729" s="58">
        <v>5</v>
      </c>
      <c r="F729" s="58">
        <v>5</v>
      </c>
      <c r="G729" s="58">
        <v>5</v>
      </c>
      <c r="H729" s="58">
        <v>4</v>
      </c>
      <c r="I729" s="58">
        <v>5</v>
      </c>
      <c r="J729" s="58">
        <v>5</v>
      </c>
      <c r="K729" s="58">
        <v>5</v>
      </c>
      <c r="L729" s="58">
        <v>4</v>
      </c>
      <c r="M729" s="58">
        <v>4</v>
      </c>
      <c r="N729" s="58">
        <v>4</v>
      </c>
      <c r="O729" s="58">
        <v>5</v>
      </c>
      <c r="P729" s="58">
        <v>5</v>
      </c>
      <c r="Q729" s="58">
        <v>5</v>
      </c>
      <c r="R729" s="29" t="s">
        <v>3062</v>
      </c>
      <c r="S729" s="29" t="s">
        <v>3062</v>
      </c>
      <c r="T729" s="29" t="s">
        <v>3062</v>
      </c>
      <c r="U729" s="29" t="s">
        <v>3062</v>
      </c>
      <c r="V729" s="29" t="s">
        <v>3062</v>
      </c>
      <c r="W729" s="29" t="s">
        <v>3062</v>
      </c>
      <c r="X729" s="29" t="s">
        <v>2704</v>
      </c>
    </row>
    <row r="730" spans="1:24" x14ac:dyDescent="0.25">
      <c r="A730" s="29">
        <v>729</v>
      </c>
      <c r="B730" s="58">
        <v>2</v>
      </c>
      <c r="C730" s="58">
        <v>12</v>
      </c>
      <c r="D730" s="58">
        <v>4</v>
      </c>
      <c r="E730" s="58">
        <v>4</v>
      </c>
      <c r="F730" s="58">
        <v>4</v>
      </c>
      <c r="G730" s="58">
        <v>5</v>
      </c>
      <c r="H730" s="58">
        <v>5</v>
      </c>
      <c r="I730" s="58">
        <v>4</v>
      </c>
      <c r="J730" s="58">
        <v>5</v>
      </c>
      <c r="K730" s="58">
        <v>5</v>
      </c>
      <c r="L730" s="58">
        <v>5</v>
      </c>
      <c r="M730" s="58">
        <v>5</v>
      </c>
      <c r="N730" s="58">
        <v>4</v>
      </c>
      <c r="O730" s="58">
        <v>3</v>
      </c>
      <c r="P730" s="58">
        <v>4</v>
      </c>
      <c r="Q730" s="58">
        <v>4</v>
      </c>
      <c r="R730" s="29" t="s">
        <v>2705</v>
      </c>
      <c r="S730" s="29" t="s">
        <v>2706</v>
      </c>
      <c r="T730" s="29" t="s">
        <v>2707</v>
      </c>
      <c r="U730" s="29" t="s">
        <v>2708</v>
      </c>
      <c r="V730" s="29" t="s">
        <v>2709</v>
      </c>
      <c r="W730" s="29" t="s">
        <v>2710</v>
      </c>
      <c r="X730" s="29" t="s">
        <v>34</v>
      </c>
    </row>
    <row r="731" spans="1:24" x14ac:dyDescent="0.25">
      <c r="A731" s="29">
        <v>730</v>
      </c>
      <c r="B731" s="58">
        <v>2</v>
      </c>
      <c r="C731" s="58">
        <v>12</v>
      </c>
      <c r="D731" s="58">
        <v>2</v>
      </c>
      <c r="E731" s="58">
        <v>2</v>
      </c>
      <c r="F731" s="58">
        <v>2</v>
      </c>
      <c r="G731" s="58">
        <v>3</v>
      </c>
      <c r="H731" s="58">
        <v>2</v>
      </c>
      <c r="I731" s="58">
        <v>2</v>
      </c>
      <c r="J731" s="58">
        <v>2</v>
      </c>
      <c r="K731" s="58">
        <v>2</v>
      </c>
      <c r="L731" s="58">
        <v>2</v>
      </c>
      <c r="M731" s="58">
        <v>2</v>
      </c>
      <c r="N731" s="58">
        <v>2</v>
      </c>
      <c r="O731" s="58">
        <v>3</v>
      </c>
      <c r="P731" s="58">
        <v>3</v>
      </c>
      <c r="Q731" s="58">
        <v>3</v>
      </c>
      <c r="R731" s="29" t="s">
        <v>2711</v>
      </c>
      <c r="S731" s="29" t="s">
        <v>2712</v>
      </c>
      <c r="T731" s="29" t="s">
        <v>2713</v>
      </c>
      <c r="U731" s="29" t="s">
        <v>2714</v>
      </c>
      <c r="V731" s="29" t="s">
        <v>2715</v>
      </c>
      <c r="W731" s="29" t="s">
        <v>2716</v>
      </c>
      <c r="X731" s="29" t="s">
        <v>34</v>
      </c>
    </row>
    <row r="732" spans="1:24" x14ac:dyDescent="0.25">
      <c r="A732" s="29">
        <v>731</v>
      </c>
      <c r="B732" s="58">
        <v>2</v>
      </c>
      <c r="C732" s="58">
        <v>12</v>
      </c>
      <c r="D732" s="58">
        <v>5</v>
      </c>
      <c r="E732" s="58">
        <v>5</v>
      </c>
      <c r="F732" s="58">
        <v>5</v>
      </c>
      <c r="G732" s="58">
        <v>5</v>
      </c>
      <c r="H732" s="58">
        <v>3</v>
      </c>
      <c r="I732" s="58">
        <v>4</v>
      </c>
      <c r="J732" s="58">
        <v>3</v>
      </c>
      <c r="K732" s="58">
        <v>4</v>
      </c>
      <c r="L732" s="58">
        <v>5</v>
      </c>
      <c r="M732" s="58">
        <v>5</v>
      </c>
      <c r="N732" s="58">
        <v>4</v>
      </c>
      <c r="O732" s="58">
        <v>4</v>
      </c>
      <c r="P732" s="58">
        <v>4</v>
      </c>
      <c r="Q732" s="58">
        <v>4</v>
      </c>
      <c r="R732" s="29" t="s">
        <v>2717</v>
      </c>
      <c r="S732" s="29" t="s">
        <v>2718</v>
      </c>
      <c r="T732" s="29" t="s">
        <v>2719</v>
      </c>
      <c r="U732" s="29" t="s">
        <v>2720</v>
      </c>
      <c r="V732" s="29" t="s">
        <v>3062</v>
      </c>
      <c r="W732" s="29" t="s">
        <v>3062</v>
      </c>
      <c r="X732" s="29" t="s">
        <v>2721</v>
      </c>
    </row>
    <row r="733" spans="1:24" x14ac:dyDescent="0.25">
      <c r="A733" s="29">
        <v>732</v>
      </c>
      <c r="B733" s="58">
        <v>2</v>
      </c>
      <c r="C733" s="58">
        <v>12</v>
      </c>
      <c r="D733" s="58">
        <v>5</v>
      </c>
      <c r="E733" s="58">
        <v>5</v>
      </c>
      <c r="F733" s="58">
        <v>5</v>
      </c>
      <c r="G733" s="58">
        <v>4</v>
      </c>
      <c r="H733" s="58">
        <v>4</v>
      </c>
      <c r="I733" s="58">
        <v>5</v>
      </c>
      <c r="J733" s="58">
        <v>4</v>
      </c>
      <c r="K733" s="58">
        <v>5</v>
      </c>
      <c r="L733" s="58">
        <v>5</v>
      </c>
      <c r="M733" s="58">
        <v>5</v>
      </c>
      <c r="N733" s="58">
        <v>5</v>
      </c>
      <c r="O733" s="58">
        <v>5</v>
      </c>
      <c r="P733" s="58">
        <v>5</v>
      </c>
      <c r="Q733" s="58">
        <v>5</v>
      </c>
      <c r="R733" s="29" t="s">
        <v>30</v>
      </c>
      <c r="S733" s="29" t="s">
        <v>102</v>
      </c>
      <c r="T733" s="29" t="s">
        <v>702</v>
      </c>
      <c r="U733" s="29" t="s">
        <v>2722</v>
      </c>
      <c r="V733" s="29" t="s">
        <v>3062</v>
      </c>
      <c r="W733" s="29" t="s">
        <v>3062</v>
      </c>
      <c r="X733" s="29" t="s">
        <v>34</v>
      </c>
    </row>
    <row r="734" spans="1:24" x14ac:dyDescent="0.25">
      <c r="A734" s="29">
        <v>733</v>
      </c>
      <c r="B734" s="58">
        <v>2</v>
      </c>
      <c r="C734" s="58">
        <v>12</v>
      </c>
      <c r="D734" s="58">
        <v>4</v>
      </c>
      <c r="E734" s="58">
        <v>4</v>
      </c>
      <c r="F734" s="58">
        <v>5</v>
      </c>
      <c r="G734" s="58">
        <v>2</v>
      </c>
      <c r="H734" s="58">
        <v>5</v>
      </c>
      <c r="I734" s="58">
        <v>4</v>
      </c>
      <c r="J734" s="58">
        <v>5</v>
      </c>
      <c r="K734" s="58">
        <v>5</v>
      </c>
      <c r="L734" s="58">
        <v>5</v>
      </c>
      <c r="M734" s="58">
        <v>4</v>
      </c>
      <c r="N734" s="58">
        <v>4</v>
      </c>
      <c r="O734" s="58">
        <v>4</v>
      </c>
      <c r="P734" s="58">
        <v>4</v>
      </c>
      <c r="Q734" s="58">
        <v>4</v>
      </c>
      <c r="R734" s="29" t="s">
        <v>2723</v>
      </c>
      <c r="S734" s="29" t="s">
        <v>2724</v>
      </c>
      <c r="T734" s="29" t="s">
        <v>2725</v>
      </c>
      <c r="U734" s="29" t="s">
        <v>2726</v>
      </c>
      <c r="V734" s="29" t="s">
        <v>2727</v>
      </c>
      <c r="W734" s="29" t="s">
        <v>2728</v>
      </c>
      <c r="X734" s="29" t="s">
        <v>34</v>
      </c>
    </row>
    <row r="735" spans="1:24" x14ac:dyDescent="0.25">
      <c r="A735" s="29">
        <v>734</v>
      </c>
      <c r="B735" s="58">
        <v>2</v>
      </c>
      <c r="C735" s="58">
        <v>12</v>
      </c>
      <c r="D735" s="58">
        <v>3</v>
      </c>
      <c r="E735" s="58">
        <v>4</v>
      </c>
      <c r="F735" s="58">
        <v>4</v>
      </c>
      <c r="G735" s="58">
        <v>2</v>
      </c>
      <c r="H735" s="58">
        <v>4</v>
      </c>
      <c r="I735" s="58">
        <v>4</v>
      </c>
      <c r="J735" s="58">
        <v>4</v>
      </c>
      <c r="K735" s="58">
        <v>5</v>
      </c>
      <c r="L735" s="58">
        <v>5</v>
      </c>
      <c r="M735" s="58">
        <v>5</v>
      </c>
      <c r="N735" s="58">
        <v>4</v>
      </c>
      <c r="O735" s="58">
        <v>5</v>
      </c>
      <c r="P735" s="58">
        <v>5</v>
      </c>
      <c r="Q735" s="58">
        <v>5</v>
      </c>
      <c r="R735" s="29" t="s">
        <v>2729</v>
      </c>
      <c r="S735" s="29" t="s">
        <v>2730</v>
      </c>
      <c r="T735" s="29" t="s">
        <v>2731</v>
      </c>
      <c r="U735" s="29" t="s">
        <v>2732</v>
      </c>
      <c r="V735" s="29" t="s">
        <v>2686</v>
      </c>
      <c r="W735" s="29" t="s">
        <v>2733</v>
      </c>
      <c r="X735" s="29" t="s">
        <v>34</v>
      </c>
    </row>
    <row r="736" spans="1:24" x14ac:dyDescent="0.25">
      <c r="A736" s="29">
        <v>735</v>
      </c>
      <c r="B736" s="58">
        <v>2</v>
      </c>
      <c r="C736" s="58">
        <v>12</v>
      </c>
      <c r="D736" s="58">
        <v>5</v>
      </c>
      <c r="E736" s="58">
        <v>5</v>
      </c>
      <c r="F736" s="58">
        <v>5</v>
      </c>
      <c r="G736" s="58">
        <v>5</v>
      </c>
      <c r="H736" s="58">
        <v>5</v>
      </c>
      <c r="I736" s="58">
        <v>5</v>
      </c>
      <c r="J736" s="58">
        <v>4</v>
      </c>
      <c r="K736" s="58">
        <v>5</v>
      </c>
      <c r="L736" s="58">
        <v>5</v>
      </c>
      <c r="M736" s="58">
        <v>5</v>
      </c>
      <c r="N736" s="58">
        <v>5</v>
      </c>
      <c r="O736" s="58">
        <v>5</v>
      </c>
      <c r="P736" s="58">
        <v>4</v>
      </c>
      <c r="Q736" s="58">
        <v>4</v>
      </c>
      <c r="R736" s="29" t="s">
        <v>2734</v>
      </c>
      <c r="S736" s="29" t="s">
        <v>2735</v>
      </c>
      <c r="T736" s="29" t="s">
        <v>2736</v>
      </c>
      <c r="U736" s="29" t="s">
        <v>2737</v>
      </c>
      <c r="V736" s="29" t="s">
        <v>2738</v>
      </c>
      <c r="W736" s="29" t="s">
        <v>3062</v>
      </c>
      <c r="X736" s="29" t="s">
        <v>34</v>
      </c>
    </row>
    <row r="737" spans="1:24" x14ac:dyDescent="0.25">
      <c r="A737" s="29">
        <v>736</v>
      </c>
      <c r="B737" s="58">
        <v>2</v>
      </c>
      <c r="C737" s="58">
        <v>12</v>
      </c>
      <c r="D737" s="58">
        <v>5</v>
      </c>
      <c r="E737" s="58">
        <v>5</v>
      </c>
      <c r="F737" s="58">
        <v>5</v>
      </c>
      <c r="G737" s="58">
        <v>5</v>
      </c>
      <c r="H737" s="58">
        <v>5</v>
      </c>
      <c r="I737" s="58">
        <v>5</v>
      </c>
      <c r="J737" s="58">
        <v>5</v>
      </c>
      <c r="K737" s="58">
        <v>5</v>
      </c>
      <c r="L737" s="58">
        <v>5</v>
      </c>
      <c r="M737" s="58">
        <v>5</v>
      </c>
      <c r="N737" s="58">
        <v>5</v>
      </c>
      <c r="O737" s="58">
        <v>5</v>
      </c>
      <c r="P737" s="58">
        <v>5</v>
      </c>
      <c r="Q737" s="58">
        <v>5</v>
      </c>
      <c r="R737" s="29" t="s">
        <v>2739</v>
      </c>
      <c r="S737" s="29" t="s">
        <v>2740</v>
      </c>
      <c r="T737" s="29" t="s">
        <v>2741</v>
      </c>
      <c r="U737" s="29" t="s">
        <v>2742</v>
      </c>
      <c r="V737" s="29" t="s">
        <v>3062</v>
      </c>
      <c r="W737" s="29" t="s">
        <v>3062</v>
      </c>
      <c r="X737" s="29" t="s">
        <v>2743</v>
      </c>
    </row>
    <row r="738" spans="1:24" x14ac:dyDescent="0.25">
      <c r="A738" s="29">
        <v>737</v>
      </c>
      <c r="B738" s="58">
        <v>2</v>
      </c>
      <c r="C738" s="58">
        <v>12</v>
      </c>
      <c r="D738" s="58">
        <v>2</v>
      </c>
      <c r="E738" s="58">
        <v>3</v>
      </c>
      <c r="F738" s="58">
        <v>4</v>
      </c>
      <c r="G738" s="58">
        <v>3</v>
      </c>
      <c r="H738" s="58">
        <v>4</v>
      </c>
      <c r="I738" s="58">
        <v>4</v>
      </c>
      <c r="J738" s="58">
        <v>4</v>
      </c>
      <c r="K738" s="58">
        <v>4</v>
      </c>
      <c r="L738" s="58">
        <v>4</v>
      </c>
      <c r="M738" s="58">
        <v>4</v>
      </c>
      <c r="N738" s="58">
        <v>2</v>
      </c>
      <c r="O738" s="58">
        <v>1</v>
      </c>
      <c r="P738" s="58">
        <v>1</v>
      </c>
      <c r="Q738" s="58">
        <v>1</v>
      </c>
      <c r="R738" s="29" t="s">
        <v>34</v>
      </c>
      <c r="S738" s="29" t="s">
        <v>3062</v>
      </c>
      <c r="T738" s="29" t="s">
        <v>3062</v>
      </c>
      <c r="U738" s="29" t="s">
        <v>34</v>
      </c>
      <c r="V738" s="29" t="s">
        <v>3062</v>
      </c>
      <c r="W738" s="29" t="s">
        <v>3062</v>
      </c>
      <c r="X738" s="29" t="s">
        <v>34</v>
      </c>
    </row>
    <row r="739" spans="1:24" x14ac:dyDescent="0.25">
      <c r="A739" s="29">
        <v>738</v>
      </c>
      <c r="B739" s="58">
        <v>2</v>
      </c>
      <c r="C739" s="58">
        <v>12</v>
      </c>
      <c r="D739" s="58">
        <v>5</v>
      </c>
      <c r="E739" s="58">
        <v>5</v>
      </c>
      <c r="F739" s="58">
        <v>5</v>
      </c>
      <c r="G739" s="58">
        <v>4</v>
      </c>
      <c r="H739" s="58">
        <v>5</v>
      </c>
      <c r="I739" s="58">
        <v>4</v>
      </c>
      <c r="J739" s="58">
        <v>5</v>
      </c>
      <c r="K739" s="58">
        <v>5</v>
      </c>
      <c r="L739" s="58">
        <v>5</v>
      </c>
      <c r="M739" s="58">
        <v>5</v>
      </c>
      <c r="N739" s="58">
        <v>5</v>
      </c>
      <c r="O739" s="58">
        <v>5</v>
      </c>
      <c r="P739" s="58">
        <v>4</v>
      </c>
      <c r="Q739" s="58">
        <v>4</v>
      </c>
      <c r="R739" s="29" t="s">
        <v>102</v>
      </c>
      <c r="S739" s="29" t="s">
        <v>702</v>
      </c>
      <c r="T739" s="29" t="s">
        <v>2286</v>
      </c>
      <c r="U739" s="29" t="s">
        <v>2744</v>
      </c>
      <c r="V739" s="29" t="s">
        <v>2745</v>
      </c>
      <c r="W739" s="29" t="s">
        <v>2746</v>
      </c>
      <c r="X739" s="29" t="s">
        <v>2747</v>
      </c>
    </row>
    <row r="740" spans="1:24" x14ac:dyDescent="0.25">
      <c r="A740" s="29">
        <v>739</v>
      </c>
      <c r="B740" s="58">
        <v>2</v>
      </c>
      <c r="C740" s="58">
        <v>12</v>
      </c>
      <c r="D740" s="58">
        <v>3</v>
      </c>
      <c r="E740" s="58">
        <v>4</v>
      </c>
      <c r="F740" s="58">
        <v>3</v>
      </c>
      <c r="G740" s="58">
        <v>4</v>
      </c>
      <c r="H740" s="58">
        <v>4</v>
      </c>
      <c r="I740" s="58">
        <v>5</v>
      </c>
      <c r="J740" s="58">
        <v>5</v>
      </c>
      <c r="K740" s="58">
        <v>5</v>
      </c>
      <c r="L740" s="58">
        <v>5</v>
      </c>
      <c r="M740" s="58">
        <v>5</v>
      </c>
      <c r="N740" s="58">
        <v>5</v>
      </c>
      <c r="O740" s="58">
        <v>5</v>
      </c>
      <c r="P740" s="58">
        <v>5</v>
      </c>
      <c r="Q740" s="58">
        <v>5</v>
      </c>
      <c r="R740" s="29" t="s">
        <v>2748</v>
      </c>
      <c r="S740" s="29" t="s">
        <v>2749</v>
      </c>
      <c r="T740" s="29" t="s">
        <v>939</v>
      </c>
      <c r="U740" s="29" t="s">
        <v>2750</v>
      </c>
      <c r="V740" s="29" t="s">
        <v>2751</v>
      </c>
      <c r="W740" s="29" t="s">
        <v>2752</v>
      </c>
      <c r="X740" s="29" t="s">
        <v>2753</v>
      </c>
    </row>
    <row r="741" spans="1:24" x14ac:dyDescent="0.25">
      <c r="A741" s="29">
        <v>740</v>
      </c>
      <c r="B741" s="58">
        <v>2</v>
      </c>
      <c r="C741" s="58">
        <v>12</v>
      </c>
      <c r="D741" s="58">
        <v>4</v>
      </c>
      <c r="E741" s="58">
        <v>4</v>
      </c>
      <c r="F741" s="58">
        <v>3</v>
      </c>
      <c r="G741" s="58">
        <v>4</v>
      </c>
      <c r="H741" s="58">
        <v>4</v>
      </c>
      <c r="I741" s="58">
        <v>4</v>
      </c>
      <c r="J741" s="58">
        <v>4</v>
      </c>
      <c r="K741" s="58">
        <v>5</v>
      </c>
      <c r="L741" s="58">
        <v>4</v>
      </c>
      <c r="M741" s="58">
        <v>4</v>
      </c>
      <c r="N741" s="58">
        <v>4</v>
      </c>
      <c r="O741" s="58">
        <v>4</v>
      </c>
      <c r="P741" s="58">
        <v>4</v>
      </c>
      <c r="Q741" s="58">
        <v>4</v>
      </c>
      <c r="R741" s="29" t="s">
        <v>2754</v>
      </c>
      <c r="S741" s="29" t="s">
        <v>2755</v>
      </c>
      <c r="T741" s="29" t="s">
        <v>3062</v>
      </c>
      <c r="U741" s="29" t="s">
        <v>2756</v>
      </c>
      <c r="V741" s="29" t="s">
        <v>3062</v>
      </c>
      <c r="W741" s="29" t="s">
        <v>3062</v>
      </c>
      <c r="X741" s="29" t="s">
        <v>34</v>
      </c>
    </row>
    <row r="742" spans="1:24" x14ac:dyDescent="0.25">
      <c r="A742" s="29">
        <v>741</v>
      </c>
      <c r="B742" s="58">
        <v>2</v>
      </c>
      <c r="C742" s="58">
        <v>12</v>
      </c>
      <c r="D742" s="58">
        <v>2</v>
      </c>
      <c r="E742" s="58">
        <v>4</v>
      </c>
      <c r="F742" s="58">
        <v>4</v>
      </c>
      <c r="G742" s="58">
        <v>3</v>
      </c>
      <c r="H742" s="58">
        <v>4</v>
      </c>
      <c r="I742" s="58">
        <v>4</v>
      </c>
      <c r="J742" s="58">
        <v>5</v>
      </c>
      <c r="K742" s="58">
        <v>5</v>
      </c>
      <c r="L742" s="58">
        <v>4</v>
      </c>
      <c r="M742" s="58">
        <v>3</v>
      </c>
      <c r="N742" s="58">
        <v>5</v>
      </c>
      <c r="O742" s="58">
        <v>5</v>
      </c>
      <c r="P742" s="58">
        <v>2</v>
      </c>
      <c r="Q742" s="58">
        <v>3</v>
      </c>
      <c r="R742" s="29" t="s">
        <v>2757</v>
      </c>
      <c r="S742" s="29" t="s">
        <v>632</v>
      </c>
      <c r="T742" s="29" t="s">
        <v>715</v>
      </c>
      <c r="U742" s="29" t="s">
        <v>2758</v>
      </c>
      <c r="V742" s="29" t="s">
        <v>1802</v>
      </c>
      <c r="W742" s="29" t="s">
        <v>1547</v>
      </c>
      <c r="X742" s="29" t="s">
        <v>2759</v>
      </c>
    </row>
    <row r="743" spans="1:24" x14ac:dyDescent="0.25">
      <c r="A743" s="29">
        <v>742</v>
      </c>
      <c r="B743" s="58">
        <v>2</v>
      </c>
      <c r="C743" s="58">
        <v>12</v>
      </c>
      <c r="D743" s="58">
        <v>3</v>
      </c>
      <c r="E743" s="58">
        <v>4</v>
      </c>
      <c r="F743" s="58">
        <v>4</v>
      </c>
      <c r="G743" s="58">
        <v>4</v>
      </c>
      <c r="H743" s="58">
        <v>4</v>
      </c>
      <c r="I743" s="58">
        <v>4</v>
      </c>
      <c r="J743" s="58">
        <v>3</v>
      </c>
      <c r="K743" s="58">
        <v>5</v>
      </c>
      <c r="L743" s="58">
        <v>4</v>
      </c>
      <c r="M743" s="58">
        <v>4</v>
      </c>
      <c r="N743" s="58">
        <v>4</v>
      </c>
      <c r="O743" s="58">
        <v>4</v>
      </c>
      <c r="P743" s="58">
        <v>4</v>
      </c>
      <c r="Q743" s="58">
        <v>4</v>
      </c>
      <c r="R743" s="29" t="s">
        <v>2760</v>
      </c>
      <c r="S743" s="29" t="s">
        <v>2761</v>
      </c>
      <c r="T743" s="29" t="s">
        <v>2762</v>
      </c>
      <c r="U743" s="29" t="s">
        <v>2763</v>
      </c>
      <c r="V743" s="29" t="s">
        <v>2764</v>
      </c>
      <c r="W743" s="29" t="s">
        <v>2765</v>
      </c>
      <c r="X743" s="29" t="s">
        <v>34</v>
      </c>
    </row>
    <row r="744" spans="1:24" x14ac:dyDescent="0.25">
      <c r="A744" s="29">
        <v>743</v>
      </c>
      <c r="B744" s="58">
        <v>2</v>
      </c>
      <c r="C744" s="58">
        <v>12</v>
      </c>
      <c r="D744" s="58">
        <v>1</v>
      </c>
      <c r="E744" s="58">
        <v>1</v>
      </c>
      <c r="F744" s="58">
        <v>1</v>
      </c>
      <c r="G744" s="58">
        <v>1</v>
      </c>
      <c r="H744" s="58">
        <v>5</v>
      </c>
      <c r="I744" s="58">
        <v>5</v>
      </c>
      <c r="J744" s="58">
        <v>5</v>
      </c>
      <c r="K744" s="58">
        <v>5</v>
      </c>
      <c r="L744" s="58">
        <v>5</v>
      </c>
      <c r="M744" s="58">
        <v>5</v>
      </c>
      <c r="N744" s="58">
        <v>5</v>
      </c>
      <c r="O744" s="58">
        <v>3</v>
      </c>
      <c r="P744" s="58">
        <v>1</v>
      </c>
      <c r="Q744" s="58">
        <v>1</v>
      </c>
      <c r="R744" s="29" t="s">
        <v>3062</v>
      </c>
      <c r="S744" s="29" t="s">
        <v>3062</v>
      </c>
      <c r="T744" s="29" t="s">
        <v>3062</v>
      </c>
      <c r="U744" s="29" t="s">
        <v>2766</v>
      </c>
      <c r="V744" s="29" t="s">
        <v>2767</v>
      </c>
      <c r="W744" s="29" t="s">
        <v>2768</v>
      </c>
      <c r="X744" s="29" t="s">
        <v>2769</v>
      </c>
    </row>
    <row r="745" spans="1:24" x14ac:dyDescent="0.25">
      <c r="A745" s="29">
        <v>744</v>
      </c>
      <c r="B745" s="58">
        <v>2</v>
      </c>
      <c r="C745" s="58">
        <v>12</v>
      </c>
      <c r="D745" s="58">
        <v>5</v>
      </c>
      <c r="E745" s="58">
        <v>5</v>
      </c>
      <c r="F745" s="58">
        <v>3</v>
      </c>
      <c r="G745" s="58">
        <v>4</v>
      </c>
      <c r="H745" s="58">
        <v>5</v>
      </c>
      <c r="I745" s="58">
        <v>3</v>
      </c>
      <c r="J745" s="58">
        <v>5</v>
      </c>
      <c r="K745" s="58">
        <v>5</v>
      </c>
      <c r="L745" s="58">
        <v>5</v>
      </c>
      <c r="M745" s="58">
        <v>5</v>
      </c>
      <c r="N745" s="58">
        <v>5</v>
      </c>
      <c r="O745" s="58">
        <v>5</v>
      </c>
      <c r="P745" s="58">
        <v>5</v>
      </c>
      <c r="Q745" s="58">
        <v>5</v>
      </c>
      <c r="R745" s="29" t="s">
        <v>2770</v>
      </c>
      <c r="S745" s="29" t="s">
        <v>3062</v>
      </c>
      <c r="T745" s="29" t="s">
        <v>2771</v>
      </c>
      <c r="U745" s="29" t="s">
        <v>2772</v>
      </c>
      <c r="V745" s="29" t="s">
        <v>2773</v>
      </c>
      <c r="W745" s="29" t="s">
        <v>3062</v>
      </c>
      <c r="X745" s="29" t="s">
        <v>2774</v>
      </c>
    </row>
    <row r="746" spans="1:24" x14ac:dyDescent="0.25">
      <c r="A746" s="29">
        <v>745</v>
      </c>
      <c r="B746" s="58">
        <v>2</v>
      </c>
      <c r="C746" s="58">
        <v>12</v>
      </c>
      <c r="D746" s="58">
        <v>3</v>
      </c>
      <c r="E746" s="58">
        <v>4</v>
      </c>
      <c r="F746" s="58">
        <v>5</v>
      </c>
      <c r="G746" s="58">
        <v>4</v>
      </c>
      <c r="H746" s="58">
        <v>5</v>
      </c>
      <c r="I746" s="58">
        <v>4</v>
      </c>
      <c r="J746" s="58">
        <v>5</v>
      </c>
      <c r="K746" s="58">
        <v>5</v>
      </c>
      <c r="L746" s="58">
        <v>4</v>
      </c>
      <c r="M746" s="58">
        <v>4</v>
      </c>
      <c r="N746" s="58">
        <v>5</v>
      </c>
      <c r="O746" s="58">
        <v>4</v>
      </c>
      <c r="P746" s="58">
        <v>4</v>
      </c>
      <c r="Q746" s="58">
        <v>2</v>
      </c>
      <c r="R746" s="29" t="s">
        <v>939</v>
      </c>
      <c r="S746" s="29" t="s">
        <v>2158</v>
      </c>
      <c r="T746" s="29" t="s">
        <v>2775</v>
      </c>
      <c r="U746" s="29" t="s">
        <v>2776</v>
      </c>
      <c r="V746" s="29" t="s">
        <v>2777</v>
      </c>
      <c r="W746" s="29" t="s">
        <v>2778</v>
      </c>
      <c r="X746" s="29" t="s">
        <v>34</v>
      </c>
    </row>
    <row r="747" spans="1:24" x14ac:dyDescent="0.25">
      <c r="A747" s="29">
        <v>746</v>
      </c>
      <c r="B747" s="58">
        <v>2</v>
      </c>
      <c r="C747" s="58">
        <v>12</v>
      </c>
      <c r="D747" s="58">
        <v>3</v>
      </c>
      <c r="E747" s="58">
        <v>5</v>
      </c>
      <c r="F747" s="58">
        <v>4</v>
      </c>
      <c r="G747" s="58">
        <v>4</v>
      </c>
      <c r="H747" s="58">
        <v>5</v>
      </c>
      <c r="I747" s="58">
        <v>5</v>
      </c>
      <c r="J747" s="58">
        <v>4</v>
      </c>
      <c r="K747" s="58">
        <v>5</v>
      </c>
      <c r="L747" s="58">
        <v>3</v>
      </c>
      <c r="M747" s="58">
        <v>4</v>
      </c>
      <c r="N747" s="58">
        <v>5</v>
      </c>
      <c r="O747" s="58">
        <v>4</v>
      </c>
      <c r="P747" s="58">
        <v>4</v>
      </c>
      <c r="Q747" s="58">
        <v>4</v>
      </c>
      <c r="R747" s="29" t="s">
        <v>2779</v>
      </c>
      <c r="S747" s="29" t="s">
        <v>2780</v>
      </c>
      <c r="T747" s="29" t="s">
        <v>2781</v>
      </c>
      <c r="U747" s="29" t="s">
        <v>2782</v>
      </c>
      <c r="V747" s="29" t="s">
        <v>2783</v>
      </c>
      <c r="W747" s="29" t="s">
        <v>2784</v>
      </c>
      <c r="X747" s="29" t="s">
        <v>34</v>
      </c>
    </row>
    <row r="748" spans="1:24" x14ac:dyDescent="0.25">
      <c r="A748" s="29">
        <v>747</v>
      </c>
      <c r="B748" s="58">
        <v>2</v>
      </c>
      <c r="C748" s="58">
        <v>12</v>
      </c>
      <c r="D748" s="58">
        <v>5</v>
      </c>
      <c r="E748" s="58">
        <v>5</v>
      </c>
      <c r="F748" s="58">
        <v>5</v>
      </c>
      <c r="G748" s="58">
        <v>4</v>
      </c>
      <c r="H748" s="58">
        <v>4</v>
      </c>
      <c r="I748" s="58">
        <v>4</v>
      </c>
      <c r="J748" s="58">
        <v>4</v>
      </c>
      <c r="K748" s="58">
        <v>5</v>
      </c>
      <c r="L748" s="58">
        <v>4</v>
      </c>
      <c r="M748" s="58">
        <v>5</v>
      </c>
      <c r="N748" s="58">
        <v>4</v>
      </c>
      <c r="O748" s="58">
        <v>4</v>
      </c>
      <c r="P748" s="58">
        <v>4</v>
      </c>
      <c r="Q748" s="58">
        <v>4</v>
      </c>
      <c r="R748" s="29" t="s">
        <v>3062</v>
      </c>
      <c r="S748" s="29" t="s">
        <v>3062</v>
      </c>
      <c r="T748" s="29" t="s">
        <v>3062</v>
      </c>
      <c r="U748" s="29" t="s">
        <v>3062</v>
      </c>
      <c r="V748" s="29" t="s">
        <v>3062</v>
      </c>
      <c r="W748" s="29" t="s">
        <v>3062</v>
      </c>
      <c r="X748" s="29" t="s">
        <v>34</v>
      </c>
    </row>
    <row r="749" spans="1:24" x14ac:dyDescent="0.25">
      <c r="A749" s="29">
        <v>748</v>
      </c>
      <c r="B749" s="58">
        <v>2</v>
      </c>
      <c r="C749" s="58">
        <v>12</v>
      </c>
      <c r="D749" s="58">
        <v>4</v>
      </c>
      <c r="E749" s="58">
        <v>4</v>
      </c>
      <c r="F749" s="58">
        <v>5</v>
      </c>
      <c r="G749" s="58">
        <v>4</v>
      </c>
      <c r="H749" s="58">
        <v>4</v>
      </c>
      <c r="I749" s="58">
        <v>3</v>
      </c>
      <c r="J749" s="58">
        <v>2</v>
      </c>
      <c r="K749" s="58">
        <v>5</v>
      </c>
      <c r="L749" s="58">
        <v>5</v>
      </c>
      <c r="M749" s="58">
        <v>5</v>
      </c>
      <c r="N749" s="58">
        <v>4</v>
      </c>
      <c r="O749" s="58">
        <v>5</v>
      </c>
      <c r="P749" s="58">
        <v>3</v>
      </c>
      <c r="Q749" s="58">
        <v>3</v>
      </c>
      <c r="R749" s="29" t="s">
        <v>2785</v>
      </c>
      <c r="S749" s="29" t="s">
        <v>2786</v>
      </c>
      <c r="T749" s="29" t="s">
        <v>2787</v>
      </c>
      <c r="U749" s="29" t="s">
        <v>2788</v>
      </c>
      <c r="V749" s="29" t="s">
        <v>2789</v>
      </c>
      <c r="W749" s="29" t="s">
        <v>3062</v>
      </c>
      <c r="X749" s="29" t="s">
        <v>34</v>
      </c>
    </row>
    <row r="750" spans="1:24" x14ac:dyDescent="0.25">
      <c r="A750" s="29">
        <v>749</v>
      </c>
      <c r="B750" s="58">
        <v>2</v>
      </c>
      <c r="C750" s="58">
        <v>12</v>
      </c>
      <c r="D750" s="58">
        <v>5</v>
      </c>
      <c r="E750" s="58">
        <v>5</v>
      </c>
      <c r="F750" s="58">
        <v>5</v>
      </c>
      <c r="G750" s="58">
        <v>5</v>
      </c>
      <c r="H750" s="58">
        <v>5</v>
      </c>
      <c r="I750" s="58">
        <v>5</v>
      </c>
      <c r="J750" s="58">
        <v>5</v>
      </c>
      <c r="K750" s="58">
        <v>5</v>
      </c>
      <c r="L750" s="58">
        <v>5</v>
      </c>
      <c r="M750" s="58">
        <v>5</v>
      </c>
      <c r="N750" s="58">
        <v>5</v>
      </c>
      <c r="O750" s="58">
        <v>5</v>
      </c>
      <c r="P750" s="58">
        <v>5</v>
      </c>
      <c r="Q750" s="58">
        <v>5</v>
      </c>
      <c r="R750" s="29" t="s">
        <v>304</v>
      </c>
      <c r="S750" s="29" t="s">
        <v>1181</v>
      </c>
      <c r="T750" s="29" t="s">
        <v>3062</v>
      </c>
      <c r="U750" s="29" t="s">
        <v>2790</v>
      </c>
      <c r="V750" s="29" t="s">
        <v>3062</v>
      </c>
      <c r="W750" s="29" t="s">
        <v>3062</v>
      </c>
      <c r="X750" s="29" t="s">
        <v>2791</v>
      </c>
    </row>
    <row r="751" spans="1:24" x14ac:dyDescent="0.25">
      <c r="A751" s="29">
        <v>750</v>
      </c>
      <c r="B751" s="58">
        <v>2</v>
      </c>
      <c r="C751" s="58">
        <v>12</v>
      </c>
      <c r="D751" s="58">
        <v>4</v>
      </c>
      <c r="E751" s="58">
        <v>4</v>
      </c>
      <c r="F751" s="58">
        <v>4</v>
      </c>
      <c r="G751" s="58">
        <v>4</v>
      </c>
      <c r="H751" s="58">
        <v>3</v>
      </c>
      <c r="I751" s="58">
        <v>4</v>
      </c>
      <c r="J751" s="58">
        <v>4</v>
      </c>
      <c r="K751" s="58">
        <v>4</v>
      </c>
      <c r="L751" s="58">
        <v>4</v>
      </c>
      <c r="M751" s="58">
        <v>4</v>
      </c>
      <c r="N751" s="58">
        <v>4</v>
      </c>
      <c r="O751" s="58">
        <v>4</v>
      </c>
      <c r="P751" s="58">
        <v>3</v>
      </c>
      <c r="Q751" s="58">
        <v>4</v>
      </c>
      <c r="R751" s="29" t="s">
        <v>2792</v>
      </c>
      <c r="S751" s="29" t="s">
        <v>2793</v>
      </c>
      <c r="T751" s="29" t="s">
        <v>2794</v>
      </c>
      <c r="U751" s="29" t="s">
        <v>2795</v>
      </c>
      <c r="V751" s="29" t="s">
        <v>2796</v>
      </c>
      <c r="W751" s="29" t="s">
        <v>2797</v>
      </c>
      <c r="X751" s="29" t="s">
        <v>34</v>
      </c>
    </row>
    <row r="752" spans="1:24" x14ac:dyDescent="0.25">
      <c r="A752" s="29">
        <v>751</v>
      </c>
      <c r="B752" s="58">
        <v>2</v>
      </c>
      <c r="C752" s="58">
        <v>12</v>
      </c>
      <c r="D752" s="58">
        <v>5</v>
      </c>
      <c r="E752" s="58">
        <v>4</v>
      </c>
      <c r="F752" s="58">
        <v>5</v>
      </c>
      <c r="G752" s="58">
        <v>3</v>
      </c>
      <c r="H752" s="58">
        <v>5</v>
      </c>
      <c r="I752" s="58">
        <v>5</v>
      </c>
      <c r="J752" s="58">
        <v>5</v>
      </c>
      <c r="K752" s="58">
        <v>5</v>
      </c>
      <c r="L752" s="58">
        <v>5</v>
      </c>
      <c r="M752" s="58">
        <v>5</v>
      </c>
      <c r="N752" s="58">
        <v>5</v>
      </c>
      <c r="O752" s="58">
        <v>5</v>
      </c>
      <c r="P752" s="58">
        <v>5</v>
      </c>
      <c r="Q752" s="58">
        <v>5</v>
      </c>
      <c r="R752" s="29" t="s">
        <v>2798</v>
      </c>
      <c r="S752" s="29" t="s">
        <v>2799</v>
      </c>
      <c r="T752" s="29" t="s">
        <v>30</v>
      </c>
      <c r="U752" s="29" t="s">
        <v>2800</v>
      </c>
      <c r="V752" s="29" t="s">
        <v>3062</v>
      </c>
      <c r="W752" s="29" t="s">
        <v>3062</v>
      </c>
      <c r="X752" s="29" t="s">
        <v>2801</v>
      </c>
    </row>
    <row r="753" spans="1:24" x14ac:dyDescent="0.25">
      <c r="A753" s="29">
        <v>752</v>
      </c>
      <c r="B753" s="58">
        <v>2</v>
      </c>
      <c r="C753" s="58">
        <v>12</v>
      </c>
      <c r="D753" s="58">
        <v>5</v>
      </c>
      <c r="E753" s="58">
        <v>4</v>
      </c>
      <c r="F753" s="58">
        <v>5</v>
      </c>
      <c r="G753" s="58">
        <v>5</v>
      </c>
      <c r="H753" s="58">
        <v>5</v>
      </c>
      <c r="I753" s="58">
        <v>5</v>
      </c>
      <c r="J753" s="58">
        <v>5</v>
      </c>
      <c r="K753" s="58">
        <v>5</v>
      </c>
      <c r="L753" s="58">
        <v>5</v>
      </c>
      <c r="M753" s="58">
        <v>5</v>
      </c>
      <c r="N753" s="58">
        <v>5</v>
      </c>
      <c r="O753" s="58">
        <v>5</v>
      </c>
      <c r="P753" s="58">
        <v>5</v>
      </c>
      <c r="Q753" s="58">
        <v>5</v>
      </c>
      <c r="R753" s="29" t="s">
        <v>2802</v>
      </c>
      <c r="S753" s="29" t="s">
        <v>2803</v>
      </c>
      <c r="T753" s="29" t="s">
        <v>2804</v>
      </c>
      <c r="U753" s="29" t="s">
        <v>2805</v>
      </c>
      <c r="V753" s="29" t="s">
        <v>2806</v>
      </c>
      <c r="W753" s="29" t="s">
        <v>2807</v>
      </c>
      <c r="X753" s="29" t="s">
        <v>2808</v>
      </c>
    </row>
    <row r="754" spans="1:24" x14ac:dyDescent="0.25">
      <c r="A754" s="29">
        <v>753</v>
      </c>
      <c r="B754" s="58">
        <v>2</v>
      </c>
      <c r="C754" s="58">
        <v>12</v>
      </c>
      <c r="D754" s="58">
        <v>5</v>
      </c>
      <c r="E754" s="58">
        <v>5</v>
      </c>
      <c r="F754" s="58">
        <v>5</v>
      </c>
      <c r="G754" s="58">
        <v>5</v>
      </c>
      <c r="H754" s="58">
        <v>5</v>
      </c>
      <c r="I754" s="58">
        <v>5</v>
      </c>
      <c r="J754" s="58">
        <v>5</v>
      </c>
      <c r="K754" s="58">
        <v>5</v>
      </c>
      <c r="L754" s="58">
        <v>5</v>
      </c>
      <c r="M754" s="58">
        <v>5</v>
      </c>
      <c r="N754" s="58">
        <v>5</v>
      </c>
      <c r="O754" s="58">
        <v>5</v>
      </c>
      <c r="P754" s="58">
        <v>4</v>
      </c>
      <c r="Q754" s="58">
        <v>4</v>
      </c>
      <c r="R754" s="29" t="s">
        <v>2809</v>
      </c>
      <c r="S754" s="29" t="s">
        <v>2810</v>
      </c>
      <c r="T754" s="29" t="s">
        <v>2811</v>
      </c>
      <c r="U754" s="29" t="s">
        <v>2812</v>
      </c>
      <c r="V754" s="29" t="s">
        <v>2813</v>
      </c>
      <c r="W754" s="29" t="s">
        <v>3062</v>
      </c>
      <c r="X754" s="29" t="s">
        <v>34</v>
      </c>
    </row>
    <row r="755" spans="1:24" x14ac:dyDescent="0.25">
      <c r="A755" s="29">
        <v>754</v>
      </c>
      <c r="B755" s="58">
        <v>2</v>
      </c>
      <c r="C755" s="58">
        <v>12</v>
      </c>
      <c r="D755" s="58">
        <v>4</v>
      </c>
      <c r="E755" s="58">
        <v>4</v>
      </c>
      <c r="F755" s="58">
        <v>5</v>
      </c>
      <c r="G755" s="58">
        <v>4</v>
      </c>
      <c r="H755" s="58">
        <v>4</v>
      </c>
      <c r="I755" s="58">
        <v>4</v>
      </c>
      <c r="J755" s="58">
        <v>4</v>
      </c>
      <c r="K755" s="58">
        <v>5</v>
      </c>
      <c r="L755" s="58">
        <v>3</v>
      </c>
      <c r="M755" s="58">
        <v>4</v>
      </c>
      <c r="N755" s="58">
        <v>4</v>
      </c>
      <c r="O755" s="58">
        <v>3</v>
      </c>
      <c r="P755" s="58">
        <v>4</v>
      </c>
      <c r="Q755" s="58">
        <v>4</v>
      </c>
      <c r="R755" s="29" t="s">
        <v>2814</v>
      </c>
      <c r="S755" s="29" t="s">
        <v>2815</v>
      </c>
      <c r="T755" s="29" t="s">
        <v>3062</v>
      </c>
      <c r="U755" s="29" t="s">
        <v>3062</v>
      </c>
      <c r="V755" s="29" t="s">
        <v>3062</v>
      </c>
      <c r="W755" s="29" t="s">
        <v>3062</v>
      </c>
      <c r="X755" s="29" t="s">
        <v>34</v>
      </c>
    </row>
    <row r="756" spans="1:24" x14ac:dyDescent="0.25">
      <c r="A756" s="29">
        <v>755</v>
      </c>
      <c r="B756" s="58">
        <v>2</v>
      </c>
      <c r="C756" s="58">
        <v>12</v>
      </c>
      <c r="D756" s="58">
        <v>4</v>
      </c>
      <c r="E756" s="58">
        <v>5</v>
      </c>
      <c r="F756" s="58">
        <v>5</v>
      </c>
      <c r="G756" s="58">
        <v>5</v>
      </c>
      <c r="H756" s="58">
        <v>5</v>
      </c>
      <c r="I756" s="58">
        <v>4</v>
      </c>
      <c r="J756" s="58">
        <v>5</v>
      </c>
      <c r="K756" s="58">
        <v>5</v>
      </c>
      <c r="L756" s="58">
        <v>4</v>
      </c>
      <c r="M756" s="58">
        <v>4</v>
      </c>
      <c r="N756" s="58">
        <v>5</v>
      </c>
      <c r="O756" s="58">
        <v>5</v>
      </c>
      <c r="P756" s="58">
        <v>3</v>
      </c>
      <c r="Q756" s="58">
        <v>99</v>
      </c>
      <c r="R756" s="29" t="s">
        <v>2816</v>
      </c>
      <c r="S756" s="29" t="s">
        <v>2817</v>
      </c>
      <c r="T756" s="29" t="s">
        <v>30</v>
      </c>
      <c r="U756" s="29" t="s">
        <v>2818</v>
      </c>
      <c r="V756" s="29" t="s">
        <v>3062</v>
      </c>
      <c r="W756" s="29" t="s">
        <v>3062</v>
      </c>
      <c r="X756" s="29" t="s">
        <v>34</v>
      </c>
    </row>
    <row r="757" spans="1:24" x14ac:dyDescent="0.25">
      <c r="A757" s="29">
        <v>756</v>
      </c>
      <c r="B757" s="58">
        <v>2</v>
      </c>
      <c r="C757" s="58">
        <v>12</v>
      </c>
      <c r="D757" s="58">
        <v>1</v>
      </c>
      <c r="E757" s="58">
        <v>4</v>
      </c>
      <c r="F757" s="58">
        <v>4</v>
      </c>
      <c r="G757" s="58">
        <v>5</v>
      </c>
      <c r="H757" s="58">
        <v>5</v>
      </c>
      <c r="I757" s="58">
        <v>4</v>
      </c>
      <c r="J757" s="58">
        <v>5</v>
      </c>
      <c r="K757" s="58">
        <v>5</v>
      </c>
      <c r="L757" s="58">
        <v>4</v>
      </c>
      <c r="M757" s="58">
        <v>4</v>
      </c>
      <c r="N757" s="58">
        <v>3</v>
      </c>
      <c r="O757" s="58">
        <v>4</v>
      </c>
      <c r="P757" s="58">
        <v>4</v>
      </c>
      <c r="Q757" s="58">
        <v>4</v>
      </c>
      <c r="R757" s="29" t="s">
        <v>703</v>
      </c>
      <c r="S757" s="29" t="s">
        <v>30</v>
      </c>
      <c r="T757" s="29" t="s">
        <v>702</v>
      </c>
      <c r="U757" s="29" t="s">
        <v>2819</v>
      </c>
      <c r="V757" s="29" t="s">
        <v>3062</v>
      </c>
      <c r="W757" s="29" t="s">
        <v>3062</v>
      </c>
      <c r="X757" s="29" t="s">
        <v>2820</v>
      </c>
    </row>
    <row r="758" spans="1:24" x14ac:dyDescent="0.25">
      <c r="A758" s="29">
        <v>757</v>
      </c>
      <c r="B758" s="58">
        <v>2</v>
      </c>
      <c r="C758" s="58">
        <v>12</v>
      </c>
      <c r="D758" s="58">
        <v>5</v>
      </c>
      <c r="E758" s="58">
        <v>5</v>
      </c>
      <c r="F758" s="58">
        <v>5</v>
      </c>
      <c r="G758" s="58">
        <v>5</v>
      </c>
      <c r="H758" s="58">
        <v>5</v>
      </c>
      <c r="I758" s="58">
        <v>5</v>
      </c>
      <c r="J758" s="58">
        <v>5</v>
      </c>
      <c r="K758" s="58">
        <v>5</v>
      </c>
      <c r="L758" s="58">
        <v>4</v>
      </c>
      <c r="M758" s="58">
        <v>5</v>
      </c>
      <c r="N758" s="58">
        <v>5</v>
      </c>
      <c r="O758" s="58">
        <v>5</v>
      </c>
      <c r="P758" s="58">
        <v>5</v>
      </c>
      <c r="Q758" s="58">
        <v>5</v>
      </c>
      <c r="R758" s="29" t="s">
        <v>2821</v>
      </c>
      <c r="S758" s="29" t="s">
        <v>2519</v>
      </c>
      <c r="T758" s="29" t="s">
        <v>2822</v>
      </c>
      <c r="U758" s="29" t="s">
        <v>3062</v>
      </c>
      <c r="V758" s="29" t="s">
        <v>3062</v>
      </c>
      <c r="W758" s="29" t="s">
        <v>3062</v>
      </c>
      <c r="X758" s="29" t="s">
        <v>2823</v>
      </c>
    </row>
    <row r="759" spans="1:24" x14ac:dyDescent="0.25">
      <c r="A759" s="29">
        <v>758</v>
      </c>
      <c r="B759" s="58">
        <v>2</v>
      </c>
      <c r="C759" s="58">
        <v>12</v>
      </c>
      <c r="D759" s="58">
        <v>3</v>
      </c>
      <c r="E759" s="58">
        <v>3</v>
      </c>
      <c r="F759" s="58">
        <v>3</v>
      </c>
      <c r="G759" s="58">
        <v>3</v>
      </c>
      <c r="H759" s="58">
        <v>4</v>
      </c>
      <c r="I759" s="58">
        <v>4</v>
      </c>
      <c r="J759" s="58">
        <v>4</v>
      </c>
      <c r="K759" s="58">
        <v>4</v>
      </c>
      <c r="L759" s="58">
        <v>4</v>
      </c>
      <c r="M759" s="58">
        <v>4</v>
      </c>
      <c r="N759" s="58">
        <v>4</v>
      </c>
      <c r="O759" s="58">
        <v>4</v>
      </c>
      <c r="P759" s="58">
        <v>3</v>
      </c>
      <c r="Q759" s="58">
        <v>3</v>
      </c>
      <c r="R759" s="29" t="s">
        <v>30</v>
      </c>
      <c r="S759" s="29" t="s">
        <v>1657</v>
      </c>
      <c r="T759" s="29" t="s">
        <v>246</v>
      </c>
      <c r="U759" s="29" t="s">
        <v>2824</v>
      </c>
      <c r="V759" s="29" t="s">
        <v>3062</v>
      </c>
      <c r="W759" s="29" t="s">
        <v>3062</v>
      </c>
      <c r="X759" s="29" t="s">
        <v>34</v>
      </c>
    </row>
    <row r="760" spans="1:24" x14ac:dyDescent="0.25">
      <c r="A760" s="29">
        <v>759</v>
      </c>
      <c r="B760" s="58">
        <v>2</v>
      </c>
      <c r="C760" s="58">
        <v>12</v>
      </c>
      <c r="D760" s="58">
        <v>5</v>
      </c>
      <c r="E760" s="58">
        <v>5</v>
      </c>
      <c r="F760" s="58">
        <v>5</v>
      </c>
      <c r="G760" s="58">
        <v>5</v>
      </c>
      <c r="H760" s="58">
        <v>5</v>
      </c>
      <c r="I760" s="58">
        <v>5</v>
      </c>
      <c r="J760" s="58">
        <v>5</v>
      </c>
      <c r="K760" s="58">
        <v>5</v>
      </c>
      <c r="L760" s="58">
        <v>5</v>
      </c>
      <c r="M760" s="58">
        <v>5</v>
      </c>
      <c r="N760" s="58">
        <v>5</v>
      </c>
      <c r="O760" s="58">
        <v>5</v>
      </c>
      <c r="P760" s="58">
        <v>5</v>
      </c>
      <c r="Q760" s="58">
        <v>5</v>
      </c>
      <c r="R760" s="29" t="s">
        <v>2825</v>
      </c>
      <c r="S760" s="29" t="s">
        <v>2826</v>
      </c>
      <c r="T760" s="29" t="s">
        <v>2827</v>
      </c>
      <c r="U760" s="29" t="s">
        <v>3062</v>
      </c>
      <c r="V760" s="29" t="s">
        <v>3062</v>
      </c>
      <c r="W760" s="29" t="s">
        <v>3062</v>
      </c>
      <c r="X760" s="29" t="s">
        <v>34</v>
      </c>
    </row>
    <row r="761" spans="1:24" x14ac:dyDescent="0.25">
      <c r="A761" s="29">
        <v>760</v>
      </c>
      <c r="B761" s="58">
        <v>2</v>
      </c>
      <c r="C761" s="58">
        <v>12</v>
      </c>
      <c r="D761" s="58">
        <v>1</v>
      </c>
      <c r="E761" s="58">
        <v>1</v>
      </c>
      <c r="F761" s="58">
        <v>1</v>
      </c>
      <c r="G761" s="58">
        <v>1</v>
      </c>
      <c r="H761" s="58">
        <v>1</v>
      </c>
      <c r="I761" s="58">
        <v>1</v>
      </c>
      <c r="J761" s="58">
        <v>1</v>
      </c>
      <c r="K761" s="58">
        <v>1</v>
      </c>
      <c r="L761" s="58">
        <v>1</v>
      </c>
      <c r="M761" s="58">
        <v>1</v>
      </c>
      <c r="N761" s="58">
        <v>1</v>
      </c>
      <c r="O761" s="58">
        <v>1</v>
      </c>
      <c r="P761" s="58">
        <v>2</v>
      </c>
      <c r="Q761" s="58">
        <v>2</v>
      </c>
      <c r="R761" s="29" t="s">
        <v>297</v>
      </c>
      <c r="S761" s="29" t="s">
        <v>3062</v>
      </c>
      <c r="T761" s="29" t="s">
        <v>3062</v>
      </c>
      <c r="U761" s="29" t="s">
        <v>3062</v>
      </c>
      <c r="V761" s="29" t="s">
        <v>3062</v>
      </c>
      <c r="W761" s="29" t="s">
        <v>3062</v>
      </c>
      <c r="X761" s="29" t="s">
        <v>34</v>
      </c>
    </row>
    <row r="762" spans="1:24" x14ac:dyDescent="0.25">
      <c r="A762" s="29">
        <v>761</v>
      </c>
      <c r="B762" s="58">
        <v>2</v>
      </c>
      <c r="C762" s="58">
        <v>12</v>
      </c>
      <c r="D762" s="58">
        <v>4</v>
      </c>
      <c r="E762" s="58">
        <v>4</v>
      </c>
      <c r="F762" s="58">
        <v>4</v>
      </c>
      <c r="G762" s="58">
        <v>4</v>
      </c>
      <c r="H762" s="58">
        <v>4</v>
      </c>
      <c r="I762" s="58">
        <v>4</v>
      </c>
      <c r="J762" s="58">
        <v>4</v>
      </c>
      <c r="K762" s="58">
        <v>4</v>
      </c>
      <c r="L762" s="58">
        <v>3</v>
      </c>
      <c r="M762" s="58">
        <v>3</v>
      </c>
      <c r="N762" s="58">
        <v>4</v>
      </c>
      <c r="O762" s="58">
        <v>4</v>
      </c>
      <c r="P762" s="58">
        <v>4</v>
      </c>
      <c r="Q762" s="58">
        <v>4</v>
      </c>
      <c r="R762" s="29" t="s">
        <v>2828</v>
      </c>
      <c r="S762" s="29" t="s">
        <v>2829</v>
      </c>
      <c r="T762" s="29" t="s">
        <v>2830</v>
      </c>
      <c r="U762" s="29" t="s">
        <v>2831</v>
      </c>
      <c r="V762" s="29" t="s">
        <v>2832</v>
      </c>
      <c r="W762" s="29" t="s">
        <v>3062</v>
      </c>
      <c r="X762" s="29" t="s">
        <v>2833</v>
      </c>
    </row>
    <row r="763" spans="1:24" x14ac:dyDescent="0.25">
      <c r="A763" s="29">
        <v>762</v>
      </c>
      <c r="B763" s="58">
        <v>2</v>
      </c>
      <c r="C763" s="58">
        <v>12</v>
      </c>
      <c r="D763" s="58">
        <v>4</v>
      </c>
      <c r="E763" s="58">
        <v>5</v>
      </c>
      <c r="F763" s="58">
        <v>5</v>
      </c>
      <c r="G763" s="58">
        <v>4</v>
      </c>
      <c r="H763" s="58">
        <v>5</v>
      </c>
      <c r="I763" s="58">
        <v>4</v>
      </c>
      <c r="J763" s="58">
        <v>5</v>
      </c>
      <c r="K763" s="58">
        <v>5</v>
      </c>
      <c r="L763" s="58">
        <v>4</v>
      </c>
      <c r="M763" s="58">
        <v>4</v>
      </c>
      <c r="N763" s="58">
        <v>4</v>
      </c>
      <c r="O763" s="58">
        <v>3</v>
      </c>
      <c r="P763" s="58">
        <v>4</v>
      </c>
      <c r="Q763" s="58">
        <v>5</v>
      </c>
      <c r="R763" s="29" t="s">
        <v>2834</v>
      </c>
      <c r="S763" s="29" t="s">
        <v>2835</v>
      </c>
      <c r="T763" s="29" t="s">
        <v>2836</v>
      </c>
      <c r="U763" s="29" t="s">
        <v>2837</v>
      </c>
      <c r="V763" s="29" t="s">
        <v>1855</v>
      </c>
      <c r="W763" s="29" t="s">
        <v>2838</v>
      </c>
      <c r="X763" s="29" t="s">
        <v>34</v>
      </c>
    </row>
    <row r="764" spans="1:24" x14ac:dyDescent="0.25">
      <c r="A764" s="29">
        <v>763</v>
      </c>
      <c r="B764" s="58">
        <v>2</v>
      </c>
      <c r="C764" s="58">
        <v>12</v>
      </c>
      <c r="D764" s="58">
        <v>4</v>
      </c>
      <c r="E764" s="58">
        <v>4</v>
      </c>
      <c r="F764" s="58">
        <v>4</v>
      </c>
      <c r="G764" s="58">
        <v>4</v>
      </c>
      <c r="H764" s="58">
        <v>3</v>
      </c>
      <c r="I764" s="58">
        <v>4</v>
      </c>
      <c r="J764" s="58">
        <v>4</v>
      </c>
      <c r="K764" s="58">
        <v>4</v>
      </c>
      <c r="L764" s="58">
        <v>4</v>
      </c>
      <c r="M764" s="58">
        <v>1</v>
      </c>
      <c r="N764" s="58">
        <v>1</v>
      </c>
      <c r="O764" s="58">
        <v>4</v>
      </c>
      <c r="P764" s="58">
        <v>4</v>
      </c>
      <c r="Q764" s="58">
        <v>4</v>
      </c>
      <c r="R764" s="29" t="s">
        <v>2839</v>
      </c>
      <c r="S764" s="29" t="s">
        <v>2840</v>
      </c>
      <c r="T764" s="29" t="s">
        <v>3062</v>
      </c>
      <c r="U764" s="29" t="s">
        <v>2841</v>
      </c>
      <c r="V764" s="29" t="s">
        <v>2842</v>
      </c>
      <c r="W764" s="29" t="s">
        <v>2843</v>
      </c>
      <c r="X764" s="29" t="s">
        <v>34</v>
      </c>
    </row>
    <row r="765" spans="1:24" x14ac:dyDescent="0.25">
      <c r="A765" s="29">
        <v>764</v>
      </c>
      <c r="B765" s="58">
        <v>2</v>
      </c>
      <c r="C765" s="58">
        <v>12</v>
      </c>
      <c r="D765" s="58">
        <v>4</v>
      </c>
      <c r="E765" s="58">
        <v>4</v>
      </c>
      <c r="F765" s="58">
        <v>5</v>
      </c>
      <c r="G765" s="58">
        <v>3</v>
      </c>
      <c r="H765" s="58">
        <v>4</v>
      </c>
      <c r="I765" s="58">
        <v>4</v>
      </c>
      <c r="J765" s="58">
        <v>4</v>
      </c>
      <c r="K765" s="58">
        <v>4</v>
      </c>
      <c r="L765" s="58">
        <v>4</v>
      </c>
      <c r="M765" s="58">
        <v>4</v>
      </c>
      <c r="N765" s="58">
        <v>4</v>
      </c>
      <c r="O765" s="58">
        <v>4</v>
      </c>
      <c r="P765" s="58">
        <v>4</v>
      </c>
      <c r="Q765" s="58">
        <v>4</v>
      </c>
      <c r="R765" s="29" t="s">
        <v>618</v>
      </c>
      <c r="S765" s="29" t="s">
        <v>30</v>
      </c>
      <c r="T765" s="29" t="s">
        <v>3062</v>
      </c>
      <c r="U765" s="29" t="s">
        <v>34</v>
      </c>
      <c r="V765" s="29" t="s">
        <v>34</v>
      </c>
      <c r="W765" s="29" t="s">
        <v>34</v>
      </c>
      <c r="X765" s="29" t="s">
        <v>34</v>
      </c>
    </row>
    <row r="766" spans="1:24" x14ac:dyDescent="0.25">
      <c r="A766" s="29">
        <v>765</v>
      </c>
      <c r="B766" s="58">
        <v>2</v>
      </c>
      <c r="C766" s="58">
        <v>12</v>
      </c>
      <c r="D766" s="58">
        <v>4</v>
      </c>
      <c r="E766" s="58">
        <v>5</v>
      </c>
      <c r="F766" s="58">
        <v>5</v>
      </c>
      <c r="G766" s="58">
        <v>4</v>
      </c>
      <c r="H766" s="58">
        <v>5</v>
      </c>
      <c r="I766" s="58">
        <v>5</v>
      </c>
      <c r="J766" s="58">
        <v>5</v>
      </c>
      <c r="K766" s="58">
        <v>4</v>
      </c>
      <c r="L766" s="58">
        <v>5</v>
      </c>
      <c r="M766" s="58">
        <v>5</v>
      </c>
      <c r="N766" s="58">
        <v>4</v>
      </c>
      <c r="O766" s="58">
        <v>4</v>
      </c>
      <c r="P766" s="58">
        <v>4</v>
      </c>
      <c r="Q766" s="58">
        <v>4</v>
      </c>
      <c r="R766" s="29" t="s">
        <v>2844</v>
      </c>
      <c r="S766" s="29" t="s">
        <v>2845</v>
      </c>
      <c r="T766" s="29" t="s">
        <v>2758</v>
      </c>
      <c r="U766" s="29" t="s">
        <v>2846</v>
      </c>
      <c r="V766" s="29" t="s">
        <v>2847</v>
      </c>
      <c r="W766" s="29" t="s">
        <v>3062</v>
      </c>
      <c r="X766" s="29" t="s">
        <v>34</v>
      </c>
    </row>
    <row r="767" spans="1:24" x14ac:dyDescent="0.25">
      <c r="A767" s="29">
        <v>766</v>
      </c>
      <c r="B767" s="58">
        <v>2</v>
      </c>
      <c r="C767" s="58">
        <v>12</v>
      </c>
      <c r="D767" s="58">
        <v>5</v>
      </c>
      <c r="E767" s="58">
        <v>5</v>
      </c>
      <c r="F767" s="58">
        <v>5</v>
      </c>
      <c r="G767" s="58">
        <v>4</v>
      </c>
      <c r="H767" s="58">
        <v>4</v>
      </c>
      <c r="I767" s="58">
        <v>2</v>
      </c>
      <c r="J767" s="58">
        <v>4</v>
      </c>
      <c r="K767" s="58">
        <v>5</v>
      </c>
      <c r="L767" s="58">
        <v>5</v>
      </c>
      <c r="M767" s="58">
        <v>5</v>
      </c>
      <c r="N767" s="58">
        <v>5</v>
      </c>
      <c r="O767" s="58">
        <v>5</v>
      </c>
      <c r="P767" s="58">
        <v>4</v>
      </c>
      <c r="Q767" s="58">
        <v>4</v>
      </c>
      <c r="R767" s="29" t="s">
        <v>2848</v>
      </c>
      <c r="S767" s="29" t="s">
        <v>2849</v>
      </c>
      <c r="T767" s="29" t="s">
        <v>2850</v>
      </c>
      <c r="U767" s="29" t="s">
        <v>2851</v>
      </c>
      <c r="V767" s="29" t="s">
        <v>2852</v>
      </c>
      <c r="W767" s="29" t="s">
        <v>2853</v>
      </c>
      <c r="X767" s="29" t="s">
        <v>34</v>
      </c>
    </row>
    <row r="768" spans="1:24" x14ac:dyDescent="0.25">
      <c r="A768" s="29">
        <v>767</v>
      </c>
      <c r="B768" s="58">
        <v>2</v>
      </c>
      <c r="C768" s="58">
        <v>12</v>
      </c>
      <c r="D768" s="58">
        <v>5</v>
      </c>
      <c r="E768" s="58">
        <v>5</v>
      </c>
      <c r="F768" s="58">
        <v>5</v>
      </c>
      <c r="G768" s="58">
        <v>4</v>
      </c>
      <c r="H768" s="58">
        <v>4</v>
      </c>
      <c r="I768" s="58">
        <v>5</v>
      </c>
      <c r="J768" s="58">
        <v>5</v>
      </c>
      <c r="K768" s="58">
        <v>5</v>
      </c>
      <c r="L768" s="58">
        <v>4</v>
      </c>
      <c r="M768" s="58">
        <v>4</v>
      </c>
      <c r="N768" s="58">
        <v>5</v>
      </c>
      <c r="O768" s="58">
        <v>5</v>
      </c>
      <c r="P768" s="58">
        <v>5</v>
      </c>
      <c r="Q768" s="58">
        <v>5</v>
      </c>
      <c r="R768" s="29" t="s">
        <v>2854</v>
      </c>
      <c r="S768" s="29" t="s">
        <v>2855</v>
      </c>
      <c r="T768" s="29" t="s">
        <v>2856</v>
      </c>
      <c r="U768" s="29" t="s">
        <v>2857</v>
      </c>
      <c r="V768" s="29" t="s">
        <v>3062</v>
      </c>
      <c r="W768" s="29" t="s">
        <v>3062</v>
      </c>
      <c r="X768" s="29" t="s">
        <v>2858</v>
      </c>
    </row>
    <row r="769" spans="1:24" x14ac:dyDescent="0.25">
      <c r="A769" s="29">
        <v>768</v>
      </c>
      <c r="B769" s="58">
        <v>2</v>
      </c>
      <c r="C769" s="58">
        <v>12</v>
      </c>
      <c r="D769" s="58">
        <v>4</v>
      </c>
      <c r="E769" s="58">
        <v>5</v>
      </c>
      <c r="F769" s="58">
        <v>5</v>
      </c>
      <c r="G769" s="58">
        <v>4</v>
      </c>
      <c r="H769" s="58">
        <v>5</v>
      </c>
      <c r="I769" s="58">
        <v>5</v>
      </c>
      <c r="J769" s="58">
        <v>4</v>
      </c>
      <c r="K769" s="58">
        <v>5</v>
      </c>
      <c r="L769" s="58">
        <v>5</v>
      </c>
      <c r="M769" s="58">
        <v>5</v>
      </c>
      <c r="N769" s="58">
        <v>5</v>
      </c>
      <c r="O769" s="58">
        <v>4</v>
      </c>
      <c r="P769" s="58">
        <v>5</v>
      </c>
      <c r="Q769" s="58">
        <v>4</v>
      </c>
      <c r="R769" s="29" t="s">
        <v>2859</v>
      </c>
      <c r="S769" s="29" t="s">
        <v>2860</v>
      </c>
      <c r="T769" s="29" t="s">
        <v>2861</v>
      </c>
      <c r="U769" s="29" t="s">
        <v>2862</v>
      </c>
      <c r="V769" s="29" t="s">
        <v>2863</v>
      </c>
      <c r="W769" s="29" t="s">
        <v>2864</v>
      </c>
      <c r="X769" s="29" t="s">
        <v>34</v>
      </c>
    </row>
    <row r="770" spans="1:24" x14ac:dyDescent="0.25">
      <c r="A770" s="29">
        <v>769</v>
      </c>
      <c r="B770" s="58">
        <v>2</v>
      </c>
      <c r="C770" s="58">
        <v>12</v>
      </c>
      <c r="D770" s="58">
        <v>5</v>
      </c>
      <c r="E770" s="58">
        <v>5</v>
      </c>
      <c r="F770" s="58">
        <v>5</v>
      </c>
      <c r="G770" s="58">
        <v>5</v>
      </c>
      <c r="H770" s="58">
        <v>5</v>
      </c>
      <c r="I770" s="58">
        <v>5</v>
      </c>
      <c r="J770" s="58">
        <v>5</v>
      </c>
      <c r="K770" s="58">
        <v>5</v>
      </c>
      <c r="L770" s="58">
        <v>5</v>
      </c>
      <c r="M770" s="58">
        <v>5</v>
      </c>
      <c r="N770" s="58">
        <v>5</v>
      </c>
      <c r="O770" s="58">
        <v>99</v>
      </c>
      <c r="P770" s="58">
        <v>99</v>
      </c>
      <c r="Q770" s="58">
        <v>99</v>
      </c>
      <c r="R770" s="29" t="s">
        <v>2865</v>
      </c>
      <c r="S770" s="29" t="s">
        <v>2866</v>
      </c>
      <c r="T770" s="29" t="s">
        <v>3062</v>
      </c>
      <c r="U770" s="29" t="s">
        <v>2867</v>
      </c>
      <c r="V770" s="29" t="s">
        <v>3062</v>
      </c>
      <c r="W770" s="29" t="s">
        <v>3062</v>
      </c>
      <c r="X770" s="29" t="s">
        <v>34</v>
      </c>
    </row>
    <row r="771" spans="1:24" x14ac:dyDescent="0.25">
      <c r="A771" s="29">
        <v>770</v>
      </c>
      <c r="B771" s="58">
        <v>2</v>
      </c>
      <c r="C771" s="58">
        <v>12</v>
      </c>
      <c r="D771" s="58">
        <v>4</v>
      </c>
      <c r="E771" s="58">
        <v>4</v>
      </c>
      <c r="F771" s="58">
        <v>4</v>
      </c>
      <c r="G771" s="58">
        <v>3</v>
      </c>
      <c r="H771" s="58">
        <v>3</v>
      </c>
      <c r="I771" s="58">
        <v>2</v>
      </c>
      <c r="J771" s="58">
        <v>1</v>
      </c>
      <c r="K771" s="58">
        <v>4</v>
      </c>
      <c r="L771" s="58">
        <v>3</v>
      </c>
      <c r="M771" s="58">
        <v>3</v>
      </c>
      <c r="N771" s="58">
        <v>2</v>
      </c>
      <c r="O771" s="58">
        <v>2</v>
      </c>
      <c r="P771" s="58">
        <v>2</v>
      </c>
      <c r="Q771" s="58">
        <v>2</v>
      </c>
      <c r="R771" s="29" t="s">
        <v>2868</v>
      </c>
      <c r="S771" s="29" t="s">
        <v>2869</v>
      </c>
      <c r="T771" s="29" t="s">
        <v>3062</v>
      </c>
      <c r="U771" s="29" t="s">
        <v>2870</v>
      </c>
      <c r="V771" s="29" t="s">
        <v>2871</v>
      </c>
      <c r="W771" s="29" t="s">
        <v>3062</v>
      </c>
      <c r="X771" s="29" t="s">
        <v>34</v>
      </c>
    </row>
    <row r="772" spans="1:24" x14ac:dyDescent="0.25">
      <c r="A772" s="29">
        <v>771</v>
      </c>
      <c r="B772" s="58">
        <v>2</v>
      </c>
      <c r="C772" s="58">
        <v>12</v>
      </c>
      <c r="D772" s="58">
        <v>2</v>
      </c>
      <c r="E772" s="58">
        <v>5</v>
      </c>
      <c r="F772" s="58">
        <v>5</v>
      </c>
      <c r="G772" s="58">
        <v>5</v>
      </c>
      <c r="H772" s="58">
        <v>5</v>
      </c>
      <c r="I772" s="58">
        <v>5</v>
      </c>
      <c r="J772" s="58">
        <v>5</v>
      </c>
      <c r="K772" s="58">
        <v>5</v>
      </c>
      <c r="L772" s="58">
        <v>5</v>
      </c>
      <c r="M772" s="58">
        <v>5</v>
      </c>
      <c r="N772" s="58">
        <v>5</v>
      </c>
      <c r="O772" s="58">
        <v>4</v>
      </c>
      <c r="P772" s="58">
        <v>4</v>
      </c>
      <c r="Q772" s="58">
        <v>4</v>
      </c>
      <c r="R772" s="29" t="s">
        <v>2872</v>
      </c>
      <c r="S772" s="29" t="s">
        <v>2873</v>
      </c>
      <c r="T772" s="29" t="s">
        <v>2874</v>
      </c>
      <c r="U772" s="29" t="s">
        <v>2875</v>
      </c>
      <c r="V772" s="29" t="s">
        <v>2876</v>
      </c>
      <c r="W772" s="29" t="s">
        <v>3062</v>
      </c>
      <c r="X772" s="29" t="s">
        <v>34</v>
      </c>
    </row>
    <row r="773" spans="1:24" x14ac:dyDescent="0.25">
      <c r="A773" s="29">
        <v>772</v>
      </c>
      <c r="B773" s="58">
        <v>2</v>
      </c>
      <c r="C773" s="58">
        <v>12</v>
      </c>
      <c r="D773" s="58">
        <v>3</v>
      </c>
      <c r="E773" s="58">
        <v>4</v>
      </c>
      <c r="F773" s="58">
        <v>4</v>
      </c>
      <c r="G773" s="58">
        <v>4</v>
      </c>
      <c r="H773" s="58">
        <v>4</v>
      </c>
      <c r="I773" s="58">
        <v>4</v>
      </c>
      <c r="J773" s="58">
        <v>4</v>
      </c>
      <c r="K773" s="58">
        <v>5</v>
      </c>
      <c r="L773" s="58">
        <v>3</v>
      </c>
      <c r="M773" s="58">
        <v>3</v>
      </c>
      <c r="N773" s="58">
        <v>4</v>
      </c>
      <c r="O773" s="58">
        <v>2</v>
      </c>
      <c r="P773" s="58">
        <v>4</v>
      </c>
      <c r="Q773" s="58">
        <v>4</v>
      </c>
      <c r="R773" s="29" t="s">
        <v>2877</v>
      </c>
      <c r="S773" s="29" t="s">
        <v>2878</v>
      </c>
      <c r="T773" s="29" t="s">
        <v>3062</v>
      </c>
      <c r="U773" s="29" t="s">
        <v>2879</v>
      </c>
      <c r="V773" s="29" t="s">
        <v>2880</v>
      </c>
      <c r="W773" s="29" t="s">
        <v>3062</v>
      </c>
      <c r="X773" s="29" t="s">
        <v>34</v>
      </c>
    </row>
    <row r="774" spans="1:24" x14ac:dyDescent="0.25">
      <c r="A774" s="29">
        <v>773</v>
      </c>
      <c r="B774" s="58">
        <v>2</v>
      </c>
      <c r="C774" s="58">
        <v>12</v>
      </c>
      <c r="D774" s="58">
        <v>5</v>
      </c>
      <c r="E774" s="58">
        <v>5</v>
      </c>
      <c r="F774" s="58">
        <v>5</v>
      </c>
      <c r="G774" s="58">
        <v>5</v>
      </c>
      <c r="H774" s="58">
        <v>5</v>
      </c>
      <c r="I774" s="58">
        <v>5</v>
      </c>
      <c r="J774" s="58">
        <v>5</v>
      </c>
      <c r="K774" s="58">
        <v>5</v>
      </c>
      <c r="L774" s="58">
        <v>5</v>
      </c>
      <c r="M774" s="58">
        <v>5</v>
      </c>
      <c r="N774" s="58">
        <v>5</v>
      </c>
      <c r="O774" s="58">
        <v>5</v>
      </c>
      <c r="P774" s="58">
        <v>5</v>
      </c>
      <c r="Q774" s="58">
        <v>5</v>
      </c>
      <c r="R774" s="29" t="s">
        <v>2881</v>
      </c>
      <c r="S774" s="29" t="s">
        <v>3062</v>
      </c>
      <c r="T774" s="29" t="s">
        <v>3062</v>
      </c>
      <c r="U774" s="29" t="s">
        <v>2882</v>
      </c>
      <c r="V774" s="29" t="s">
        <v>3062</v>
      </c>
      <c r="W774" s="29" t="s">
        <v>3062</v>
      </c>
      <c r="X774" s="29" t="s">
        <v>34</v>
      </c>
    </row>
    <row r="775" spans="1:24" x14ac:dyDescent="0.25">
      <c r="A775" s="29">
        <v>774</v>
      </c>
      <c r="B775" s="58">
        <v>2</v>
      </c>
      <c r="C775" s="58">
        <v>25</v>
      </c>
      <c r="D775" s="58">
        <v>2</v>
      </c>
      <c r="E775" s="58">
        <v>4</v>
      </c>
      <c r="F775" s="58">
        <v>4</v>
      </c>
      <c r="G775" s="58">
        <v>3</v>
      </c>
      <c r="H775" s="58">
        <v>5</v>
      </c>
      <c r="I775" s="58">
        <v>4</v>
      </c>
      <c r="J775" s="58">
        <v>4</v>
      </c>
      <c r="K775" s="58">
        <v>5</v>
      </c>
      <c r="L775" s="58">
        <v>3</v>
      </c>
      <c r="M775" s="58">
        <v>3</v>
      </c>
      <c r="N775" s="58">
        <v>4</v>
      </c>
      <c r="O775" s="58">
        <v>4</v>
      </c>
      <c r="P775" s="58">
        <v>4</v>
      </c>
      <c r="Q775" s="58">
        <v>4</v>
      </c>
      <c r="R775" s="29" t="s">
        <v>30</v>
      </c>
      <c r="S775" s="29" t="s">
        <v>246</v>
      </c>
      <c r="T775" s="29" t="s">
        <v>2207</v>
      </c>
      <c r="U775" s="29" t="s">
        <v>1547</v>
      </c>
      <c r="V775" s="29" t="s">
        <v>2884</v>
      </c>
      <c r="W775" s="29" t="s">
        <v>2885</v>
      </c>
      <c r="X775" s="29" t="s">
        <v>34</v>
      </c>
    </row>
    <row r="776" spans="1:24" x14ac:dyDescent="0.25">
      <c r="A776" s="29">
        <v>775</v>
      </c>
      <c r="B776" s="58">
        <v>2</v>
      </c>
      <c r="C776" s="58">
        <v>25</v>
      </c>
      <c r="D776" s="58">
        <v>2</v>
      </c>
      <c r="E776" s="58">
        <v>2</v>
      </c>
      <c r="F776" s="58">
        <v>3</v>
      </c>
      <c r="G776" s="58">
        <v>4</v>
      </c>
      <c r="H776" s="58">
        <v>4</v>
      </c>
      <c r="I776" s="58">
        <v>4</v>
      </c>
      <c r="J776" s="58">
        <v>4</v>
      </c>
      <c r="K776" s="58">
        <v>4</v>
      </c>
      <c r="L776" s="58">
        <v>4</v>
      </c>
      <c r="M776" s="58">
        <v>4</v>
      </c>
      <c r="N776" s="58">
        <v>4</v>
      </c>
      <c r="O776" s="58">
        <v>3</v>
      </c>
      <c r="P776" s="58">
        <v>2</v>
      </c>
      <c r="Q776" s="58">
        <v>2</v>
      </c>
      <c r="R776" s="29" t="s">
        <v>2886</v>
      </c>
      <c r="S776" s="29" t="s">
        <v>1455</v>
      </c>
      <c r="T776" s="29" t="s">
        <v>3062</v>
      </c>
      <c r="U776" s="29" t="s">
        <v>2887</v>
      </c>
      <c r="V776" s="29" t="s">
        <v>2888</v>
      </c>
      <c r="W776" s="29" t="s">
        <v>2889</v>
      </c>
      <c r="X776" s="29" t="s">
        <v>2890</v>
      </c>
    </row>
    <row r="777" spans="1:24" x14ac:dyDescent="0.25">
      <c r="A777" s="29">
        <v>776</v>
      </c>
      <c r="B777" s="58">
        <v>2</v>
      </c>
      <c r="C777" s="58">
        <v>25</v>
      </c>
      <c r="D777" s="58">
        <v>2</v>
      </c>
      <c r="E777" s="58">
        <v>3</v>
      </c>
      <c r="F777" s="58">
        <v>3</v>
      </c>
      <c r="G777" s="58">
        <v>3</v>
      </c>
      <c r="H777" s="58">
        <v>3</v>
      </c>
      <c r="I777" s="58">
        <v>2</v>
      </c>
      <c r="J777" s="58">
        <v>2</v>
      </c>
      <c r="K777" s="58">
        <v>3</v>
      </c>
      <c r="L777" s="58">
        <v>3</v>
      </c>
      <c r="M777" s="58">
        <v>3</v>
      </c>
      <c r="N777" s="58">
        <v>2</v>
      </c>
      <c r="O777" s="58">
        <v>99</v>
      </c>
      <c r="P777" s="58">
        <v>4</v>
      </c>
      <c r="Q777" s="58">
        <v>4</v>
      </c>
      <c r="R777" s="29" t="s">
        <v>702</v>
      </c>
      <c r="S777" s="29" t="s">
        <v>2886</v>
      </c>
      <c r="T777" s="29" t="s">
        <v>87</v>
      </c>
      <c r="U777" s="29" t="s">
        <v>2891</v>
      </c>
      <c r="V777" s="29" t="s">
        <v>2892</v>
      </c>
      <c r="W777" s="29" t="s">
        <v>2893</v>
      </c>
      <c r="X777" s="29" t="s">
        <v>34</v>
      </c>
    </row>
    <row r="778" spans="1:24" x14ac:dyDescent="0.25">
      <c r="A778" s="29">
        <v>777</v>
      </c>
      <c r="B778" s="58">
        <v>2</v>
      </c>
      <c r="C778" s="58">
        <v>25</v>
      </c>
      <c r="D778" s="58">
        <v>4</v>
      </c>
      <c r="E778" s="58">
        <v>4</v>
      </c>
      <c r="F778" s="58">
        <v>4</v>
      </c>
      <c r="G778" s="58">
        <v>4</v>
      </c>
      <c r="H778" s="58">
        <v>5</v>
      </c>
      <c r="I778" s="58">
        <v>5</v>
      </c>
      <c r="J778" s="58">
        <v>5</v>
      </c>
      <c r="K778" s="58">
        <v>5</v>
      </c>
      <c r="L778" s="58">
        <v>5</v>
      </c>
      <c r="M778" s="58">
        <v>5</v>
      </c>
      <c r="N778" s="58">
        <v>4</v>
      </c>
      <c r="O778" s="58">
        <v>4</v>
      </c>
      <c r="P778" s="58">
        <v>4</v>
      </c>
      <c r="Q778" s="58">
        <v>4</v>
      </c>
      <c r="R778" s="29" t="s">
        <v>2894</v>
      </c>
      <c r="S778" s="29" t="s">
        <v>2895</v>
      </c>
      <c r="T778" s="29" t="s">
        <v>2896</v>
      </c>
      <c r="U778" s="29" t="s">
        <v>2897</v>
      </c>
      <c r="V778" s="29" t="s">
        <v>2898</v>
      </c>
      <c r="W778" s="29" t="s">
        <v>2899</v>
      </c>
      <c r="X778" s="29" t="s">
        <v>34</v>
      </c>
    </row>
    <row r="779" spans="1:24" x14ac:dyDescent="0.25">
      <c r="A779" s="29">
        <v>778</v>
      </c>
      <c r="B779" s="58">
        <v>2</v>
      </c>
      <c r="C779" s="58">
        <v>25</v>
      </c>
      <c r="D779" s="58">
        <v>4</v>
      </c>
      <c r="E779" s="58">
        <v>4</v>
      </c>
      <c r="F779" s="58">
        <v>4</v>
      </c>
      <c r="G779" s="58">
        <v>4</v>
      </c>
      <c r="H779" s="58">
        <v>4</v>
      </c>
      <c r="I779" s="58">
        <v>4</v>
      </c>
      <c r="J779" s="58">
        <v>4</v>
      </c>
      <c r="K779" s="58">
        <v>4</v>
      </c>
      <c r="L779" s="58">
        <v>4</v>
      </c>
      <c r="M779" s="58">
        <v>4</v>
      </c>
      <c r="N779" s="58">
        <v>4</v>
      </c>
      <c r="O779" s="58">
        <v>1</v>
      </c>
      <c r="P779" s="58">
        <v>1</v>
      </c>
      <c r="Q779" s="58">
        <v>1</v>
      </c>
      <c r="R779" s="29" t="s">
        <v>690</v>
      </c>
      <c r="S779" s="29" t="s">
        <v>2900</v>
      </c>
      <c r="T779" s="29" t="s">
        <v>919</v>
      </c>
      <c r="U779" s="29" t="s">
        <v>2901</v>
      </c>
      <c r="V779" s="29" t="s">
        <v>2902</v>
      </c>
      <c r="W779" s="29" t="s">
        <v>2903</v>
      </c>
      <c r="X779" s="29" t="s">
        <v>2904</v>
      </c>
    </row>
    <row r="780" spans="1:24" x14ac:dyDescent="0.25">
      <c r="A780" s="29">
        <v>779</v>
      </c>
      <c r="B780" s="58">
        <v>2</v>
      </c>
      <c r="C780" s="58">
        <v>25</v>
      </c>
      <c r="D780" s="58">
        <v>4</v>
      </c>
      <c r="E780" s="58">
        <v>4</v>
      </c>
      <c r="F780" s="58">
        <v>4</v>
      </c>
      <c r="G780" s="58">
        <v>4</v>
      </c>
      <c r="H780" s="58">
        <v>4</v>
      </c>
      <c r="I780" s="58">
        <v>5</v>
      </c>
      <c r="J780" s="58">
        <v>4</v>
      </c>
      <c r="K780" s="58">
        <v>4</v>
      </c>
      <c r="L780" s="58">
        <v>4</v>
      </c>
      <c r="M780" s="58">
        <v>4</v>
      </c>
      <c r="N780" s="58">
        <v>4</v>
      </c>
      <c r="O780" s="58">
        <v>3</v>
      </c>
      <c r="P780" s="58">
        <v>4</v>
      </c>
      <c r="Q780" s="58">
        <v>4</v>
      </c>
      <c r="R780" s="29" t="s">
        <v>203</v>
      </c>
      <c r="S780" s="29" t="s">
        <v>899</v>
      </c>
      <c r="T780" s="29" t="s">
        <v>2905</v>
      </c>
      <c r="U780" s="29" t="s">
        <v>253</v>
      </c>
      <c r="V780" s="29" t="s">
        <v>2686</v>
      </c>
      <c r="W780" s="29" t="s">
        <v>2906</v>
      </c>
      <c r="X780" s="29" t="s">
        <v>2907</v>
      </c>
    </row>
    <row r="781" spans="1:24" x14ac:dyDescent="0.25">
      <c r="A781" s="29">
        <v>780</v>
      </c>
      <c r="B781" s="58">
        <v>2</v>
      </c>
      <c r="C781" s="58">
        <v>25</v>
      </c>
      <c r="D781" s="58">
        <v>3</v>
      </c>
      <c r="E781" s="58">
        <v>3</v>
      </c>
      <c r="F781" s="58">
        <v>3</v>
      </c>
      <c r="G781" s="58">
        <v>3</v>
      </c>
      <c r="H781" s="58">
        <v>3</v>
      </c>
      <c r="I781" s="58">
        <v>3</v>
      </c>
      <c r="J781" s="58">
        <v>3</v>
      </c>
      <c r="K781" s="58">
        <v>4</v>
      </c>
      <c r="L781" s="58">
        <v>4</v>
      </c>
      <c r="M781" s="58">
        <v>4</v>
      </c>
      <c r="N781" s="58">
        <v>4</v>
      </c>
      <c r="O781" s="58">
        <v>3</v>
      </c>
      <c r="P781" s="58">
        <v>3</v>
      </c>
      <c r="Q781" s="58">
        <v>3</v>
      </c>
      <c r="R781" s="29" t="s">
        <v>3062</v>
      </c>
      <c r="S781" s="29" t="s">
        <v>3062</v>
      </c>
      <c r="T781" s="29" t="s">
        <v>3062</v>
      </c>
      <c r="U781" s="29" t="s">
        <v>2908</v>
      </c>
      <c r="V781" s="29" t="s">
        <v>3062</v>
      </c>
      <c r="W781" s="29" t="s">
        <v>3062</v>
      </c>
      <c r="X781" s="29" t="s">
        <v>34</v>
      </c>
    </row>
    <row r="782" spans="1:24" x14ac:dyDescent="0.25">
      <c r="A782" s="29">
        <v>781</v>
      </c>
      <c r="B782" s="58">
        <v>2</v>
      </c>
      <c r="C782" s="58">
        <v>25</v>
      </c>
      <c r="D782" s="58">
        <v>4</v>
      </c>
      <c r="E782" s="58">
        <v>4</v>
      </c>
      <c r="F782" s="58">
        <v>4</v>
      </c>
      <c r="G782" s="58">
        <v>4</v>
      </c>
      <c r="H782" s="58">
        <v>3</v>
      </c>
      <c r="I782" s="58">
        <v>3</v>
      </c>
      <c r="J782" s="58">
        <v>4</v>
      </c>
      <c r="K782" s="58">
        <v>4</v>
      </c>
      <c r="L782" s="58">
        <v>4</v>
      </c>
      <c r="M782" s="58">
        <v>4</v>
      </c>
      <c r="N782" s="58">
        <v>4</v>
      </c>
      <c r="O782" s="58">
        <v>3</v>
      </c>
      <c r="P782" s="58">
        <v>3</v>
      </c>
      <c r="Q782" s="58">
        <v>4</v>
      </c>
      <c r="R782" s="29" t="s">
        <v>2909</v>
      </c>
      <c r="S782" s="29" t="s">
        <v>2910</v>
      </c>
      <c r="T782" s="29" t="s">
        <v>2911</v>
      </c>
      <c r="U782" s="29" t="s">
        <v>2912</v>
      </c>
      <c r="V782" s="29" t="s">
        <v>2913</v>
      </c>
      <c r="W782" s="29" t="s">
        <v>2914</v>
      </c>
      <c r="X782" s="29" t="s">
        <v>2915</v>
      </c>
    </row>
    <row r="783" spans="1:24" x14ac:dyDescent="0.25">
      <c r="A783" s="29">
        <v>782</v>
      </c>
      <c r="B783" s="58">
        <v>2</v>
      </c>
      <c r="C783" s="58">
        <v>25</v>
      </c>
      <c r="D783" s="58">
        <v>5</v>
      </c>
      <c r="E783" s="58">
        <v>5</v>
      </c>
      <c r="F783" s="58">
        <v>5</v>
      </c>
      <c r="G783" s="58">
        <v>1</v>
      </c>
      <c r="H783" s="58">
        <v>4</v>
      </c>
      <c r="I783" s="58">
        <v>3</v>
      </c>
      <c r="J783" s="58">
        <v>4</v>
      </c>
      <c r="K783" s="58">
        <v>4</v>
      </c>
      <c r="L783" s="58">
        <v>3</v>
      </c>
      <c r="M783" s="58">
        <v>4</v>
      </c>
      <c r="N783" s="58">
        <v>4</v>
      </c>
      <c r="O783" s="58">
        <v>4</v>
      </c>
      <c r="P783" s="58">
        <v>3</v>
      </c>
      <c r="Q783" s="58">
        <v>3</v>
      </c>
      <c r="R783" s="29" t="s">
        <v>2916</v>
      </c>
      <c r="S783" s="29" t="s">
        <v>2917</v>
      </c>
      <c r="T783" s="29" t="s">
        <v>3062</v>
      </c>
      <c r="U783" s="29" t="s">
        <v>2918</v>
      </c>
      <c r="V783" s="29" t="s">
        <v>2919</v>
      </c>
      <c r="W783" s="29" t="s">
        <v>3062</v>
      </c>
      <c r="X783" s="29" t="s">
        <v>2920</v>
      </c>
    </row>
    <row r="784" spans="1:24" x14ac:dyDescent="0.25">
      <c r="A784" s="29">
        <v>783</v>
      </c>
      <c r="B784" s="58">
        <v>2</v>
      </c>
      <c r="C784" s="58">
        <v>25</v>
      </c>
      <c r="D784" s="58">
        <v>2</v>
      </c>
      <c r="E784" s="58">
        <v>3</v>
      </c>
      <c r="F784" s="58">
        <v>4</v>
      </c>
      <c r="G784" s="58">
        <v>1</v>
      </c>
      <c r="H784" s="58">
        <v>5</v>
      </c>
      <c r="I784" s="58">
        <v>1</v>
      </c>
      <c r="J784" s="58">
        <v>3</v>
      </c>
      <c r="K784" s="58">
        <v>4</v>
      </c>
      <c r="L784" s="58">
        <v>3</v>
      </c>
      <c r="M784" s="58">
        <v>3</v>
      </c>
      <c r="N784" s="58">
        <v>3</v>
      </c>
      <c r="O784" s="58">
        <v>99</v>
      </c>
      <c r="P784" s="58">
        <v>3</v>
      </c>
      <c r="Q784" s="58">
        <v>3</v>
      </c>
      <c r="R784" s="29" t="s">
        <v>2921</v>
      </c>
      <c r="S784" s="29" t="s">
        <v>2922</v>
      </c>
      <c r="T784" s="29" t="s">
        <v>3062</v>
      </c>
      <c r="U784" s="29" t="s">
        <v>1802</v>
      </c>
      <c r="V784" s="29" t="s">
        <v>2923</v>
      </c>
      <c r="W784" s="29" t="s">
        <v>2924</v>
      </c>
      <c r="X784" s="29" t="s">
        <v>34</v>
      </c>
    </row>
    <row r="785" spans="1:24" x14ac:dyDescent="0.25">
      <c r="A785" s="29">
        <v>784</v>
      </c>
      <c r="B785" s="58">
        <v>2</v>
      </c>
      <c r="C785" s="58">
        <v>25</v>
      </c>
      <c r="D785" s="58">
        <v>1</v>
      </c>
      <c r="E785" s="58">
        <v>5</v>
      </c>
      <c r="F785" s="58">
        <v>4</v>
      </c>
      <c r="G785" s="58">
        <v>4</v>
      </c>
      <c r="H785" s="58">
        <v>4</v>
      </c>
      <c r="I785" s="58">
        <v>3</v>
      </c>
      <c r="J785" s="58">
        <v>5</v>
      </c>
      <c r="K785" s="58">
        <v>5</v>
      </c>
      <c r="L785" s="58">
        <v>5</v>
      </c>
      <c r="M785" s="58">
        <v>5</v>
      </c>
      <c r="N785" s="58">
        <v>5</v>
      </c>
      <c r="O785" s="58">
        <v>99</v>
      </c>
      <c r="P785" s="58">
        <v>4</v>
      </c>
      <c r="Q785" s="58">
        <v>4</v>
      </c>
      <c r="R785" s="29" t="s">
        <v>2516</v>
      </c>
      <c r="S785" s="29" t="s">
        <v>2922</v>
      </c>
      <c r="T785" s="29" t="s">
        <v>3062</v>
      </c>
      <c r="U785" s="29" t="s">
        <v>2255</v>
      </c>
      <c r="V785" s="29" t="s">
        <v>2925</v>
      </c>
      <c r="W785" s="29" t="s">
        <v>2926</v>
      </c>
      <c r="X785" s="29" t="s">
        <v>34</v>
      </c>
    </row>
    <row r="786" spans="1:24" x14ac:dyDescent="0.25">
      <c r="A786" s="29">
        <v>785</v>
      </c>
      <c r="B786" s="58">
        <v>2</v>
      </c>
      <c r="C786" s="58">
        <v>25</v>
      </c>
      <c r="D786" s="58">
        <v>1</v>
      </c>
      <c r="E786" s="58">
        <v>1</v>
      </c>
      <c r="F786" s="58">
        <v>1</v>
      </c>
      <c r="G786" s="58">
        <v>2</v>
      </c>
      <c r="H786" s="58">
        <v>3</v>
      </c>
      <c r="I786" s="58">
        <v>1</v>
      </c>
      <c r="J786" s="58">
        <v>3</v>
      </c>
      <c r="K786" s="58">
        <v>3</v>
      </c>
      <c r="L786" s="58">
        <v>1</v>
      </c>
      <c r="M786" s="58">
        <v>1</v>
      </c>
      <c r="N786" s="58">
        <v>2</v>
      </c>
      <c r="O786" s="58">
        <v>1</v>
      </c>
      <c r="P786" s="58">
        <v>2</v>
      </c>
      <c r="Q786" s="58">
        <v>2</v>
      </c>
      <c r="R786" s="29" t="s">
        <v>2927</v>
      </c>
      <c r="S786" s="29" t="s">
        <v>2928</v>
      </c>
      <c r="T786" s="29" t="s">
        <v>2929</v>
      </c>
      <c r="U786" s="29" t="s">
        <v>2930</v>
      </c>
      <c r="V786" s="29" t="s">
        <v>2931</v>
      </c>
      <c r="W786" s="29" t="s">
        <v>2932</v>
      </c>
      <c r="X786" s="29" t="s">
        <v>2933</v>
      </c>
    </row>
    <row r="787" spans="1:24" x14ac:dyDescent="0.25">
      <c r="A787" s="29">
        <v>786</v>
      </c>
      <c r="B787" s="58">
        <v>2</v>
      </c>
      <c r="C787" s="58">
        <v>25</v>
      </c>
      <c r="D787" s="58">
        <v>4</v>
      </c>
      <c r="E787" s="58">
        <v>3</v>
      </c>
      <c r="F787" s="58">
        <v>3</v>
      </c>
      <c r="G787" s="58">
        <v>3</v>
      </c>
      <c r="H787" s="58">
        <v>3</v>
      </c>
      <c r="I787" s="58">
        <v>2</v>
      </c>
      <c r="J787" s="58">
        <v>4</v>
      </c>
      <c r="K787" s="58">
        <v>4</v>
      </c>
      <c r="L787" s="58">
        <v>4</v>
      </c>
      <c r="M787" s="58">
        <v>4</v>
      </c>
      <c r="N787" s="58">
        <v>4</v>
      </c>
      <c r="O787" s="58">
        <v>4</v>
      </c>
      <c r="P787" s="58">
        <v>4</v>
      </c>
      <c r="Q787" s="58">
        <v>4</v>
      </c>
      <c r="R787" s="29" t="s">
        <v>2934</v>
      </c>
      <c r="S787" s="29" t="s">
        <v>2935</v>
      </c>
      <c r="T787" s="29" t="s">
        <v>3062</v>
      </c>
      <c r="U787" s="29" t="s">
        <v>2936</v>
      </c>
      <c r="V787" s="29" t="s">
        <v>3062</v>
      </c>
      <c r="W787" s="29" t="s">
        <v>3062</v>
      </c>
      <c r="X787" s="29" t="s">
        <v>2937</v>
      </c>
    </row>
    <row r="788" spans="1:24" x14ac:dyDescent="0.25">
      <c r="A788" s="29">
        <v>787</v>
      </c>
      <c r="B788" s="58">
        <v>2</v>
      </c>
      <c r="C788" s="58">
        <v>25</v>
      </c>
      <c r="D788" s="58">
        <v>5</v>
      </c>
      <c r="E788" s="58">
        <v>5</v>
      </c>
      <c r="F788" s="58">
        <v>2</v>
      </c>
      <c r="G788" s="58">
        <v>5</v>
      </c>
      <c r="H788" s="58">
        <v>5</v>
      </c>
      <c r="I788" s="58">
        <v>2</v>
      </c>
      <c r="J788" s="58">
        <v>5</v>
      </c>
      <c r="K788" s="58">
        <v>5</v>
      </c>
      <c r="L788" s="58">
        <v>5</v>
      </c>
      <c r="M788" s="58">
        <v>5</v>
      </c>
      <c r="N788" s="58">
        <v>3</v>
      </c>
      <c r="O788" s="58">
        <v>99</v>
      </c>
      <c r="P788" s="58">
        <v>4</v>
      </c>
      <c r="Q788" s="58">
        <v>4</v>
      </c>
      <c r="R788" s="29" t="s">
        <v>2938</v>
      </c>
      <c r="S788" s="29" t="s">
        <v>2939</v>
      </c>
      <c r="T788" s="29" t="s">
        <v>3062</v>
      </c>
      <c r="U788" s="29" t="s">
        <v>70</v>
      </c>
      <c r="V788" s="29" t="s">
        <v>3062</v>
      </c>
      <c r="W788" s="29" t="s">
        <v>3062</v>
      </c>
      <c r="X788" s="29" t="s">
        <v>2940</v>
      </c>
    </row>
    <row r="789" spans="1:24" x14ac:dyDescent="0.25">
      <c r="A789" s="29">
        <v>788</v>
      </c>
      <c r="B789" s="58">
        <v>2</v>
      </c>
      <c r="C789" s="58">
        <v>25</v>
      </c>
      <c r="D789" s="58">
        <v>4</v>
      </c>
      <c r="E789" s="58">
        <v>4</v>
      </c>
      <c r="F789" s="58">
        <v>4</v>
      </c>
      <c r="G789" s="58">
        <v>4</v>
      </c>
      <c r="H789" s="58">
        <v>4</v>
      </c>
      <c r="I789" s="58">
        <v>4</v>
      </c>
      <c r="J789" s="58">
        <v>5</v>
      </c>
      <c r="K789" s="58">
        <v>4</v>
      </c>
      <c r="L789" s="58">
        <v>4</v>
      </c>
      <c r="M789" s="58">
        <v>4</v>
      </c>
      <c r="N789" s="58">
        <v>4</v>
      </c>
      <c r="O789" s="58">
        <v>4</v>
      </c>
      <c r="P789" s="58">
        <v>4</v>
      </c>
      <c r="Q789" s="58">
        <v>4</v>
      </c>
      <c r="R789" s="29" t="s">
        <v>2941</v>
      </c>
      <c r="S789" s="29" t="s">
        <v>2942</v>
      </c>
      <c r="T789" s="29" t="s">
        <v>2943</v>
      </c>
      <c r="U789" s="29" t="s">
        <v>2944</v>
      </c>
      <c r="V789" s="29" t="s">
        <v>2945</v>
      </c>
      <c r="W789" s="29" t="s">
        <v>2946</v>
      </c>
      <c r="X789" s="29" t="s">
        <v>2947</v>
      </c>
    </row>
    <row r="790" spans="1:24" x14ac:dyDescent="0.25">
      <c r="A790" s="29">
        <v>789</v>
      </c>
      <c r="B790" s="58">
        <v>2</v>
      </c>
      <c r="C790" s="58">
        <v>25</v>
      </c>
      <c r="D790" s="58">
        <v>1</v>
      </c>
      <c r="E790" s="58">
        <v>5</v>
      </c>
      <c r="F790" s="58">
        <v>3</v>
      </c>
      <c r="G790" s="58">
        <v>5</v>
      </c>
      <c r="H790" s="58">
        <v>5</v>
      </c>
      <c r="I790" s="58">
        <v>1</v>
      </c>
      <c r="J790" s="58">
        <v>3</v>
      </c>
      <c r="K790" s="58">
        <v>5</v>
      </c>
      <c r="L790" s="58">
        <v>5</v>
      </c>
      <c r="M790" s="58">
        <v>5</v>
      </c>
      <c r="N790" s="58">
        <v>5</v>
      </c>
      <c r="O790" s="58">
        <v>3</v>
      </c>
      <c r="P790" s="58">
        <v>3</v>
      </c>
      <c r="Q790" s="58">
        <v>3</v>
      </c>
      <c r="R790" s="29" t="s">
        <v>222</v>
      </c>
      <c r="S790" s="29" t="s">
        <v>2948</v>
      </c>
      <c r="T790" s="29" t="s">
        <v>1238</v>
      </c>
      <c r="U790" s="29" t="s">
        <v>2949</v>
      </c>
      <c r="V790" s="29" t="s">
        <v>2950</v>
      </c>
      <c r="W790" s="29" t="s">
        <v>2951</v>
      </c>
      <c r="X790" s="29" t="s">
        <v>34</v>
      </c>
    </row>
    <row r="791" spans="1:24" x14ac:dyDescent="0.25">
      <c r="A791" s="29">
        <v>790</v>
      </c>
      <c r="B791" s="58">
        <v>2</v>
      </c>
      <c r="C791" s="58">
        <v>25</v>
      </c>
      <c r="D791" s="58">
        <v>2</v>
      </c>
      <c r="E791" s="58">
        <v>4</v>
      </c>
      <c r="F791" s="58">
        <v>4</v>
      </c>
      <c r="G791" s="58">
        <v>2</v>
      </c>
      <c r="H791" s="58">
        <v>4</v>
      </c>
      <c r="I791" s="58">
        <v>3</v>
      </c>
      <c r="J791" s="58">
        <v>1</v>
      </c>
      <c r="K791" s="58">
        <v>5</v>
      </c>
      <c r="L791" s="58">
        <v>5</v>
      </c>
      <c r="M791" s="58">
        <v>5</v>
      </c>
      <c r="N791" s="58">
        <v>4</v>
      </c>
      <c r="O791" s="58">
        <v>4</v>
      </c>
      <c r="P791" s="58">
        <v>3</v>
      </c>
      <c r="Q791" s="58">
        <v>3</v>
      </c>
      <c r="R791" s="29" t="s">
        <v>2952</v>
      </c>
      <c r="S791" s="29" t="s">
        <v>2953</v>
      </c>
      <c r="T791" s="29" t="s">
        <v>2954</v>
      </c>
      <c r="U791" s="29" t="s">
        <v>2312</v>
      </c>
      <c r="V791" s="29" t="s">
        <v>2955</v>
      </c>
      <c r="W791" s="29" t="s">
        <v>2956</v>
      </c>
      <c r="X791" s="29" t="s">
        <v>2957</v>
      </c>
    </row>
    <row r="792" spans="1:24" x14ac:dyDescent="0.25">
      <c r="A792" s="29">
        <v>791</v>
      </c>
      <c r="B792" s="58">
        <v>2</v>
      </c>
      <c r="C792" s="58">
        <v>25</v>
      </c>
      <c r="D792" s="58">
        <v>5</v>
      </c>
      <c r="E792" s="58">
        <v>5</v>
      </c>
      <c r="F792" s="58">
        <v>5</v>
      </c>
      <c r="G792" s="58">
        <v>4</v>
      </c>
      <c r="H792" s="58">
        <v>5</v>
      </c>
      <c r="I792" s="58">
        <v>5</v>
      </c>
      <c r="J792" s="58">
        <v>5</v>
      </c>
      <c r="K792" s="58">
        <v>5</v>
      </c>
      <c r="L792" s="58">
        <v>5</v>
      </c>
      <c r="M792" s="58">
        <v>5</v>
      </c>
      <c r="N792" s="58">
        <v>5</v>
      </c>
      <c r="O792" s="58">
        <v>5</v>
      </c>
      <c r="P792" s="58">
        <v>5</v>
      </c>
      <c r="Q792" s="58">
        <v>5</v>
      </c>
      <c r="R792" s="29" t="s">
        <v>2207</v>
      </c>
      <c r="S792" s="29" t="s">
        <v>2958</v>
      </c>
      <c r="T792" s="29" t="s">
        <v>1781</v>
      </c>
      <c r="U792" s="29" t="s">
        <v>2959</v>
      </c>
      <c r="V792" s="29" t="s">
        <v>2960</v>
      </c>
      <c r="W792" s="29" t="s">
        <v>3062</v>
      </c>
      <c r="X792" s="29" t="s">
        <v>34</v>
      </c>
    </row>
    <row r="793" spans="1:24" x14ac:dyDescent="0.25">
      <c r="A793" s="29">
        <v>792</v>
      </c>
      <c r="B793" s="58">
        <v>2</v>
      </c>
      <c r="C793" s="58">
        <v>25</v>
      </c>
      <c r="D793" s="58">
        <v>2</v>
      </c>
      <c r="E793" s="58">
        <v>3</v>
      </c>
      <c r="F793" s="58">
        <v>5</v>
      </c>
      <c r="G793" s="58">
        <v>1</v>
      </c>
      <c r="H793" s="58">
        <v>1</v>
      </c>
      <c r="I793" s="58">
        <v>3</v>
      </c>
      <c r="J793" s="58">
        <v>3</v>
      </c>
      <c r="K793" s="58">
        <v>5</v>
      </c>
      <c r="L793" s="58">
        <v>5</v>
      </c>
      <c r="M793" s="58">
        <v>5</v>
      </c>
      <c r="N793" s="58">
        <v>5</v>
      </c>
      <c r="O793" s="58">
        <v>3</v>
      </c>
      <c r="P793" s="58">
        <v>3</v>
      </c>
      <c r="Q793" s="58">
        <v>4</v>
      </c>
      <c r="R793" s="29" t="s">
        <v>244</v>
      </c>
      <c r="S793" s="29" t="s">
        <v>1907</v>
      </c>
      <c r="T793" s="29" t="s">
        <v>2961</v>
      </c>
      <c r="U793" s="29" t="s">
        <v>2962</v>
      </c>
      <c r="V793" s="29" t="s">
        <v>2963</v>
      </c>
      <c r="W793" s="29" t="s">
        <v>1508</v>
      </c>
      <c r="X793" s="29" t="s">
        <v>34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93"/>
  <sheetViews>
    <sheetView workbookViewId="0">
      <selection activeCell="D1" sqref="D1"/>
    </sheetView>
  </sheetViews>
  <sheetFormatPr baseColWidth="10" defaultColWidth="9.140625" defaultRowHeight="15" x14ac:dyDescent="0.25"/>
  <cols>
    <col min="2" max="3" width="9.140625" style="40"/>
    <col min="4" max="4" width="22.85546875" style="40" customWidth="1"/>
    <col min="5" max="5" width="16.7109375" style="40" customWidth="1"/>
    <col min="6" max="6" width="13.42578125" customWidth="1"/>
    <col min="7" max="7" width="13" customWidth="1"/>
    <col min="8" max="8" width="10.85546875" style="40" customWidth="1"/>
    <col min="23" max="23" width="9.7109375" customWidth="1"/>
    <col min="25" max="25" width="14.140625" customWidth="1"/>
    <col min="28" max="28" width="13.140625" customWidth="1"/>
    <col min="29" max="29" width="19" customWidth="1"/>
    <col min="30" max="39" width="9.140625" style="40"/>
  </cols>
  <sheetData>
    <row r="1" spans="1:39" s="48" customFormat="1" ht="35.25" customHeight="1" x14ac:dyDescent="0.25">
      <c r="A1" s="45" t="s">
        <v>1</v>
      </c>
      <c r="B1" s="46" t="s">
        <v>0</v>
      </c>
      <c r="C1" s="46" t="s">
        <v>1</v>
      </c>
      <c r="D1" s="46" t="s">
        <v>2</v>
      </c>
      <c r="E1" s="43" t="s">
        <v>3053</v>
      </c>
      <c r="F1" s="44" t="s">
        <v>3059</v>
      </c>
      <c r="G1" s="44" t="s">
        <v>3060</v>
      </c>
      <c r="H1" s="43" t="s">
        <v>3061</v>
      </c>
      <c r="I1" s="45" t="s">
        <v>6</v>
      </c>
      <c r="J1" s="45" t="s">
        <v>7</v>
      </c>
      <c r="K1" s="45" t="s">
        <v>8</v>
      </c>
      <c r="L1" s="45" t="s">
        <v>9</v>
      </c>
      <c r="M1" s="45" t="s">
        <v>10</v>
      </c>
      <c r="N1" s="45" t="s">
        <v>11</v>
      </c>
      <c r="O1" s="45" t="s">
        <v>12</v>
      </c>
      <c r="P1" s="45" t="s">
        <v>13</v>
      </c>
      <c r="Q1" s="45" t="s">
        <v>14</v>
      </c>
      <c r="R1" s="45" t="s">
        <v>15</v>
      </c>
      <c r="S1" s="45" t="s">
        <v>16</v>
      </c>
      <c r="T1" s="45" t="s">
        <v>17</v>
      </c>
      <c r="U1" s="45" t="s">
        <v>18</v>
      </c>
      <c r="V1" s="45" t="s">
        <v>19</v>
      </c>
      <c r="W1" s="45" t="s">
        <v>20</v>
      </c>
      <c r="X1" s="45" t="s">
        <v>21</v>
      </c>
      <c r="Y1" s="45" t="s">
        <v>22</v>
      </c>
      <c r="Z1" s="45" t="s">
        <v>23</v>
      </c>
      <c r="AA1" s="45" t="s">
        <v>24</v>
      </c>
      <c r="AB1" s="45" t="s">
        <v>25</v>
      </c>
      <c r="AC1" s="45" t="s">
        <v>26</v>
      </c>
      <c r="AD1" s="47" t="s">
        <v>2966</v>
      </c>
      <c r="AE1" s="46" t="s">
        <v>2967</v>
      </c>
      <c r="AF1" s="46" t="s">
        <v>2968</v>
      </c>
      <c r="AG1" s="46" t="s">
        <v>2969</v>
      </c>
      <c r="AH1" s="46" t="s">
        <v>2970</v>
      </c>
      <c r="AI1" s="47" t="s">
        <v>2971</v>
      </c>
      <c r="AJ1" s="46" t="s">
        <v>3012</v>
      </c>
      <c r="AK1" s="46" t="s">
        <v>3013</v>
      </c>
      <c r="AL1" s="46" t="s">
        <v>3014</v>
      </c>
      <c r="AM1" s="46" t="s">
        <v>3015</v>
      </c>
    </row>
    <row r="2" spans="1:39" x14ac:dyDescent="0.25">
      <c r="A2">
        <v>1</v>
      </c>
      <c r="B2" s="41">
        <v>1</v>
      </c>
      <c r="C2" s="41">
        <v>9022</v>
      </c>
      <c r="D2" s="40" t="s">
        <v>27</v>
      </c>
      <c r="E2" s="41">
        <v>1</v>
      </c>
      <c r="F2" s="1">
        <v>1</v>
      </c>
      <c r="G2" s="1">
        <v>9</v>
      </c>
      <c r="H2" s="41">
        <v>9012</v>
      </c>
      <c r="I2" s="1">
        <v>3</v>
      </c>
      <c r="J2" s="1">
        <v>3</v>
      </c>
      <c r="K2" s="1">
        <v>3</v>
      </c>
      <c r="L2" s="1">
        <v>5</v>
      </c>
      <c r="M2" s="1">
        <v>1</v>
      </c>
      <c r="N2" s="1">
        <v>1</v>
      </c>
      <c r="O2" s="1">
        <v>1</v>
      </c>
      <c r="P2" s="1">
        <v>5</v>
      </c>
      <c r="Q2" s="1">
        <v>5</v>
      </c>
      <c r="R2" s="1">
        <v>5</v>
      </c>
      <c r="S2" s="1">
        <v>5</v>
      </c>
      <c r="T2" s="1">
        <v>5</v>
      </c>
      <c r="U2" s="1">
        <v>1</v>
      </c>
      <c r="V2" s="1">
        <v>2</v>
      </c>
      <c r="W2" t="s">
        <v>28</v>
      </c>
      <c r="X2" t="s">
        <v>29</v>
      </c>
      <c r="Y2" t="s">
        <v>30</v>
      </c>
      <c r="Z2" t="s">
        <v>31</v>
      </c>
      <c r="AA2" t="s">
        <v>32</v>
      </c>
      <c r="AB2" t="s">
        <v>33</v>
      </c>
      <c r="AC2" t="s">
        <v>34</v>
      </c>
      <c r="AD2" s="40">
        <v>4</v>
      </c>
      <c r="AE2" s="40">
        <v>1</v>
      </c>
      <c r="AF2" s="40">
        <v>3</v>
      </c>
      <c r="AG2" s="40">
        <v>0</v>
      </c>
      <c r="AH2" s="40">
        <v>6</v>
      </c>
      <c r="AI2" s="40">
        <v>0</v>
      </c>
      <c r="AJ2" s="40">
        <v>5</v>
      </c>
      <c r="AK2" s="40">
        <v>3</v>
      </c>
      <c r="AL2" s="40">
        <v>6</v>
      </c>
      <c r="AM2" s="40">
        <f>+AI2</f>
        <v>0</v>
      </c>
    </row>
    <row r="3" spans="1:39" x14ac:dyDescent="0.25">
      <c r="A3">
        <v>2</v>
      </c>
      <c r="B3" s="41">
        <v>2</v>
      </c>
      <c r="C3" s="41">
        <v>9023</v>
      </c>
      <c r="D3" s="40" t="s">
        <v>27</v>
      </c>
      <c r="E3" s="41">
        <v>1</v>
      </c>
      <c r="F3" s="1">
        <v>1</v>
      </c>
      <c r="G3" s="1">
        <v>9</v>
      </c>
      <c r="H3" s="41">
        <v>9012</v>
      </c>
      <c r="I3" s="1">
        <v>5</v>
      </c>
      <c r="J3" s="1">
        <v>5</v>
      </c>
      <c r="K3" s="1">
        <v>5</v>
      </c>
      <c r="L3" s="1">
        <v>3</v>
      </c>
      <c r="M3" s="1">
        <v>4</v>
      </c>
      <c r="N3" s="1">
        <v>4</v>
      </c>
      <c r="O3" s="1">
        <v>5</v>
      </c>
      <c r="P3" s="1">
        <v>3</v>
      </c>
      <c r="Q3" s="1">
        <v>5</v>
      </c>
      <c r="R3" s="1">
        <v>5</v>
      </c>
      <c r="S3" s="1">
        <v>4</v>
      </c>
      <c r="T3" s="1">
        <v>3</v>
      </c>
      <c r="U3" s="1">
        <v>3</v>
      </c>
      <c r="V3" s="1">
        <v>4</v>
      </c>
      <c r="W3" t="s">
        <v>35</v>
      </c>
      <c r="X3" t="s">
        <v>36</v>
      </c>
      <c r="Y3" t="s">
        <v>37</v>
      </c>
      <c r="Z3" t="s">
        <v>38</v>
      </c>
      <c r="AA3" t="s">
        <v>39</v>
      </c>
      <c r="AB3" t="s">
        <v>40</v>
      </c>
      <c r="AC3" t="s">
        <v>34</v>
      </c>
      <c r="AD3" s="40">
        <v>0</v>
      </c>
      <c r="AE3" s="40">
        <v>0</v>
      </c>
      <c r="AF3" s="40">
        <v>4</v>
      </c>
      <c r="AG3" s="40">
        <v>4</v>
      </c>
      <c r="AH3" s="40">
        <v>6</v>
      </c>
      <c r="AI3" s="40">
        <v>0</v>
      </c>
      <c r="AJ3" s="40">
        <v>0</v>
      </c>
      <c r="AK3" s="40">
        <v>4</v>
      </c>
      <c r="AL3" s="40">
        <v>10</v>
      </c>
      <c r="AM3" s="40">
        <f t="shared" ref="AM3:AM66" si="0">+AI3</f>
        <v>0</v>
      </c>
    </row>
    <row r="4" spans="1:39" x14ac:dyDescent="0.25">
      <c r="A4">
        <v>3</v>
      </c>
      <c r="B4" s="41">
        <v>3</v>
      </c>
      <c r="C4" s="41">
        <v>9024</v>
      </c>
      <c r="D4" s="40" t="s">
        <v>27</v>
      </c>
      <c r="E4" s="41">
        <v>1</v>
      </c>
      <c r="F4" s="1">
        <v>1</v>
      </c>
      <c r="G4" s="1">
        <v>9</v>
      </c>
      <c r="H4" s="41">
        <v>9012</v>
      </c>
      <c r="I4" s="1">
        <v>4</v>
      </c>
      <c r="J4" s="1">
        <v>4</v>
      </c>
      <c r="K4" s="1">
        <v>4</v>
      </c>
      <c r="L4" s="1">
        <v>3</v>
      </c>
      <c r="M4" s="1">
        <v>4</v>
      </c>
      <c r="N4" s="1">
        <v>4</v>
      </c>
      <c r="O4" s="1">
        <v>4</v>
      </c>
      <c r="P4" s="1">
        <v>3</v>
      </c>
      <c r="Q4" s="1">
        <v>4</v>
      </c>
      <c r="R4" s="1">
        <v>4</v>
      </c>
      <c r="S4" s="1">
        <v>4</v>
      </c>
      <c r="T4" s="1">
        <v>3</v>
      </c>
      <c r="U4" s="1">
        <v>4</v>
      </c>
      <c r="V4" s="1">
        <v>99</v>
      </c>
      <c r="W4" t="s">
        <v>41</v>
      </c>
      <c r="X4" t="s">
        <v>42</v>
      </c>
      <c r="Y4" t="s">
        <v>43</v>
      </c>
      <c r="Z4" t="s">
        <v>44</v>
      </c>
      <c r="AA4" t="s">
        <v>45</v>
      </c>
      <c r="AB4" t="s">
        <v>3062</v>
      </c>
      <c r="AC4" t="s">
        <v>34</v>
      </c>
      <c r="AD4" s="40">
        <v>0</v>
      </c>
      <c r="AE4" s="40">
        <v>0</v>
      </c>
      <c r="AF4" s="40">
        <v>3</v>
      </c>
      <c r="AG4" s="40">
        <v>10</v>
      </c>
      <c r="AH4" s="40">
        <v>0</v>
      </c>
      <c r="AI4" s="40">
        <v>1</v>
      </c>
      <c r="AJ4" s="40">
        <v>0</v>
      </c>
      <c r="AK4" s="40">
        <v>3</v>
      </c>
      <c r="AL4" s="40">
        <v>10</v>
      </c>
      <c r="AM4" s="40">
        <f t="shared" si="0"/>
        <v>1</v>
      </c>
    </row>
    <row r="5" spans="1:39" x14ac:dyDescent="0.25">
      <c r="A5">
        <v>4</v>
      </c>
      <c r="B5" s="41">
        <v>4</v>
      </c>
      <c r="C5" s="41">
        <v>9025</v>
      </c>
      <c r="D5" s="40" t="s">
        <v>27</v>
      </c>
      <c r="E5" s="41">
        <v>1</v>
      </c>
      <c r="F5" s="1">
        <v>1</v>
      </c>
      <c r="G5" s="1">
        <v>9</v>
      </c>
      <c r="H5" s="41">
        <v>9012</v>
      </c>
      <c r="I5" s="1">
        <v>4</v>
      </c>
      <c r="J5" s="1">
        <v>4</v>
      </c>
      <c r="K5" s="1">
        <v>4</v>
      </c>
      <c r="L5" s="1">
        <v>4</v>
      </c>
      <c r="M5" s="1">
        <v>4</v>
      </c>
      <c r="N5" s="1">
        <v>4</v>
      </c>
      <c r="O5" s="1">
        <v>4</v>
      </c>
      <c r="P5" s="1">
        <v>4</v>
      </c>
      <c r="Q5" s="1">
        <v>4</v>
      </c>
      <c r="R5" s="1">
        <v>4</v>
      </c>
      <c r="S5" s="1">
        <v>99</v>
      </c>
      <c r="T5" s="1">
        <v>2</v>
      </c>
      <c r="U5" s="1">
        <v>2</v>
      </c>
      <c r="V5" s="1">
        <v>2</v>
      </c>
      <c r="W5" t="s">
        <v>3062</v>
      </c>
      <c r="X5" t="s">
        <v>3062</v>
      </c>
      <c r="Y5" t="s">
        <v>3062</v>
      </c>
      <c r="Z5" t="s">
        <v>46</v>
      </c>
      <c r="AA5" t="s">
        <v>47</v>
      </c>
      <c r="AB5" t="s">
        <v>48</v>
      </c>
      <c r="AC5" t="s">
        <v>34</v>
      </c>
      <c r="AD5" s="40">
        <v>0</v>
      </c>
      <c r="AE5" s="40">
        <v>3</v>
      </c>
      <c r="AF5" s="40">
        <v>0</v>
      </c>
      <c r="AG5" s="40">
        <v>10</v>
      </c>
      <c r="AH5" s="40">
        <v>0</v>
      </c>
      <c r="AI5" s="40">
        <v>1</v>
      </c>
      <c r="AJ5" s="40">
        <v>3</v>
      </c>
      <c r="AK5" s="40">
        <v>0</v>
      </c>
      <c r="AL5" s="40">
        <v>10</v>
      </c>
      <c r="AM5" s="40">
        <f t="shared" si="0"/>
        <v>1</v>
      </c>
    </row>
    <row r="6" spans="1:39" x14ac:dyDescent="0.25">
      <c r="A6">
        <v>5</v>
      </c>
      <c r="B6" s="41">
        <v>5</v>
      </c>
      <c r="C6" s="41">
        <v>9026</v>
      </c>
      <c r="D6" s="40" t="s">
        <v>27</v>
      </c>
      <c r="E6" s="41">
        <v>1</v>
      </c>
      <c r="F6" s="1">
        <v>1</v>
      </c>
      <c r="G6" s="1">
        <v>9</v>
      </c>
      <c r="H6" s="41">
        <v>9012</v>
      </c>
      <c r="I6" s="1">
        <v>3</v>
      </c>
      <c r="J6" s="1">
        <v>4</v>
      </c>
      <c r="K6" s="1">
        <v>4</v>
      </c>
      <c r="L6" s="1">
        <v>3</v>
      </c>
      <c r="M6" s="1">
        <v>4</v>
      </c>
      <c r="N6" s="1">
        <v>4</v>
      </c>
      <c r="O6" s="1">
        <v>4</v>
      </c>
      <c r="P6" s="1">
        <v>3</v>
      </c>
      <c r="Q6" s="1">
        <v>3</v>
      </c>
      <c r="R6" s="1">
        <v>3</v>
      </c>
      <c r="S6" s="1">
        <v>4</v>
      </c>
      <c r="T6" s="1">
        <v>4</v>
      </c>
      <c r="U6" s="1">
        <v>4</v>
      </c>
      <c r="V6" s="1">
        <v>3</v>
      </c>
      <c r="W6" t="s">
        <v>49</v>
      </c>
      <c r="X6" t="s">
        <v>50</v>
      </c>
      <c r="Y6" t="s">
        <v>51</v>
      </c>
      <c r="Z6" t="s">
        <v>52</v>
      </c>
      <c r="AA6" t="s">
        <v>53</v>
      </c>
      <c r="AB6" t="s">
        <v>54</v>
      </c>
      <c r="AC6" t="s">
        <v>34</v>
      </c>
      <c r="AD6" s="40">
        <v>0</v>
      </c>
      <c r="AE6" s="40">
        <v>0</v>
      </c>
      <c r="AF6" s="40">
        <v>6</v>
      </c>
      <c r="AG6" s="40">
        <v>8</v>
      </c>
      <c r="AH6" s="40">
        <v>0</v>
      </c>
      <c r="AI6" s="40">
        <v>0</v>
      </c>
      <c r="AJ6" s="40">
        <v>0</v>
      </c>
      <c r="AK6" s="40">
        <v>6</v>
      </c>
      <c r="AL6" s="40">
        <v>8</v>
      </c>
      <c r="AM6" s="40">
        <f t="shared" si="0"/>
        <v>0</v>
      </c>
    </row>
    <row r="7" spans="1:39" x14ac:dyDescent="0.25">
      <c r="A7">
        <v>6</v>
      </c>
      <c r="B7" s="41">
        <v>6</v>
      </c>
      <c r="C7" s="41">
        <v>9027</v>
      </c>
      <c r="D7" s="40" t="s">
        <v>27</v>
      </c>
      <c r="E7" s="41">
        <v>1</v>
      </c>
      <c r="F7" s="1">
        <v>1</v>
      </c>
      <c r="G7" s="1">
        <v>9</v>
      </c>
      <c r="H7" s="41">
        <v>9012</v>
      </c>
      <c r="I7" s="1">
        <v>4</v>
      </c>
      <c r="J7" s="1">
        <v>4</v>
      </c>
      <c r="K7" s="1">
        <v>4</v>
      </c>
      <c r="L7" s="1">
        <v>2</v>
      </c>
      <c r="M7" s="1">
        <v>2</v>
      </c>
      <c r="N7" s="1">
        <v>4</v>
      </c>
      <c r="O7" s="1">
        <v>3</v>
      </c>
      <c r="P7" s="1">
        <v>5</v>
      </c>
      <c r="Q7" s="1">
        <v>5</v>
      </c>
      <c r="R7" s="1">
        <v>5</v>
      </c>
      <c r="S7" s="1">
        <v>5</v>
      </c>
      <c r="T7" s="1">
        <v>4</v>
      </c>
      <c r="U7" s="1">
        <v>2</v>
      </c>
      <c r="V7" s="1">
        <v>2</v>
      </c>
      <c r="W7" t="s">
        <v>55</v>
      </c>
      <c r="X7" t="s">
        <v>3062</v>
      </c>
      <c r="Y7" t="s">
        <v>3062</v>
      </c>
      <c r="Z7" t="s">
        <v>56</v>
      </c>
      <c r="AA7" t="s">
        <v>57</v>
      </c>
      <c r="AB7" t="s">
        <v>58</v>
      </c>
      <c r="AC7" t="s">
        <v>34</v>
      </c>
      <c r="AD7" s="40">
        <v>0</v>
      </c>
      <c r="AE7" s="40">
        <v>4</v>
      </c>
      <c r="AF7" s="40">
        <v>1</v>
      </c>
      <c r="AG7" s="40">
        <v>5</v>
      </c>
      <c r="AH7" s="40">
        <v>4</v>
      </c>
      <c r="AI7" s="40">
        <v>0</v>
      </c>
      <c r="AJ7" s="40">
        <v>4</v>
      </c>
      <c r="AK7" s="40">
        <v>1</v>
      </c>
      <c r="AL7" s="40">
        <v>9</v>
      </c>
      <c r="AM7" s="40">
        <f t="shared" si="0"/>
        <v>0</v>
      </c>
    </row>
    <row r="8" spans="1:39" x14ac:dyDescent="0.25">
      <c r="A8">
        <v>7</v>
      </c>
      <c r="B8" s="41">
        <v>7</v>
      </c>
      <c r="C8" s="41">
        <v>9028</v>
      </c>
      <c r="D8" s="40" t="s">
        <v>27</v>
      </c>
      <c r="E8" s="41">
        <v>1</v>
      </c>
      <c r="F8" s="1">
        <v>1</v>
      </c>
      <c r="G8" s="1">
        <v>9</v>
      </c>
      <c r="H8" s="41">
        <v>9012</v>
      </c>
      <c r="I8" s="1">
        <v>4</v>
      </c>
      <c r="J8" s="1">
        <v>4</v>
      </c>
      <c r="K8" s="1">
        <v>4</v>
      </c>
      <c r="L8" s="1">
        <v>4</v>
      </c>
      <c r="M8" s="1">
        <v>2</v>
      </c>
      <c r="N8" s="1">
        <v>4</v>
      </c>
      <c r="O8" s="1">
        <v>4</v>
      </c>
      <c r="P8" s="1">
        <v>5</v>
      </c>
      <c r="Q8" s="1">
        <v>2</v>
      </c>
      <c r="R8" s="1">
        <v>2</v>
      </c>
      <c r="S8" s="1">
        <v>3</v>
      </c>
      <c r="T8" s="1">
        <v>99</v>
      </c>
      <c r="U8" s="1">
        <v>4</v>
      </c>
      <c r="V8" s="1">
        <v>4</v>
      </c>
      <c r="W8" t="s">
        <v>59</v>
      </c>
      <c r="X8" t="s">
        <v>60</v>
      </c>
      <c r="Y8" t="s">
        <v>3062</v>
      </c>
      <c r="Z8" t="s">
        <v>61</v>
      </c>
      <c r="AA8" t="s">
        <v>62</v>
      </c>
      <c r="AB8" t="s">
        <v>3062</v>
      </c>
      <c r="AC8" t="s">
        <v>34</v>
      </c>
      <c r="AD8" s="40">
        <v>0</v>
      </c>
      <c r="AE8" s="40">
        <v>3</v>
      </c>
      <c r="AF8" s="40">
        <v>1</v>
      </c>
      <c r="AG8" s="40">
        <v>8</v>
      </c>
      <c r="AH8" s="40">
        <v>1</v>
      </c>
      <c r="AI8" s="40">
        <v>1</v>
      </c>
      <c r="AJ8" s="40">
        <v>3</v>
      </c>
      <c r="AK8" s="40">
        <v>1</v>
      </c>
      <c r="AL8" s="40">
        <v>9</v>
      </c>
      <c r="AM8" s="40">
        <f t="shared" si="0"/>
        <v>1</v>
      </c>
    </row>
    <row r="9" spans="1:39" x14ac:dyDescent="0.25">
      <c r="A9">
        <v>8</v>
      </c>
      <c r="B9" s="41">
        <v>8</v>
      </c>
      <c r="C9" s="41">
        <v>9029</v>
      </c>
      <c r="D9" s="40" t="s">
        <v>27</v>
      </c>
      <c r="E9" s="41">
        <v>1</v>
      </c>
      <c r="F9" s="1">
        <v>1</v>
      </c>
      <c r="G9" s="1">
        <v>9</v>
      </c>
      <c r="H9" s="41">
        <v>9012</v>
      </c>
      <c r="I9" s="1">
        <v>4</v>
      </c>
      <c r="J9" s="1">
        <v>4</v>
      </c>
      <c r="K9" s="1">
        <v>4</v>
      </c>
      <c r="L9" s="1">
        <v>3</v>
      </c>
      <c r="M9" s="1">
        <v>3</v>
      </c>
      <c r="N9" s="1">
        <v>3</v>
      </c>
      <c r="O9" s="1">
        <v>4</v>
      </c>
      <c r="P9" s="1">
        <v>4</v>
      </c>
      <c r="Q9" s="1">
        <v>4</v>
      </c>
      <c r="R9" s="1">
        <v>4</v>
      </c>
      <c r="S9" s="1">
        <v>4</v>
      </c>
      <c r="T9" s="1">
        <v>3</v>
      </c>
      <c r="U9" s="1">
        <v>3</v>
      </c>
      <c r="V9" s="1">
        <v>3</v>
      </c>
      <c r="W9" t="s">
        <v>63</v>
      </c>
      <c r="X9" t="s">
        <v>64</v>
      </c>
      <c r="Y9" t="s">
        <v>3062</v>
      </c>
      <c r="Z9" t="s">
        <v>65</v>
      </c>
      <c r="AA9" t="s">
        <v>66</v>
      </c>
      <c r="AB9" t="s">
        <v>67</v>
      </c>
      <c r="AC9" t="s">
        <v>34</v>
      </c>
      <c r="AD9" s="40">
        <v>0</v>
      </c>
      <c r="AE9" s="40">
        <v>0</v>
      </c>
      <c r="AF9" s="40">
        <v>6</v>
      </c>
      <c r="AG9" s="40">
        <v>8</v>
      </c>
      <c r="AH9" s="40">
        <v>0</v>
      </c>
      <c r="AI9" s="40">
        <v>0</v>
      </c>
      <c r="AJ9" s="40">
        <v>0</v>
      </c>
      <c r="AK9" s="40">
        <v>6</v>
      </c>
      <c r="AL9" s="40">
        <v>8</v>
      </c>
      <c r="AM9" s="40">
        <f t="shared" si="0"/>
        <v>0</v>
      </c>
    </row>
    <row r="10" spans="1:39" x14ac:dyDescent="0.25">
      <c r="A10">
        <v>9</v>
      </c>
      <c r="B10" s="41">
        <v>9</v>
      </c>
      <c r="C10" s="41">
        <v>9030</v>
      </c>
      <c r="D10" s="40" t="s">
        <v>27</v>
      </c>
      <c r="E10" s="41">
        <v>1</v>
      </c>
      <c r="F10" s="1">
        <v>1</v>
      </c>
      <c r="G10" s="1">
        <v>9</v>
      </c>
      <c r="H10" s="41">
        <v>9012</v>
      </c>
      <c r="I10" s="1">
        <v>3</v>
      </c>
      <c r="J10" s="1">
        <v>4</v>
      </c>
      <c r="K10" s="1">
        <v>4</v>
      </c>
      <c r="L10" s="1">
        <v>4</v>
      </c>
      <c r="M10" s="1">
        <v>4</v>
      </c>
      <c r="N10" s="1">
        <v>4</v>
      </c>
      <c r="O10" s="1">
        <v>4</v>
      </c>
      <c r="P10" s="1">
        <v>4</v>
      </c>
      <c r="Q10" s="1">
        <v>4</v>
      </c>
      <c r="R10" s="1">
        <v>4</v>
      </c>
      <c r="S10" s="1">
        <v>3</v>
      </c>
      <c r="T10" s="1">
        <v>99</v>
      </c>
      <c r="U10" s="1">
        <v>4</v>
      </c>
      <c r="V10" s="1">
        <v>99</v>
      </c>
      <c r="W10" t="s">
        <v>68</v>
      </c>
      <c r="X10" t="s">
        <v>69</v>
      </c>
      <c r="Y10" t="s">
        <v>70</v>
      </c>
      <c r="Z10" t="s">
        <v>71</v>
      </c>
      <c r="AA10" t="s">
        <v>72</v>
      </c>
      <c r="AB10" t="s">
        <v>3062</v>
      </c>
      <c r="AC10" t="s">
        <v>34</v>
      </c>
      <c r="AD10" s="40">
        <v>0</v>
      </c>
      <c r="AE10" s="40">
        <v>0</v>
      </c>
      <c r="AF10" s="40">
        <v>2</v>
      </c>
      <c r="AG10" s="40">
        <v>10</v>
      </c>
      <c r="AH10" s="40">
        <v>0</v>
      </c>
      <c r="AI10" s="40">
        <v>2</v>
      </c>
      <c r="AJ10" s="40">
        <v>0</v>
      </c>
      <c r="AK10" s="40">
        <v>2</v>
      </c>
      <c r="AL10" s="40">
        <v>10</v>
      </c>
      <c r="AM10" s="40">
        <f t="shared" si="0"/>
        <v>2</v>
      </c>
    </row>
    <row r="11" spans="1:39" x14ac:dyDescent="0.25">
      <c r="A11">
        <v>10</v>
      </c>
      <c r="B11" s="41">
        <v>11</v>
      </c>
      <c r="C11" s="41">
        <v>9032</v>
      </c>
      <c r="D11" s="40" t="s">
        <v>27</v>
      </c>
      <c r="E11" s="41">
        <v>1</v>
      </c>
      <c r="F11" s="1">
        <v>1</v>
      </c>
      <c r="G11" s="1">
        <v>9</v>
      </c>
      <c r="H11" s="41">
        <v>9012</v>
      </c>
      <c r="I11" s="1">
        <v>1</v>
      </c>
      <c r="J11" s="1">
        <v>3</v>
      </c>
      <c r="K11" s="1">
        <v>2</v>
      </c>
      <c r="L11" s="1">
        <v>1</v>
      </c>
      <c r="M11" s="1">
        <v>5</v>
      </c>
      <c r="N11" s="1">
        <v>5</v>
      </c>
      <c r="O11" s="1">
        <v>4</v>
      </c>
      <c r="P11" s="1">
        <v>3</v>
      </c>
      <c r="Q11" s="1">
        <v>3</v>
      </c>
      <c r="R11" s="1">
        <v>3</v>
      </c>
      <c r="S11" s="1">
        <v>3</v>
      </c>
      <c r="T11" s="1">
        <v>3</v>
      </c>
      <c r="U11" s="1">
        <v>4</v>
      </c>
      <c r="V11" s="1">
        <v>99</v>
      </c>
      <c r="W11" t="s">
        <v>3062</v>
      </c>
      <c r="X11" t="s">
        <v>3062</v>
      </c>
      <c r="Y11" t="s">
        <v>3062</v>
      </c>
      <c r="Z11" t="s">
        <v>73</v>
      </c>
      <c r="AA11" t="s">
        <v>74</v>
      </c>
      <c r="AB11" t="s">
        <v>3062</v>
      </c>
      <c r="AC11" t="s">
        <v>75</v>
      </c>
      <c r="AD11" s="40">
        <v>2</v>
      </c>
      <c r="AE11" s="40">
        <v>1</v>
      </c>
      <c r="AF11" s="40">
        <v>6</v>
      </c>
      <c r="AG11" s="40">
        <v>2</v>
      </c>
      <c r="AH11" s="40">
        <v>2</v>
      </c>
      <c r="AI11" s="40">
        <v>1</v>
      </c>
      <c r="AJ11" s="40">
        <v>3</v>
      </c>
      <c r="AK11" s="40">
        <v>6</v>
      </c>
      <c r="AL11" s="40">
        <v>4</v>
      </c>
      <c r="AM11" s="40">
        <f t="shared" si="0"/>
        <v>1</v>
      </c>
    </row>
    <row r="12" spans="1:39" x14ac:dyDescent="0.25">
      <c r="A12">
        <v>11</v>
      </c>
      <c r="B12" s="41">
        <v>12</v>
      </c>
      <c r="C12" s="41">
        <v>9033</v>
      </c>
      <c r="D12" s="40" t="s">
        <v>27</v>
      </c>
      <c r="E12" s="41">
        <v>1</v>
      </c>
      <c r="F12" s="1">
        <v>1</v>
      </c>
      <c r="G12" s="1">
        <v>9</v>
      </c>
      <c r="H12" s="41">
        <v>9012</v>
      </c>
      <c r="I12" s="1">
        <v>4</v>
      </c>
      <c r="J12" s="1">
        <v>4</v>
      </c>
      <c r="K12" s="1">
        <v>4</v>
      </c>
      <c r="L12" s="1">
        <v>4</v>
      </c>
      <c r="M12" s="1">
        <v>4</v>
      </c>
      <c r="N12" s="1">
        <v>4</v>
      </c>
      <c r="O12" s="1">
        <v>4</v>
      </c>
      <c r="P12" s="1">
        <v>4</v>
      </c>
      <c r="Q12" s="1">
        <v>4</v>
      </c>
      <c r="R12" s="1">
        <v>4</v>
      </c>
      <c r="S12" s="1">
        <v>4</v>
      </c>
      <c r="T12" s="1">
        <v>4</v>
      </c>
      <c r="U12" s="1">
        <v>4</v>
      </c>
      <c r="V12" s="1">
        <v>4</v>
      </c>
      <c r="W12" t="s">
        <v>76</v>
      </c>
      <c r="X12" t="s">
        <v>77</v>
      </c>
      <c r="Y12" t="s">
        <v>78</v>
      </c>
      <c r="Z12" t="s">
        <v>79</v>
      </c>
      <c r="AA12" t="s">
        <v>80</v>
      </c>
      <c r="AB12" t="s">
        <v>3062</v>
      </c>
      <c r="AC12" t="s">
        <v>34</v>
      </c>
      <c r="AD12" s="40">
        <v>0</v>
      </c>
      <c r="AE12" s="40">
        <v>0</v>
      </c>
      <c r="AF12" s="40">
        <v>0</v>
      </c>
      <c r="AG12" s="40">
        <v>14</v>
      </c>
      <c r="AH12" s="40">
        <v>0</v>
      </c>
      <c r="AI12" s="40">
        <v>0</v>
      </c>
      <c r="AJ12" s="40">
        <v>0</v>
      </c>
      <c r="AK12" s="40">
        <v>0</v>
      </c>
      <c r="AL12" s="40">
        <v>14</v>
      </c>
      <c r="AM12" s="40">
        <f t="shared" si="0"/>
        <v>0</v>
      </c>
    </row>
    <row r="13" spans="1:39" x14ac:dyDescent="0.25">
      <c r="A13">
        <v>12</v>
      </c>
      <c r="B13" s="41">
        <v>13</v>
      </c>
      <c r="C13" s="41">
        <v>9034</v>
      </c>
      <c r="D13" s="40" t="s">
        <v>27</v>
      </c>
      <c r="E13" s="41">
        <v>1</v>
      </c>
      <c r="F13" s="1">
        <v>1</v>
      </c>
      <c r="G13" s="1">
        <v>9</v>
      </c>
      <c r="H13" s="41">
        <v>9012</v>
      </c>
      <c r="I13" s="1">
        <v>3</v>
      </c>
      <c r="J13" s="1">
        <v>2</v>
      </c>
      <c r="K13" s="1">
        <v>3</v>
      </c>
      <c r="L13" s="1">
        <v>3</v>
      </c>
      <c r="M13" s="1">
        <v>4</v>
      </c>
      <c r="N13" s="1">
        <v>3</v>
      </c>
      <c r="O13" s="1">
        <v>3</v>
      </c>
      <c r="P13" s="1">
        <v>2</v>
      </c>
      <c r="Q13" s="1">
        <v>2</v>
      </c>
      <c r="R13" s="1">
        <v>2</v>
      </c>
      <c r="S13" s="1">
        <v>3</v>
      </c>
      <c r="T13" s="1">
        <v>1</v>
      </c>
      <c r="U13" s="1">
        <v>2</v>
      </c>
      <c r="V13" s="1">
        <v>1</v>
      </c>
      <c r="W13" t="s">
        <v>81</v>
      </c>
      <c r="X13" t="s">
        <v>82</v>
      </c>
      <c r="Y13" t="s">
        <v>3062</v>
      </c>
      <c r="Z13" t="s">
        <v>83</v>
      </c>
      <c r="AA13" t="s">
        <v>84</v>
      </c>
      <c r="AB13" t="s">
        <v>3062</v>
      </c>
      <c r="AC13" t="s">
        <v>85</v>
      </c>
      <c r="AD13" s="40">
        <v>2</v>
      </c>
      <c r="AE13" s="40">
        <v>5</v>
      </c>
      <c r="AF13" s="40">
        <v>6</v>
      </c>
      <c r="AG13" s="40">
        <v>1</v>
      </c>
      <c r="AH13" s="40">
        <v>0</v>
      </c>
      <c r="AI13" s="40">
        <v>0</v>
      </c>
      <c r="AJ13" s="40">
        <v>7</v>
      </c>
      <c r="AK13" s="40">
        <v>6</v>
      </c>
      <c r="AL13" s="40">
        <v>1</v>
      </c>
      <c r="AM13" s="40">
        <f t="shared" si="0"/>
        <v>0</v>
      </c>
    </row>
    <row r="14" spans="1:39" x14ac:dyDescent="0.25">
      <c r="A14">
        <v>13</v>
      </c>
      <c r="B14" s="41">
        <v>14</v>
      </c>
      <c r="C14" s="41">
        <v>9035</v>
      </c>
      <c r="D14" s="40" t="s">
        <v>27</v>
      </c>
      <c r="E14" s="41">
        <v>1</v>
      </c>
      <c r="F14" s="1">
        <v>1</v>
      </c>
      <c r="G14" s="1">
        <v>9</v>
      </c>
      <c r="H14" s="41">
        <v>9012</v>
      </c>
      <c r="I14" s="1">
        <v>4</v>
      </c>
      <c r="J14" s="1">
        <v>2</v>
      </c>
      <c r="K14" s="1">
        <v>2</v>
      </c>
      <c r="L14" s="1">
        <v>4</v>
      </c>
      <c r="M14" s="1">
        <v>4</v>
      </c>
      <c r="N14" s="1">
        <v>1</v>
      </c>
      <c r="O14" s="1">
        <v>5</v>
      </c>
      <c r="P14" s="1">
        <v>4</v>
      </c>
      <c r="Q14" s="1">
        <v>5</v>
      </c>
      <c r="R14" s="1">
        <v>5</v>
      </c>
      <c r="S14" s="1">
        <v>5</v>
      </c>
      <c r="T14" s="1">
        <v>5</v>
      </c>
      <c r="U14" s="1">
        <v>4</v>
      </c>
      <c r="V14" s="1">
        <v>4</v>
      </c>
      <c r="W14" t="s">
        <v>86</v>
      </c>
      <c r="X14" t="s">
        <v>87</v>
      </c>
      <c r="Y14" t="s">
        <v>88</v>
      </c>
      <c r="Z14" t="s">
        <v>89</v>
      </c>
      <c r="AA14" t="s">
        <v>3062</v>
      </c>
      <c r="AB14" t="s">
        <v>3062</v>
      </c>
      <c r="AC14" t="s">
        <v>34</v>
      </c>
      <c r="AD14" s="40">
        <v>1</v>
      </c>
      <c r="AE14" s="40">
        <v>2</v>
      </c>
      <c r="AF14" s="40">
        <v>0</v>
      </c>
      <c r="AG14" s="40">
        <v>6</v>
      </c>
      <c r="AH14" s="40">
        <v>5</v>
      </c>
      <c r="AI14" s="40">
        <v>0</v>
      </c>
      <c r="AJ14" s="40">
        <v>3</v>
      </c>
      <c r="AK14" s="40">
        <v>0</v>
      </c>
      <c r="AL14" s="40">
        <v>11</v>
      </c>
      <c r="AM14" s="40">
        <f t="shared" si="0"/>
        <v>0</v>
      </c>
    </row>
    <row r="15" spans="1:39" x14ac:dyDescent="0.25">
      <c r="A15">
        <v>14</v>
      </c>
      <c r="B15" s="41">
        <v>16</v>
      </c>
      <c r="C15" s="41">
        <v>9037</v>
      </c>
      <c r="D15" s="40" t="s">
        <v>27</v>
      </c>
      <c r="E15" s="41">
        <v>1</v>
      </c>
      <c r="F15" s="1">
        <v>1</v>
      </c>
      <c r="G15" s="1">
        <v>9</v>
      </c>
      <c r="H15" s="41">
        <v>9012</v>
      </c>
      <c r="I15" s="1">
        <v>3</v>
      </c>
      <c r="J15" s="1">
        <v>5</v>
      </c>
      <c r="K15" s="1">
        <v>5</v>
      </c>
      <c r="L15" s="1">
        <v>4</v>
      </c>
      <c r="M15" s="1">
        <v>4</v>
      </c>
      <c r="N15" s="1">
        <v>4</v>
      </c>
      <c r="O15" s="1">
        <v>4</v>
      </c>
      <c r="P15" s="1">
        <v>5</v>
      </c>
      <c r="Q15" s="1">
        <v>5</v>
      </c>
      <c r="R15" s="1">
        <v>5</v>
      </c>
      <c r="S15" s="1">
        <v>4</v>
      </c>
      <c r="T15" s="1">
        <v>5</v>
      </c>
      <c r="U15" s="1">
        <v>4</v>
      </c>
      <c r="V15" s="1">
        <v>4</v>
      </c>
      <c r="W15" t="s">
        <v>90</v>
      </c>
      <c r="X15" t="s">
        <v>91</v>
      </c>
      <c r="Y15" t="s">
        <v>92</v>
      </c>
      <c r="Z15" t="s">
        <v>93</v>
      </c>
      <c r="AA15" t="s">
        <v>94</v>
      </c>
      <c r="AB15" t="s">
        <v>3062</v>
      </c>
      <c r="AC15" t="s">
        <v>34</v>
      </c>
      <c r="AD15" s="40">
        <v>0</v>
      </c>
      <c r="AE15" s="40">
        <v>0</v>
      </c>
      <c r="AF15" s="40">
        <v>1</v>
      </c>
      <c r="AG15" s="40">
        <v>7</v>
      </c>
      <c r="AH15" s="40">
        <v>6</v>
      </c>
      <c r="AI15" s="40">
        <v>0</v>
      </c>
      <c r="AJ15" s="40">
        <v>0</v>
      </c>
      <c r="AK15" s="40">
        <v>1</v>
      </c>
      <c r="AL15" s="40">
        <v>13</v>
      </c>
      <c r="AM15" s="40">
        <f t="shared" si="0"/>
        <v>0</v>
      </c>
    </row>
    <row r="16" spans="1:39" x14ac:dyDescent="0.25">
      <c r="A16">
        <v>15</v>
      </c>
      <c r="B16" s="41">
        <v>17</v>
      </c>
      <c r="C16" s="41">
        <v>9038</v>
      </c>
      <c r="D16" s="40" t="s">
        <v>27</v>
      </c>
      <c r="E16" s="41">
        <v>1</v>
      </c>
      <c r="F16" s="1">
        <v>1</v>
      </c>
      <c r="G16" s="1">
        <v>9</v>
      </c>
      <c r="H16" s="41">
        <v>9012</v>
      </c>
      <c r="I16" s="1">
        <v>4</v>
      </c>
      <c r="J16" s="1">
        <v>5</v>
      </c>
      <c r="K16" s="1">
        <v>5</v>
      </c>
      <c r="L16" s="1">
        <v>3</v>
      </c>
      <c r="M16" s="1">
        <v>5</v>
      </c>
      <c r="N16" s="1">
        <v>3</v>
      </c>
      <c r="O16" s="1">
        <v>3</v>
      </c>
      <c r="P16" s="1">
        <v>5</v>
      </c>
      <c r="Q16" s="1">
        <v>4</v>
      </c>
      <c r="R16" s="1">
        <v>4</v>
      </c>
      <c r="S16" s="1">
        <v>4</v>
      </c>
      <c r="T16" s="1">
        <v>4</v>
      </c>
      <c r="U16" s="1">
        <v>4</v>
      </c>
      <c r="V16" s="1">
        <v>4</v>
      </c>
      <c r="W16" t="s">
        <v>95</v>
      </c>
      <c r="X16" t="s">
        <v>96</v>
      </c>
      <c r="Y16" t="s">
        <v>97</v>
      </c>
      <c r="Z16" t="s">
        <v>98</v>
      </c>
      <c r="AA16" t="s">
        <v>99</v>
      </c>
      <c r="AB16" t="s">
        <v>100</v>
      </c>
      <c r="AC16" t="s">
        <v>34</v>
      </c>
      <c r="AD16" s="40">
        <v>0</v>
      </c>
      <c r="AE16" s="40">
        <v>0</v>
      </c>
      <c r="AF16" s="40">
        <v>3</v>
      </c>
      <c r="AG16" s="40">
        <v>7</v>
      </c>
      <c r="AH16" s="40">
        <v>4</v>
      </c>
      <c r="AI16" s="40">
        <v>0</v>
      </c>
      <c r="AJ16" s="40">
        <v>0</v>
      </c>
      <c r="AK16" s="40">
        <v>3</v>
      </c>
      <c r="AL16" s="40">
        <v>11</v>
      </c>
      <c r="AM16" s="40">
        <f t="shared" si="0"/>
        <v>0</v>
      </c>
    </row>
    <row r="17" spans="1:39" x14ac:dyDescent="0.25">
      <c r="A17">
        <v>16</v>
      </c>
      <c r="B17" s="41">
        <v>20</v>
      </c>
      <c r="C17" s="41">
        <v>9041</v>
      </c>
      <c r="D17" s="40" t="s">
        <v>27</v>
      </c>
      <c r="E17" s="41">
        <v>1</v>
      </c>
      <c r="F17" s="1">
        <v>1</v>
      </c>
      <c r="G17" s="1">
        <v>9</v>
      </c>
      <c r="H17" s="41">
        <v>9012</v>
      </c>
      <c r="I17" s="1">
        <v>4</v>
      </c>
      <c r="J17" s="1">
        <v>5</v>
      </c>
      <c r="K17" s="1">
        <v>5</v>
      </c>
      <c r="L17" s="1">
        <v>5</v>
      </c>
      <c r="M17" s="1">
        <v>5</v>
      </c>
      <c r="N17" s="1">
        <v>5</v>
      </c>
      <c r="O17" s="1">
        <v>5</v>
      </c>
      <c r="P17" s="1">
        <v>4</v>
      </c>
      <c r="Q17" s="1">
        <v>5</v>
      </c>
      <c r="R17" s="1">
        <v>5</v>
      </c>
      <c r="S17" s="1">
        <v>5</v>
      </c>
      <c r="T17" s="1">
        <v>4</v>
      </c>
      <c r="U17" s="1">
        <v>5</v>
      </c>
      <c r="V17" s="1">
        <v>4</v>
      </c>
      <c r="W17" t="s">
        <v>101</v>
      </c>
      <c r="X17" t="s">
        <v>102</v>
      </c>
      <c r="Y17" t="s">
        <v>3062</v>
      </c>
      <c r="Z17" t="s">
        <v>103</v>
      </c>
      <c r="AA17" t="s">
        <v>3062</v>
      </c>
      <c r="AB17" t="s">
        <v>3062</v>
      </c>
      <c r="AC17" t="s">
        <v>104</v>
      </c>
      <c r="AD17" s="40">
        <v>0</v>
      </c>
      <c r="AE17" s="40">
        <v>0</v>
      </c>
      <c r="AF17" s="40">
        <v>0</v>
      </c>
      <c r="AG17" s="40">
        <v>4</v>
      </c>
      <c r="AH17" s="40">
        <v>10</v>
      </c>
      <c r="AI17" s="40">
        <v>0</v>
      </c>
      <c r="AJ17" s="40">
        <v>0</v>
      </c>
      <c r="AK17" s="40">
        <v>0</v>
      </c>
      <c r="AL17" s="40">
        <v>14</v>
      </c>
      <c r="AM17" s="40">
        <f t="shared" si="0"/>
        <v>0</v>
      </c>
    </row>
    <row r="18" spans="1:39" x14ac:dyDescent="0.25">
      <c r="A18">
        <v>17</v>
      </c>
      <c r="B18" s="41">
        <v>21</v>
      </c>
      <c r="C18" s="41">
        <v>9042</v>
      </c>
      <c r="D18" s="40" t="s">
        <v>27</v>
      </c>
      <c r="E18" s="41">
        <v>1</v>
      </c>
      <c r="F18" s="1">
        <v>1</v>
      </c>
      <c r="G18" s="1">
        <v>9</v>
      </c>
      <c r="H18" s="41">
        <v>9012</v>
      </c>
      <c r="I18" s="1">
        <v>3</v>
      </c>
      <c r="J18" s="1">
        <v>2</v>
      </c>
      <c r="K18" s="1">
        <v>1</v>
      </c>
      <c r="L18" s="1">
        <v>1</v>
      </c>
      <c r="M18" s="1">
        <v>1</v>
      </c>
      <c r="N18" s="1">
        <v>1</v>
      </c>
      <c r="O18" s="1">
        <v>2</v>
      </c>
      <c r="P18" s="1">
        <v>2</v>
      </c>
      <c r="Q18" s="1">
        <v>2</v>
      </c>
      <c r="R18" s="1">
        <v>2</v>
      </c>
      <c r="S18" s="1">
        <v>1</v>
      </c>
      <c r="T18" s="1">
        <v>3</v>
      </c>
      <c r="U18" s="1">
        <v>3</v>
      </c>
      <c r="V18" s="1">
        <v>3</v>
      </c>
      <c r="W18" t="s">
        <v>105</v>
      </c>
      <c r="X18" t="s">
        <v>106</v>
      </c>
      <c r="Y18" t="s">
        <v>107</v>
      </c>
      <c r="Z18" t="s">
        <v>108</v>
      </c>
      <c r="AA18" t="s">
        <v>109</v>
      </c>
      <c r="AB18" t="s">
        <v>110</v>
      </c>
      <c r="AC18" t="s">
        <v>34</v>
      </c>
      <c r="AD18" s="40">
        <v>5</v>
      </c>
      <c r="AE18" s="40">
        <v>5</v>
      </c>
      <c r="AF18" s="40">
        <v>4</v>
      </c>
      <c r="AG18" s="40">
        <v>0</v>
      </c>
      <c r="AH18" s="40">
        <v>0</v>
      </c>
      <c r="AI18" s="40">
        <v>0</v>
      </c>
      <c r="AJ18" s="40">
        <v>10</v>
      </c>
      <c r="AK18" s="40">
        <v>4</v>
      </c>
      <c r="AL18" s="40">
        <v>0</v>
      </c>
      <c r="AM18" s="40">
        <f t="shared" si="0"/>
        <v>0</v>
      </c>
    </row>
    <row r="19" spans="1:39" x14ac:dyDescent="0.25">
      <c r="A19">
        <v>18</v>
      </c>
      <c r="B19" s="41">
        <v>22</v>
      </c>
      <c r="C19" s="41">
        <v>9043</v>
      </c>
      <c r="D19" s="40" t="s">
        <v>27</v>
      </c>
      <c r="E19" s="41">
        <v>1</v>
      </c>
      <c r="F19" s="1">
        <v>1</v>
      </c>
      <c r="G19" s="1">
        <v>9</v>
      </c>
      <c r="H19" s="41">
        <v>9012</v>
      </c>
      <c r="I19" s="1">
        <v>3</v>
      </c>
      <c r="J19" s="1">
        <v>4</v>
      </c>
      <c r="K19" s="1">
        <v>5</v>
      </c>
      <c r="L19" s="1">
        <v>2</v>
      </c>
      <c r="M19" s="1">
        <v>5</v>
      </c>
      <c r="N19" s="1">
        <v>4</v>
      </c>
      <c r="O19" s="1">
        <v>5</v>
      </c>
      <c r="P19" s="1">
        <v>3</v>
      </c>
      <c r="Q19" s="1">
        <v>4</v>
      </c>
      <c r="R19" s="1">
        <v>4</v>
      </c>
      <c r="S19" s="1">
        <v>5</v>
      </c>
      <c r="T19" s="1">
        <v>5</v>
      </c>
      <c r="U19" s="1">
        <v>4</v>
      </c>
      <c r="V19" s="1">
        <v>5</v>
      </c>
      <c r="W19" t="s">
        <v>111</v>
      </c>
      <c r="X19" t="s">
        <v>112</v>
      </c>
      <c r="Y19" t="s">
        <v>3062</v>
      </c>
      <c r="Z19" t="s">
        <v>113</v>
      </c>
      <c r="AA19" t="s">
        <v>114</v>
      </c>
      <c r="AB19" t="s">
        <v>115</v>
      </c>
      <c r="AC19" t="s">
        <v>116</v>
      </c>
      <c r="AD19" s="40">
        <v>0</v>
      </c>
      <c r="AE19" s="40">
        <v>1</v>
      </c>
      <c r="AF19" s="40">
        <v>2</v>
      </c>
      <c r="AG19" s="40">
        <v>5</v>
      </c>
      <c r="AH19" s="40">
        <v>6</v>
      </c>
      <c r="AI19" s="40">
        <v>0</v>
      </c>
      <c r="AJ19" s="40">
        <v>1</v>
      </c>
      <c r="AK19" s="40">
        <v>2</v>
      </c>
      <c r="AL19" s="40">
        <v>11</v>
      </c>
      <c r="AM19" s="40">
        <f t="shared" si="0"/>
        <v>0</v>
      </c>
    </row>
    <row r="20" spans="1:39" x14ac:dyDescent="0.25">
      <c r="A20">
        <v>19</v>
      </c>
      <c r="B20" s="41">
        <v>23</v>
      </c>
      <c r="C20" s="41">
        <v>9044</v>
      </c>
      <c r="D20" s="40" t="s">
        <v>27</v>
      </c>
      <c r="E20" s="41">
        <v>1</v>
      </c>
      <c r="F20" s="1">
        <v>1</v>
      </c>
      <c r="G20" s="1">
        <v>9</v>
      </c>
      <c r="H20" s="41">
        <v>9012</v>
      </c>
      <c r="I20" s="1">
        <v>4</v>
      </c>
      <c r="J20" s="1">
        <v>5</v>
      </c>
      <c r="K20" s="1">
        <v>5</v>
      </c>
      <c r="L20" s="1">
        <v>4</v>
      </c>
      <c r="M20" s="1">
        <v>4</v>
      </c>
      <c r="N20" s="1">
        <v>4</v>
      </c>
      <c r="O20" s="1">
        <v>5</v>
      </c>
      <c r="P20" s="1">
        <v>5</v>
      </c>
      <c r="Q20" s="1">
        <v>4</v>
      </c>
      <c r="R20" s="1">
        <v>5</v>
      </c>
      <c r="S20" s="1">
        <v>4</v>
      </c>
      <c r="T20" s="1">
        <v>4</v>
      </c>
      <c r="U20" s="1">
        <v>5</v>
      </c>
      <c r="V20" s="1">
        <v>4</v>
      </c>
      <c r="W20" t="s">
        <v>117</v>
      </c>
      <c r="X20" t="s">
        <v>118</v>
      </c>
      <c r="Y20" t="s">
        <v>119</v>
      </c>
      <c r="Z20" t="s">
        <v>120</v>
      </c>
      <c r="AA20" t="s">
        <v>121</v>
      </c>
      <c r="AB20" t="s">
        <v>3062</v>
      </c>
      <c r="AC20" t="s">
        <v>122</v>
      </c>
      <c r="AD20" s="40">
        <v>0</v>
      </c>
      <c r="AE20" s="40">
        <v>0</v>
      </c>
      <c r="AF20" s="40">
        <v>0</v>
      </c>
      <c r="AG20" s="40">
        <v>8</v>
      </c>
      <c r="AH20" s="40">
        <v>6</v>
      </c>
      <c r="AI20" s="40">
        <v>0</v>
      </c>
      <c r="AJ20" s="40">
        <v>0</v>
      </c>
      <c r="AK20" s="40">
        <v>0</v>
      </c>
      <c r="AL20" s="40">
        <v>14</v>
      </c>
      <c r="AM20" s="40">
        <f t="shared" si="0"/>
        <v>0</v>
      </c>
    </row>
    <row r="21" spans="1:39" x14ac:dyDescent="0.25">
      <c r="A21">
        <v>20</v>
      </c>
      <c r="B21" s="41">
        <v>24</v>
      </c>
      <c r="C21" s="41">
        <v>9045</v>
      </c>
      <c r="D21" s="40" t="s">
        <v>27</v>
      </c>
      <c r="E21" s="41">
        <v>1</v>
      </c>
      <c r="F21" s="1">
        <v>1</v>
      </c>
      <c r="G21" s="1">
        <v>9</v>
      </c>
      <c r="H21" s="41">
        <v>9012</v>
      </c>
      <c r="I21" s="1">
        <v>3</v>
      </c>
      <c r="J21" s="1">
        <v>5</v>
      </c>
      <c r="K21" s="1">
        <v>5</v>
      </c>
      <c r="L21" s="1">
        <v>3</v>
      </c>
      <c r="M21" s="1">
        <v>4</v>
      </c>
      <c r="N21" s="1">
        <v>4</v>
      </c>
      <c r="O21" s="1">
        <v>5</v>
      </c>
      <c r="P21" s="1">
        <v>3</v>
      </c>
      <c r="Q21" s="1">
        <v>4</v>
      </c>
      <c r="R21" s="1">
        <v>4</v>
      </c>
      <c r="S21" s="1">
        <v>4</v>
      </c>
      <c r="T21" s="1">
        <v>4</v>
      </c>
      <c r="U21" s="1">
        <v>4</v>
      </c>
      <c r="V21" s="1">
        <v>99</v>
      </c>
      <c r="W21" t="s">
        <v>123</v>
      </c>
      <c r="X21" t="s">
        <v>124</v>
      </c>
      <c r="Y21" t="s">
        <v>125</v>
      </c>
      <c r="Z21" t="s">
        <v>126</v>
      </c>
      <c r="AA21" t="s">
        <v>3062</v>
      </c>
      <c r="AB21" t="s">
        <v>3062</v>
      </c>
      <c r="AC21" t="s">
        <v>34</v>
      </c>
      <c r="AD21" s="40">
        <v>0</v>
      </c>
      <c r="AE21" s="40">
        <v>0</v>
      </c>
      <c r="AF21" s="40">
        <v>3</v>
      </c>
      <c r="AG21" s="40">
        <v>7</v>
      </c>
      <c r="AH21" s="40">
        <v>3</v>
      </c>
      <c r="AI21" s="40">
        <v>1</v>
      </c>
      <c r="AJ21" s="40">
        <v>0</v>
      </c>
      <c r="AK21" s="40">
        <v>3</v>
      </c>
      <c r="AL21" s="40">
        <v>10</v>
      </c>
      <c r="AM21" s="40">
        <f t="shared" si="0"/>
        <v>1</v>
      </c>
    </row>
    <row r="22" spans="1:39" x14ac:dyDescent="0.25">
      <c r="A22">
        <v>21</v>
      </c>
      <c r="B22" s="41">
        <v>25</v>
      </c>
      <c r="C22" s="41">
        <v>9046</v>
      </c>
      <c r="D22" s="40" t="s">
        <v>27</v>
      </c>
      <c r="E22" s="41">
        <v>1</v>
      </c>
      <c r="F22" s="1">
        <v>1</v>
      </c>
      <c r="G22" s="1">
        <v>9</v>
      </c>
      <c r="H22" s="41">
        <v>9012</v>
      </c>
      <c r="I22" s="1">
        <v>4</v>
      </c>
      <c r="J22" s="1">
        <v>4</v>
      </c>
      <c r="K22" s="1">
        <v>4</v>
      </c>
      <c r="L22" s="1">
        <v>4</v>
      </c>
      <c r="M22" s="1">
        <v>4</v>
      </c>
      <c r="N22" s="1">
        <v>4</v>
      </c>
      <c r="O22" s="1">
        <v>4</v>
      </c>
      <c r="P22" s="1">
        <v>4</v>
      </c>
      <c r="Q22" s="1">
        <v>4</v>
      </c>
      <c r="R22" s="1">
        <v>4</v>
      </c>
      <c r="S22" s="1">
        <v>4</v>
      </c>
      <c r="T22" s="1">
        <v>1</v>
      </c>
      <c r="U22" s="1">
        <v>3</v>
      </c>
      <c r="V22" s="1">
        <v>3</v>
      </c>
      <c r="W22" t="s">
        <v>3062</v>
      </c>
      <c r="X22" t="s">
        <v>3062</v>
      </c>
      <c r="Y22" t="s">
        <v>3062</v>
      </c>
      <c r="Z22" t="s">
        <v>3062</v>
      </c>
      <c r="AA22" t="s">
        <v>3062</v>
      </c>
      <c r="AB22" t="s">
        <v>3062</v>
      </c>
      <c r="AC22" t="s">
        <v>127</v>
      </c>
      <c r="AD22" s="40">
        <v>1</v>
      </c>
      <c r="AE22" s="40">
        <v>0</v>
      </c>
      <c r="AF22" s="40">
        <v>2</v>
      </c>
      <c r="AG22" s="40">
        <v>11</v>
      </c>
      <c r="AH22" s="40">
        <v>0</v>
      </c>
      <c r="AI22" s="40">
        <v>0</v>
      </c>
      <c r="AJ22" s="40">
        <v>1</v>
      </c>
      <c r="AK22" s="40">
        <v>2</v>
      </c>
      <c r="AL22" s="40">
        <v>11</v>
      </c>
      <c r="AM22" s="40">
        <f t="shared" si="0"/>
        <v>0</v>
      </c>
    </row>
    <row r="23" spans="1:39" x14ac:dyDescent="0.25">
      <c r="A23">
        <v>22</v>
      </c>
      <c r="B23" s="41">
        <v>26</v>
      </c>
      <c r="C23" s="41">
        <v>9047</v>
      </c>
      <c r="D23" s="40" t="s">
        <v>27</v>
      </c>
      <c r="E23" s="41">
        <v>1</v>
      </c>
      <c r="F23" s="1">
        <v>1</v>
      </c>
      <c r="G23" s="1">
        <v>9</v>
      </c>
      <c r="H23" s="41">
        <v>9012</v>
      </c>
      <c r="I23" s="1">
        <v>2</v>
      </c>
      <c r="J23" s="1">
        <v>5</v>
      </c>
      <c r="K23" s="1">
        <v>5</v>
      </c>
      <c r="L23" s="1">
        <v>3</v>
      </c>
      <c r="M23" s="1">
        <v>4</v>
      </c>
      <c r="N23" s="1">
        <v>4</v>
      </c>
      <c r="O23" s="1">
        <v>5</v>
      </c>
      <c r="P23" s="1">
        <v>5</v>
      </c>
      <c r="Q23" s="1">
        <v>5</v>
      </c>
      <c r="R23" s="1">
        <v>5</v>
      </c>
      <c r="S23" s="1">
        <v>5</v>
      </c>
      <c r="T23" s="1">
        <v>4</v>
      </c>
      <c r="U23" s="1">
        <v>4</v>
      </c>
      <c r="V23" s="1">
        <v>4</v>
      </c>
      <c r="W23" t="s">
        <v>128</v>
      </c>
      <c r="X23" t="s">
        <v>129</v>
      </c>
      <c r="Y23" t="s">
        <v>130</v>
      </c>
      <c r="Z23" t="s">
        <v>131</v>
      </c>
      <c r="AA23" t="s">
        <v>132</v>
      </c>
      <c r="AB23" t="s">
        <v>133</v>
      </c>
      <c r="AC23" t="s">
        <v>34</v>
      </c>
      <c r="AD23" s="40">
        <v>0</v>
      </c>
      <c r="AE23" s="40">
        <v>1</v>
      </c>
      <c r="AF23" s="40">
        <v>1</v>
      </c>
      <c r="AG23" s="40">
        <v>5</v>
      </c>
      <c r="AH23" s="40">
        <v>7</v>
      </c>
      <c r="AI23" s="40">
        <v>0</v>
      </c>
      <c r="AJ23" s="40">
        <v>1</v>
      </c>
      <c r="AK23" s="40">
        <v>1</v>
      </c>
      <c r="AL23" s="40">
        <v>12</v>
      </c>
      <c r="AM23" s="40">
        <f t="shared" si="0"/>
        <v>0</v>
      </c>
    </row>
    <row r="24" spans="1:39" x14ac:dyDescent="0.25">
      <c r="A24">
        <v>23</v>
      </c>
      <c r="B24" s="41">
        <v>27</v>
      </c>
      <c r="C24" s="41">
        <v>9048</v>
      </c>
      <c r="D24" s="40" t="s">
        <v>27</v>
      </c>
      <c r="E24" s="41">
        <v>1</v>
      </c>
      <c r="F24" s="1">
        <v>1</v>
      </c>
      <c r="G24" s="1">
        <v>9</v>
      </c>
      <c r="H24" s="41">
        <v>9012</v>
      </c>
      <c r="I24" s="1">
        <v>3</v>
      </c>
      <c r="J24" s="1">
        <v>4</v>
      </c>
      <c r="K24" s="1">
        <v>4</v>
      </c>
      <c r="L24" s="1">
        <v>4</v>
      </c>
      <c r="M24" s="1">
        <v>4</v>
      </c>
      <c r="N24" s="1">
        <v>4</v>
      </c>
      <c r="O24" s="1">
        <v>5</v>
      </c>
      <c r="P24" s="1">
        <v>4</v>
      </c>
      <c r="Q24" s="1">
        <v>5</v>
      </c>
      <c r="R24" s="1">
        <v>5</v>
      </c>
      <c r="S24" s="1">
        <v>5</v>
      </c>
      <c r="T24" s="1">
        <v>5</v>
      </c>
      <c r="U24" s="1">
        <v>5</v>
      </c>
      <c r="V24" s="1">
        <v>99</v>
      </c>
      <c r="W24" t="s">
        <v>134</v>
      </c>
      <c r="X24" t="s">
        <v>135</v>
      </c>
      <c r="Y24" t="s">
        <v>136</v>
      </c>
      <c r="Z24" t="s">
        <v>137</v>
      </c>
      <c r="AA24" t="s">
        <v>138</v>
      </c>
      <c r="AB24" t="s">
        <v>3062</v>
      </c>
      <c r="AC24" t="s">
        <v>34</v>
      </c>
      <c r="AD24" s="40">
        <v>0</v>
      </c>
      <c r="AE24" s="40">
        <v>0</v>
      </c>
      <c r="AF24" s="40">
        <v>1</v>
      </c>
      <c r="AG24" s="40">
        <v>6</v>
      </c>
      <c r="AH24" s="40">
        <v>6</v>
      </c>
      <c r="AI24" s="40">
        <v>1</v>
      </c>
      <c r="AJ24" s="40">
        <v>0</v>
      </c>
      <c r="AK24" s="40">
        <v>1</v>
      </c>
      <c r="AL24" s="40">
        <v>12</v>
      </c>
      <c r="AM24" s="40">
        <f t="shared" si="0"/>
        <v>1</v>
      </c>
    </row>
    <row r="25" spans="1:39" x14ac:dyDescent="0.25">
      <c r="A25">
        <v>24</v>
      </c>
      <c r="B25" s="41">
        <v>28</v>
      </c>
      <c r="C25" s="41">
        <v>9049</v>
      </c>
      <c r="D25" s="40" t="s">
        <v>27</v>
      </c>
      <c r="E25" s="41">
        <v>1</v>
      </c>
      <c r="F25" s="1">
        <v>1</v>
      </c>
      <c r="G25" s="1">
        <v>9</v>
      </c>
      <c r="H25" s="41">
        <v>9012</v>
      </c>
      <c r="I25" s="1">
        <v>2</v>
      </c>
      <c r="J25" s="1">
        <v>4</v>
      </c>
      <c r="K25" s="1">
        <v>4</v>
      </c>
      <c r="L25" s="1">
        <v>4</v>
      </c>
      <c r="M25" s="1">
        <v>4</v>
      </c>
      <c r="N25" s="1">
        <v>4</v>
      </c>
      <c r="O25" s="1">
        <v>3</v>
      </c>
      <c r="P25" s="1">
        <v>3</v>
      </c>
      <c r="Q25" s="1">
        <v>3</v>
      </c>
      <c r="R25" s="1">
        <v>3</v>
      </c>
      <c r="S25" s="1">
        <v>3</v>
      </c>
      <c r="T25" s="1">
        <v>3</v>
      </c>
      <c r="U25" s="1">
        <v>4</v>
      </c>
      <c r="V25" s="1">
        <v>3</v>
      </c>
      <c r="W25" t="s">
        <v>139</v>
      </c>
      <c r="X25" t="s">
        <v>140</v>
      </c>
      <c r="Y25" t="s">
        <v>3062</v>
      </c>
      <c r="Z25" t="s">
        <v>141</v>
      </c>
      <c r="AA25" t="s">
        <v>56</v>
      </c>
      <c r="AB25" t="s">
        <v>3062</v>
      </c>
      <c r="AC25" t="s">
        <v>34</v>
      </c>
      <c r="AD25" s="40">
        <v>0</v>
      </c>
      <c r="AE25" s="40">
        <v>1</v>
      </c>
      <c r="AF25" s="40">
        <v>7</v>
      </c>
      <c r="AG25" s="40">
        <v>6</v>
      </c>
      <c r="AH25" s="40">
        <v>0</v>
      </c>
      <c r="AI25" s="40">
        <v>0</v>
      </c>
      <c r="AJ25" s="40">
        <v>1</v>
      </c>
      <c r="AK25" s="40">
        <v>7</v>
      </c>
      <c r="AL25" s="40">
        <v>6</v>
      </c>
      <c r="AM25" s="40">
        <f t="shared" si="0"/>
        <v>0</v>
      </c>
    </row>
    <row r="26" spans="1:39" x14ac:dyDescent="0.25">
      <c r="A26">
        <v>25</v>
      </c>
      <c r="B26" s="41">
        <v>29</v>
      </c>
      <c r="C26" s="41">
        <v>9050</v>
      </c>
      <c r="D26" s="40" t="s">
        <v>27</v>
      </c>
      <c r="E26" s="41">
        <v>1</v>
      </c>
      <c r="F26" s="1">
        <v>1</v>
      </c>
      <c r="G26" s="1">
        <v>9</v>
      </c>
      <c r="H26" s="41">
        <v>9012</v>
      </c>
      <c r="I26" s="1">
        <v>3</v>
      </c>
      <c r="J26" s="1">
        <v>3</v>
      </c>
      <c r="K26" s="1">
        <v>4</v>
      </c>
      <c r="L26" s="1">
        <v>4</v>
      </c>
      <c r="M26" s="1">
        <v>5</v>
      </c>
      <c r="N26" s="1">
        <v>5</v>
      </c>
      <c r="O26" s="1">
        <v>5</v>
      </c>
      <c r="P26" s="1">
        <v>5</v>
      </c>
      <c r="Q26" s="1">
        <v>5</v>
      </c>
      <c r="R26" s="1">
        <v>5</v>
      </c>
      <c r="S26" s="1">
        <v>5</v>
      </c>
      <c r="T26" s="1">
        <v>5</v>
      </c>
      <c r="U26" s="1">
        <v>4</v>
      </c>
      <c r="V26" s="1">
        <v>4</v>
      </c>
      <c r="W26" t="s">
        <v>142</v>
      </c>
      <c r="X26" t="s">
        <v>3062</v>
      </c>
      <c r="Y26" t="s">
        <v>3062</v>
      </c>
      <c r="Z26" t="s">
        <v>137</v>
      </c>
      <c r="AA26" t="s">
        <v>143</v>
      </c>
      <c r="AB26" t="s">
        <v>3062</v>
      </c>
      <c r="AC26" t="s">
        <v>34</v>
      </c>
      <c r="AD26" s="40">
        <v>0</v>
      </c>
      <c r="AE26" s="40">
        <v>0</v>
      </c>
      <c r="AF26" s="40">
        <v>2</v>
      </c>
      <c r="AG26" s="40">
        <v>4</v>
      </c>
      <c r="AH26" s="40">
        <v>8</v>
      </c>
      <c r="AI26" s="40">
        <v>0</v>
      </c>
      <c r="AJ26" s="40">
        <v>0</v>
      </c>
      <c r="AK26" s="40">
        <v>2</v>
      </c>
      <c r="AL26" s="40">
        <v>12</v>
      </c>
      <c r="AM26" s="40">
        <f t="shared" si="0"/>
        <v>0</v>
      </c>
    </row>
    <row r="27" spans="1:39" x14ac:dyDescent="0.25">
      <c r="A27">
        <v>26</v>
      </c>
      <c r="B27" s="41">
        <v>30</v>
      </c>
      <c r="C27" s="41">
        <v>9051</v>
      </c>
      <c r="D27" s="40" t="s">
        <v>27</v>
      </c>
      <c r="E27" s="41">
        <v>1</v>
      </c>
      <c r="F27" s="1">
        <v>1</v>
      </c>
      <c r="G27" s="1">
        <v>9</v>
      </c>
      <c r="H27" s="41">
        <v>9012</v>
      </c>
      <c r="I27" s="1">
        <v>4</v>
      </c>
      <c r="J27" s="1">
        <v>3</v>
      </c>
      <c r="K27" s="1">
        <v>4</v>
      </c>
      <c r="L27" s="1">
        <v>2</v>
      </c>
      <c r="M27" s="1">
        <v>5</v>
      </c>
      <c r="N27" s="1">
        <v>5</v>
      </c>
      <c r="O27" s="1">
        <v>5</v>
      </c>
      <c r="P27" s="1">
        <v>3</v>
      </c>
      <c r="Q27" s="1">
        <v>5</v>
      </c>
      <c r="R27" s="1">
        <v>5</v>
      </c>
      <c r="S27" s="1">
        <v>5</v>
      </c>
      <c r="T27" s="1">
        <v>4</v>
      </c>
      <c r="U27" s="1">
        <v>4</v>
      </c>
      <c r="V27" s="1">
        <v>4</v>
      </c>
      <c r="W27" t="s">
        <v>70</v>
      </c>
      <c r="X27" t="s">
        <v>144</v>
      </c>
      <c r="Y27" t="s">
        <v>145</v>
      </c>
      <c r="Z27" t="s">
        <v>146</v>
      </c>
      <c r="AA27" t="s">
        <v>147</v>
      </c>
      <c r="AB27" t="s">
        <v>132</v>
      </c>
      <c r="AC27" t="s">
        <v>34</v>
      </c>
      <c r="AD27" s="40">
        <v>0</v>
      </c>
      <c r="AE27" s="40">
        <v>1</v>
      </c>
      <c r="AF27" s="40">
        <v>2</v>
      </c>
      <c r="AG27" s="40">
        <v>5</v>
      </c>
      <c r="AH27" s="40">
        <v>6</v>
      </c>
      <c r="AI27" s="40">
        <v>0</v>
      </c>
      <c r="AJ27" s="40">
        <v>1</v>
      </c>
      <c r="AK27" s="40">
        <v>2</v>
      </c>
      <c r="AL27" s="40">
        <v>11</v>
      </c>
      <c r="AM27" s="40">
        <f t="shared" si="0"/>
        <v>0</v>
      </c>
    </row>
    <row r="28" spans="1:39" x14ac:dyDescent="0.25">
      <c r="A28">
        <v>27</v>
      </c>
      <c r="B28" s="41">
        <v>31</v>
      </c>
      <c r="C28" s="41">
        <v>9052</v>
      </c>
      <c r="D28" s="40" t="s">
        <v>27</v>
      </c>
      <c r="E28" s="41">
        <v>1</v>
      </c>
      <c r="F28" s="1">
        <v>1</v>
      </c>
      <c r="G28" s="1">
        <v>9</v>
      </c>
      <c r="H28" s="41">
        <v>9012</v>
      </c>
      <c r="I28" s="1">
        <v>5</v>
      </c>
      <c r="J28" s="1">
        <v>5</v>
      </c>
      <c r="K28" s="1">
        <v>5</v>
      </c>
      <c r="L28" s="1">
        <v>3</v>
      </c>
      <c r="M28" s="1">
        <v>4</v>
      </c>
      <c r="N28" s="1">
        <v>5</v>
      </c>
      <c r="O28" s="1">
        <v>5</v>
      </c>
      <c r="P28" s="1">
        <v>5</v>
      </c>
      <c r="Q28" s="1">
        <v>4</v>
      </c>
      <c r="R28" s="1">
        <v>5</v>
      </c>
      <c r="S28" s="1">
        <v>5</v>
      </c>
      <c r="T28" s="1">
        <v>3</v>
      </c>
      <c r="U28" s="1">
        <v>4</v>
      </c>
      <c r="V28" s="1">
        <v>99</v>
      </c>
      <c r="W28" t="s">
        <v>148</v>
      </c>
      <c r="X28" t="s">
        <v>149</v>
      </c>
      <c r="Y28" t="s">
        <v>150</v>
      </c>
      <c r="Z28" t="s">
        <v>151</v>
      </c>
      <c r="AA28" t="s">
        <v>3062</v>
      </c>
      <c r="AB28" t="s">
        <v>3062</v>
      </c>
      <c r="AC28" t="s">
        <v>34</v>
      </c>
      <c r="AD28" s="40">
        <v>0</v>
      </c>
      <c r="AE28" s="40">
        <v>0</v>
      </c>
      <c r="AF28" s="40">
        <v>2</v>
      </c>
      <c r="AG28" s="40">
        <v>3</v>
      </c>
      <c r="AH28" s="40">
        <v>8</v>
      </c>
      <c r="AI28" s="40">
        <v>1</v>
      </c>
      <c r="AJ28" s="40">
        <v>0</v>
      </c>
      <c r="AK28" s="40">
        <v>2</v>
      </c>
      <c r="AL28" s="40">
        <v>11</v>
      </c>
      <c r="AM28" s="40">
        <f t="shared" si="0"/>
        <v>1</v>
      </c>
    </row>
    <row r="29" spans="1:39" x14ac:dyDescent="0.25">
      <c r="A29">
        <v>28</v>
      </c>
      <c r="B29" s="41">
        <v>32</v>
      </c>
      <c r="C29" s="41">
        <v>9053</v>
      </c>
      <c r="D29" s="40" t="s">
        <v>27</v>
      </c>
      <c r="E29" s="41">
        <v>1</v>
      </c>
      <c r="F29" s="1">
        <v>1</v>
      </c>
      <c r="G29" s="1">
        <v>9</v>
      </c>
      <c r="H29" s="41">
        <v>9012</v>
      </c>
      <c r="I29" s="1">
        <v>3</v>
      </c>
      <c r="J29" s="1">
        <v>4</v>
      </c>
      <c r="K29" s="1">
        <v>4</v>
      </c>
      <c r="L29" s="1">
        <v>3</v>
      </c>
      <c r="M29" s="1">
        <v>5</v>
      </c>
      <c r="N29" s="1">
        <v>4</v>
      </c>
      <c r="O29" s="1">
        <v>5</v>
      </c>
      <c r="P29" s="1">
        <v>4</v>
      </c>
      <c r="Q29" s="1">
        <v>4</v>
      </c>
      <c r="R29" s="1">
        <v>5</v>
      </c>
      <c r="S29" s="1">
        <v>5</v>
      </c>
      <c r="T29" s="1">
        <v>4</v>
      </c>
      <c r="U29" s="1">
        <v>4</v>
      </c>
      <c r="V29" s="1">
        <v>5</v>
      </c>
      <c r="W29" t="s">
        <v>152</v>
      </c>
      <c r="X29" t="s">
        <v>153</v>
      </c>
      <c r="Y29" t="s">
        <v>154</v>
      </c>
      <c r="Z29" t="s">
        <v>155</v>
      </c>
      <c r="AA29" t="s">
        <v>156</v>
      </c>
      <c r="AB29" t="s">
        <v>157</v>
      </c>
      <c r="AC29" t="s">
        <v>34</v>
      </c>
      <c r="AD29" s="40">
        <v>0</v>
      </c>
      <c r="AE29" s="40">
        <v>0</v>
      </c>
      <c r="AF29" s="40">
        <v>2</v>
      </c>
      <c r="AG29" s="40">
        <v>7</v>
      </c>
      <c r="AH29" s="40">
        <v>5</v>
      </c>
      <c r="AI29" s="40">
        <v>0</v>
      </c>
      <c r="AJ29" s="40">
        <v>0</v>
      </c>
      <c r="AK29" s="40">
        <v>2</v>
      </c>
      <c r="AL29" s="40">
        <v>12</v>
      </c>
      <c r="AM29" s="40">
        <f t="shared" si="0"/>
        <v>0</v>
      </c>
    </row>
    <row r="30" spans="1:39" x14ac:dyDescent="0.25">
      <c r="A30">
        <v>29</v>
      </c>
      <c r="B30" s="41">
        <v>33</v>
      </c>
      <c r="C30" s="41">
        <v>9054</v>
      </c>
      <c r="D30" s="40" t="s">
        <v>27</v>
      </c>
      <c r="E30" s="41">
        <v>1</v>
      </c>
      <c r="F30" s="1">
        <v>1</v>
      </c>
      <c r="G30" s="1">
        <v>9</v>
      </c>
      <c r="H30" s="41">
        <v>9012</v>
      </c>
      <c r="I30" s="1">
        <v>2</v>
      </c>
      <c r="J30" s="1">
        <v>4</v>
      </c>
      <c r="K30" s="1">
        <v>4</v>
      </c>
      <c r="L30" s="1">
        <v>3</v>
      </c>
      <c r="M30" s="1">
        <v>2</v>
      </c>
      <c r="N30" s="1">
        <v>2</v>
      </c>
      <c r="O30" s="1">
        <v>2</v>
      </c>
      <c r="P30" s="1">
        <v>4</v>
      </c>
      <c r="Q30" s="1">
        <v>4</v>
      </c>
      <c r="R30" s="1">
        <v>4</v>
      </c>
      <c r="S30" s="1">
        <v>4</v>
      </c>
      <c r="T30" s="1">
        <v>2</v>
      </c>
      <c r="U30" s="1">
        <v>4</v>
      </c>
      <c r="V30" s="1">
        <v>2</v>
      </c>
      <c r="W30" t="s">
        <v>158</v>
      </c>
      <c r="X30" t="s">
        <v>159</v>
      </c>
      <c r="Y30" t="s">
        <v>3062</v>
      </c>
      <c r="Z30" t="s">
        <v>160</v>
      </c>
      <c r="AA30" t="s">
        <v>161</v>
      </c>
      <c r="AB30" t="s">
        <v>162</v>
      </c>
      <c r="AC30" t="s">
        <v>163</v>
      </c>
      <c r="AD30" s="40">
        <v>0</v>
      </c>
      <c r="AE30" s="40">
        <v>6</v>
      </c>
      <c r="AF30" s="40">
        <v>1</v>
      </c>
      <c r="AG30" s="40">
        <v>7</v>
      </c>
      <c r="AH30" s="40">
        <v>0</v>
      </c>
      <c r="AI30" s="40">
        <v>0</v>
      </c>
      <c r="AJ30" s="40">
        <v>6</v>
      </c>
      <c r="AK30" s="40">
        <v>1</v>
      </c>
      <c r="AL30" s="40">
        <v>7</v>
      </c>
      <c r="AM30" s="40">
        <f t="shared" si="0"/>
        <v>0</v>
      </c>
    </row>
    <row r="31" spans="1:39" x14ac:dyDescent="0.25">
      <c r="A31">
        <v>30</v>
      </c>
      <c r="B31" s="41">
        <v>34</v>
      </c>
      <c r="C31" s="41">
        <v>9055</v>
      </c>
      <c r="D31" s="40" t="s">
        <v>27</v>
      </c>
      <c r="E31" s="41">
        <v>1</v>
      </c>
      <c r="F31" s="1">
        <v>1</v>
      </c>
      <c r="G31" s="1">
        <v>9</v>
      </c>
      <c r="H31" s="41">
        <v>9012</v>
      </c>
      <c r="I31" s="1">
        <v>4</v>
      </c>
      <c r="J31" s="1">
        <v>4</v>
      </c>
      <c r="K31" s="1">
        <v>4</v>
      </c>
      <c r="L31" s="1">
        <v>4</v>
      </c>
      <c r="M31" s="1">
        <v>4</v>
      </c>
      <c r="N31" s="1">
        <v>4</v>
      </c>
      <c r="O31" s="1">
        <v>2</v>
      </c>
      <c r="P31" s="1">
        <v>4</v>
      </c>
      <c r="Q31" s="1">
        <v>3</v>
      </c>
      <c r="R31" s="1">
        <v>3</v>
      </c>
      <c r="S31" s="1">
        <v>4</v>
      </c>
      <c r="T31" s="1">
        <v>4</v>
      </c>
      <c r="U31" s="1">
        <v>4</v>
      </c>
      <c r="V31" s="1">
        <v>3</v>
      </c>
      <c r="W31" t="s">
        <v>164</v>
      </c>
      <c r="X31" t="s">
        <v>165</v>
      </c>
      <c r="Y31" t="s">
        <v>166</v>
      </c>
      <c r="Z31" t="s">
        <v>167</v>
      </c>
      <c r="AA31" t="s">
        <v>3062</v>
      </c>
      <c r="AB31" t="s">
        <v>3062</v>
      </c>
      <c r="AC31" t="s">
        <v>34</v>
      </c>
      <c r="AD31" s="40">
        <v>0</v>
      </c>
      <c r="AE31" s="40">
        <v>1</v>
      </c>
      <c r="AF31" s="40">
        <v>3</v>
      </c>
      <c r="AG31" s="40">
        <v>10</v>
      </c>
      <c r="AH31" s="40">
        <v>0</v>
      </c>
      <c r="AI31" s="40">
        <v>0</v>
      </c>
      <c r="AJ31" s="40">
        <v>1</v>
      </c>
      <c r="AK31" s="40">
        <v>3</v>
      </c>
      <c r="AL31" s="40">
        <v>10</v>
      </c>
      <c r="AM31" s="40">
        <f t="shared" si="0"/>
        <v>0</v>
      </c>
    </row>
    <row r="32" spans="1:39" x14ac:dyDescent="0.25">
      <c r="A32">
        <v>31</v>
      </c>
      <c r="B32" s="41">
        <v>35</v>
      </c>
      <c r="C32" s="41">
        <v>9056</v>
      </c>
      <c r="D32" s="40" t="s">
        <v>27</v>
      </c>
      <c r="E32" s="41">
        <v>1</v>
      </c>
      <c r="F32" s="1">
        <v>1</v>
      </c>
      <c r="G32" s="1">
        <v>9</v>
      </c>
      <c r="H32" s="41">
        <v>9012</v>
      </c>
      <c r="I32" s="1">
        <v>2</v>
      </c>
      <c r="J32" s="1">
        <v>2</v>
      </c>
      <c r="K32" s="1">
        <v>3</v>
      </c>
      <c r="L32" s="1">
        <v>2</v>
      </c>
      <c r="M32" s="1">
        <v>4</v>
      </c>
      <c r="N32" s="1">
        <v>4</v>
      </c>
      <c r="O32" s="1">
        <v>3</v>
      </c>
      <c r="P32" s="1">
        <v>5</v>
      </c>
      <c r="Q32" s="1">
        <v>5</v>
      </c>
      <c r="R32" s="1">
        <v>5</v>
      </c>
      <c r="S32" s="1">
        <v>5</v>
      </c>
      <c r="T32" s="1">
        <v>4</v>
      </c>
      <c r="U32" s="1">
        <v>2</v>
      </c>
      <c r="V32" s="1">
        <v>2</v>
      </c>
      <c r="W32" t="s">
        <v>87</v>
      </c>
      <c r="X32" t="s">
        <v>168</v>
      </c>
      <c r="Y32" t="s">
        <v>169</v>
      </c>
      <c r="Z32" t="s">
        <v>3062</v>
      </c>
      <c r="AA32" t="s">
        <v>3062</v>
      </c>
      <c r="AB32" t="s">
        <v>3062</v>
      </c>
      <c r="AC32" t="s">
        <v>34</v>
      </c>
      <c r="AD32" s="40">
        <v>0</v>
      </c>
      <c r="AE32" s="40">
        <v>5</v>
      </c>
      <c r="AF32" s="40">
        <v>2</v>
      </c>
      <c r="AG32" s="40">
        <v>3</v>
      </c>
      <c r="AH32" s="40">
        <v>4</v>
      </c>
      <c r="AI32" s="40">
        <v>0</v>
      </c>
      <c r="AJ32" s="40">
        <v>5</v>
      </c>
      <c r="AK32" s="40">
        <v>2</v>
      </c>
      <c r="AL32" s="40">
        <v>7</v>
      </c>
      <c r="AM32" s="40">
        <f t="shared" si="0"/>
        <v>0</v>
      </c>
    </row>
    <row r="33" spans="1:39" x14ac:dyDescent="0.25">
      <c r="A33">
        <v>32</v>
      </c>
      <c r="B33" s="41">
        <v>36</v>
      </c>
      <c r="C33" s="41">
        <v>9057</v>
      </c>
      <c r="D33" s="40" t="s">
        <v>27</v>
      </c>
      <c r="E33" s="41">
        <v>1</v>
      </c>
      <c r="F33" s="1">
        <v>1</v>
      </c>
      <c r="G33" s="1">
        <v>9</v>
      </c>
      <c r="H33" s="41">
        <v>9012</v>
      </c>
      <c r="I33" s="1">
        <v>3</v>
      </c>
      <c r="J33" s="1">
        <v>4</v>
      </c>
      <c r="K33" s="1">
        <v>2</v>
      </c>
      <c r="L33" s="1">
        <v>4</v>
      </c>
      <c r="M33" s="1">
        <v>4</v>
      </c>
      <c r="N33" s="1">
        <v>4</v>
      </c>
      <c r="O33" s="1">
        <v>4</v>
      </c>
      <c r="P33" s="1">
        <v>3</v>
      </c>
      <c r="Q33" s="1">
        <v>4</v>
      </c>
      <c r="R33" s="1">
        <v>4</v>
      </c>
      <c r="S33" s="1">
        <v>4</v>
      </c>
      <c r="T33" s="1">
        <v>2</v>
      </c>
      <c r="U33" s="1">
        <v>4</v>
      </c>
      <c r="V33" s="1">
        <v>4</v>
      </c>
      <c r="W33" t="s">
        <v>170</v>
      </c>
      <c r="X33" t="s">
        <v>3062</v>
      </c>
      <c r="Y33" t="s">
        <v>3062</v>
      </c>
      <c r="Z33" t="s">
        <v>171</v>
      </c>
      <c r="AA33" t="s">
        <v>3062</v>
      </c>
      <c r="AB33" t="s">
        <v>3062</v>
      </c>
      <c r="AC33" t="s">
        <v>34</v>
      </c>
      <c r="AD33" s="40">
        <v>0</v>
      </c>
      <c r="AE33" s="40">
        <v>2</v>
      </c>
      <c r="AF33" s="40">
        <v>2</v>
      </c>
      <c r="AG33" s="40">
        <v>10</v>
      </c>
      <c r="AH33" s="40">
        <v>0</v>
      </c>
      <c r="AI33" s="40">
        <v>0</v>
      </c>
      <c r="AJ33" s="40">
        <v>2</v>
      </c>
      <c r="AK33" s="40">
        <v>2</v>
      </c>
      <c r="AL33" s="40">
        <v>10</v>
      </c>
      <c r="AM33" s="40">
        <f t="shared" si="0"/>
        <v>0</v>
      </c>
    </row>
    <row r="34" spans="1:39" x14ac:dyDescent="0.25">
      <c r="A34">
        <v>33</v>
      </c>
      <c r="B34" s="41">
        <v>37</v>
      </c>
      <c r="C34" s="41">
        <v>9058</v>
      </c>
      <c r="D34" s="40" t="s">
        <v>27</v>
      </c>
      <c r="E34" s="41">
        <v>1</v>
      </c>
      <c r="F34" s="1">
        <v>1</v>
      </c>
      <c r="G34" s="1">
        <v>9</v>
      </c>
      <c r="H34" s="41">
        <v>9012</v>
      </c>
      <c r="I34" s="1">
        <v>3</v>
      </c>
      <c r="J34" s="1">
        <v>4</v>
      </c>
      <c r="K34" s="1">
        <v>4</v>
      </c>
      <c r="L34" s="1">
        <v>4</v>
      </c>
      <c r="M34" s="1">
        <v>4</v>
      </c>
      <c r="N34" s="1">
        <v>4</v>
      </c>
      <c r="O34" s="1">
        <v>4</v>
      </c>
      <c r="P34" s="1">
        <v>4</v>
      </c>
      <c r="Q34" s="1">
        <v>4</v>
      </c>
      <c r="R34" s="1">
        <v>4</v>
      </c>
      <c r="S34" s="1">
        <v>3</v>
      </c>
      <c r="T34" s="1">
        <v>4</v>
      </c>
      <c r="U34" s="1">
        <v>3</v>
      </c>
      <c r="V34" s="1">
        <v>3</v>
      </c>
      <c r="W34" t="s">
        <v>172</v>
      </c>
      <c r="X34" t="s">
        <v>3062</v>
      </c>
      <c r="Y34" t="s">
        <v>3062</v>
      </c>
      <c r="Z34" t="s">
        <v>173</v>
      </c>
      <c r="AA34" t="s">
        <v>174</v>
      </c>
      <c r="AB34" t="s">
        <v>175</v>
      </c>
      <c r="AC34" t="s">
        <v>34</v>
      </c>
      <c r="AD34" s="40">
        <v>0</v>
      </c>
      <c r="AE34" s="40">
        <v>0</v>
      </c>
      <c r="AF34" s="40">
        <v>4</v>
      </c>
      <c r="AG34" s="40">
        <v>10</v>
      </c>
      <c r="AH34" s="40">
        <v>0</v>
      </c>
      <c r="AI34" s="40">
        <v>0</v>
      </c>
      <c r="AJ34" s="40">
        <v>0</v>
      </c>
      <c r="AK34" s="40">
        <v>4</v>
      </c>
      <c r="AL34" s="40">
        <v>10</v>
      </c>
      <c r="AM34" s="40">
        <f t="shared" si="0"/>
        <v>0</v>
      </c>
    </row>
    <row r="35" spans="1:39" x14ac:dyDescent="0.25">
      <c r="A35">
        <v>34</v>
      </c>
      <c r="B35" s="41">
        <v>38</v>
      </c>
      <c r="C35" s="41">
        <v>9059</v>
      </c>
      <c r="D35" s="40" t="s">
        <v>27</v>
      </c>
      <c r="E35" s="41">
        <v>1</v>
      </c>
      <c r="F35" s="1">
        <v>1</v>
      </c>
      <c r="G35" s="1">
        <v>9</v>
      </c>
      <c r="H35" s="41">
        <v>9012</v>
      </c>
      <c r="I35" s="1">
        <v>2</v>
      </c>
      <c r="J35" s="1">
        <v>1</v>
      </c>
      <c r="K35" s="1">
        <v>1</v>
      </c>
      <c r="L35" s="1">
        <v>2</v>
      </c>
      <c r="M35" s="1">
        <v>2</v>
      </c>
      <c r="N35" s="1">
        <v>1</v>
      </c>
      <c r="O35" s="1">
        <v>4</v>
      </c>
      <c r="P35" s="1">
        <v>4</v>
      </c>
      <c r="Q35" s="1">
        <v>4</v>
      </c>
      <c r="R35" s="1">
        <v>4</v>
      </c>
      <c r="S35" s="1">
        <v>3</v>
      </c>
      <c r="T35" s="1">
        <v>2</v>
      </c>
      <c r="U35" s="1">
        <v>1</v>
      </c>
      <c r="V35" s="1">
        <v>1</v>
      </c>
      <c r="W35" t="s">
        <v>3062</v>
      </c>
      <c r="X35" t="s">
        <v>3062</v>
      </c>
      <c r="Y35" t="s">
        <v>3062</v>
      </c>
      <c r="Z35" t="s">
        <v>176</v>
      </c>
      <c r="AA35" t="s">
        <v>175</v>
      </c>
      <c r="AB35" t="s">
        <v>177</v>
      </c>
      <c r="AC35" t="s">
        <v>178</v>
      </c>
      <c r="AD35" s="40">
        <v>5</v>
      </c>
      <c r="AE35" s="40">
        <v>4</v>
      </c>
      <c r="AF35" s="40">
        <v>1</v>
      </c>
      <c r="AG35" s="40">
        <v>4</v>
      </c>
      <c r="AH35" s="40">
        <v>0</v>
      </c>
      <c r="AI35" s="40">
        <v>0</v>
      </c>
      <c r="AJ35" s="40">
        <v>9</v>
      </c>
      <c r="AK35" s="40">
        <v>1</v>
      </c>
      <c r="AL35" s="40">
        <v>4</v>
      </c>
      <c r="AM35" s="40">
        <f t="shared" si="0"/>
        <v>0</v>
      </c>
    </row>
    <row r="36" spans="1:39" x14ac:dyDescent="0.25">
      <c r="A36">
        <v>35</v>
      </c>
      <c r="B36" s="41">
        <v>39</v>
      </c>
      <c r="C36" s="41">
        <v>9060</v>
      </c>
      <c r="D36" s="40" t="s">
        <v>27</v>
      </c>
      <c r="E36" s="41">
        <v>1</v>
      </c>
      <c r="F36" s="1">
        <v>1</v>
      </c>
      <c r="G36" s="1">
        <v>9</v>
      </c>
      <c r="H36" s="41">
        <v>9012</v>
      </c>
      <c r="I36" s="1">
        <v>3</v>
      </c>
      <c r="J36" s="1">
        <v>3</v>
      </c>
      <c r="K36" s="1">
        <v>4</v>
      </c>
      <c r="L36" s="1">
        <v>3</v>
      </c>
      <c r="M36" s="1">
        <v>3</v>
      </c>
      <c r="N36" s="1">
        <v>99</v>
      </c>
      <c r="O36" s="1">
        <v>2</v>
      </c>
      <c r="P36" s="1">
        <v>4</v>
      </c>
      <c r="Q36" s="1">
        <v>4</v>
      </c>
      <c r="R36" s="1">
        <v>4</v>
      </c>
      <c r="S36" s="1">
        <v>4</v>
      </c>
      <c r="T36" s="1">
        <v>3</v>
      </c>
      <c r="U36" s="1">
        <v>3</v>
      </c>
      <c r="V36" s="1">
        <v>99</v>
      </c>
      <c r="W36" t="s">
        <v>179</v>
      </c>
      <c r="X36" t="s">
        <v>3062</v>
      </c>
      <c r="Y36" t="s">
        <v>3062</v>
      </c>
      <c r="Z36" t="s">
        <v>180</v>
      </c>
      <c r="AA36" t="s">
        <v>181</v>
      </c>
      <c r="AB36" t="s">
        <v>182</v>
      </c>
      <c r="AC36" t="s">
        <v>183</v>
      </c>
      <c r="AD36" s="40">
        <v>0</v>
      </c>
      <c r="AE36" s="40">
        <v>1</v>
      </c>
      <c r="AF36" s="40">
        <v>6</v>
      </c>
      <c r="AG36" s="40">
        <v>5</v>
      </c>
      <c r="AH36" s="40">
        <v>0</v>
      </c>
      <c r="AI36" s="40">
        <v>2</v>
      </c>
      <c r="AJ36" s="40">
        <v>1</v>
      </c>
      <c r="AK36" s="40">
        <v>6</v>
      </c>
      <c r="AL36" s="40">
        <v>5</v>
      </c>
      <c r="AM36" s="40">
        <f t="shared" si="0"/>
        <v>2</v>
      </c>
    </row>
    <row r="37" spans="1:39" x14ac:dyDescent="0.25">
      <c r="A37">
        <v>36</v>
      </c>
      <c r="B37" s="41">
        <v>40</v>
      </c>
      <c r="C37" s="41">
        <v>9061</v>
      </c>
      <c r="D37" s="40" t="s">
        <v>27</v>
      </c>
      <c r="E37" s="41">
        <v>1</v>
      </c>
      <c r="F37" s="1">
        <v>1</v>
      </c>
      <c r="G37" s="1">
        <v>9</v>
      </c>
      <c r="H37" s="41">
        <v>9012</v>
      </c>
      <c r="I37" s="1">
        <v>4</v>
      </c>
      <c r="J37" s="1">
        <v>4</v>
      </c>
      <c r="K37" s="1">
        <v>5</v>
      </c>
      <c r="L37" s="1">
        <v>5</v>
      </c>
      <c r="M37" s="1">
        <v>1</v>
      </c>
      <c r="N37" s="1">
        <v>99</v>
      </c>
      <c r="O37" s="1">
        <v>2</v>
      </c>
      <c r="P37" s="1">
        <v>3</v>
      </c>
      <c r="Q37" s="1">
        <v>2</v>
      </c>
      <c r="R37" s="1">
        <v>3</v>
      </c>
      <c r="S37" s="1">
        <v>2</v>
      </c>
      <c r="T37" s="1">
        <v>3</v>
      </c>
      <c r="U37" s="1">
        <v>2</v>
      </c>
      <c r="V37" s="1">
        <v>3</v>
      </c>
      <c r="W37" t="s">
        <v>184</v>
      </c>
      <c r="X37" t="s">
        <v>3062</v>
      </c>
      <c r="Y37" t="s">
        <v>3062</v>
      </c>
      <c r="Z37" t="s">
        <v>185</v>
      </c>
      <c r="AA37" t="s">
        <v>186</v>
      </c>
      <c r="AB37" t="s">
        <v>3062</v>
      </c>
      <c r="AC37" t="s">
        <v>187</v>
      </c>
      <c r="AD37" s="40">
        <v>1</v>
      </c>
      <c r="AE37" s="40">
        <v>4</v>
      </c>
      <c r="AF37" s="40">
        <v>4</v>
      </c>
      <c r="AG37" s="40">
        <v>2</v>
      </c>
      <c r="AH37" s="40">
        <v>2</v>
      </c>
      <c r="AI37" s="40">
        <v>1</v>
      </c>
      <c r="AJ37" s="40">
        <v>5</v>
      </c>
      <c r="AK37" s="40">
        <v>4</v>
      </c>
      <c r="AL37" s="40">
        <v>4</v>
      </c>
      <c r="AM37" s="40">
        <f t="shared" si="0"/>
        <v>1</v>
      </c>
    </row>
    <row r="38" spans="1:39" x14ac:dyDescent="0.25">
      <c r="A38">
        <v>37</v>
      </c>
      <c r="B38" s="41">
        <v>41</v>
      </c>
      <c r="C38" s="41">
        <v>9062</v>
      </c>
      <c r="D38" s="40" t="s">
        <v>27</v>
      </c>
      <c r="E38" s="41">
        <v>1</v>
      </c>
      <c r="F38" s="1">
        <v>1</v>
      </c>
      <c r="G38" s="1">
        <v>9</v>
      </c>
      <c r="H38" s="41">
        <v>9012</v>
      </c>
      <c r="I38" s="1">
        <v>4</v>
      </c>
      <c r="J38" s="1">
        <v>4</v>
      </c>
      <c r="K38" s="1">
        <v>4</v>
      </c>
      <c r="L38" s="1">
        <v>4</v>
      </c>
      <c r="M38" s="1">
        <v>4</v>
      </c>
      <c r="N38" s="1">
        <v>4</v>
      </c>
      <c r="O38" s="1">
        <v>5</v>
      </c>
      <c r="P38" s="1">
        <v>4</v>
      </c>
      <c r="Q38" s="1">
        <v>3</v>
      </c>
      <c r="R38" s="1">
        <v>3</v>
      </c>
      <c r="S38" s="1">
        <v>4</v>
      </c>
      <c r="T38" s="1">
        <v>3</v>
      </c>
      <c r="U38" s="1">
        <v>4</v>
      </c>
      <c r="V38" s="1">
        <v>4</v>
      </c>
      <c r="W38" t="s">
        <v>188</v>
      </c>
      <c r="X38" t="s">
        <v>189</v>
      </c>
      <c r="Y38" t="s">
        <v>190</v>
      </c>
      <c r="Z38" t="s">
        <v>191</v>
      </c>
      <c r="AA38" t="s">
        <v>192</v>
      </c>
      <c r="AB38" t="s">
        <v>3062</v>
      </c>
      <c r="AC38" t="s">
        <v>34</v>
      </c>
      <c r="AD38" s="40">
        <v>0</v>
      </c>
      <c r="AE38" s="40">
        <v>0</v>
      </c>
      <c r="AF38" s="40">
        <v>3</v>
      </c>
      <c r="AG38" s="40">
        <v>10</v>
      </c>
      <c r="AH38" s="40">
        <v>1</v>
      </c>
      <c r="AI38" s="40">
        <v>0</v>
      </c>
      <c r="AJ38" s="40">
        <v>0</v>
      </c>
      <c r="AK38" s="40">
        <v>3</v>
      </c>
      <c r="AL38" s="40">
        <v>11</v>
      </c>
      <c r="AM38" s="40">
        <f t="shared" si="0"/>
        <v>0</v>
      </c>
    </row>
    <row r="39" spans="1:39" x14ac:dyDescent="0.25">
      <c r="A39">
        <v>38</v>
      </c>
      <c r="B39" s="41">
        <v>42</v>
      </c>
      <c r="C39" s="41">
        <v>9063</v>
      </c>
      <c r="D39" s="40" t="s">
        <v>27</v>
      </c>
      <c r="E39" s="41">
        <v>1</v>
      </c>
      <c r="F39" s="1">
        <v>1</v>
      </c>
      <c r="G39" s="1">
        <v>9</v>
      </c>
      <c r="H39" s="41">
        <v>9012</v>
      </c>
      <c r="I39" s="1">
        <v>5</v>
      </c>
      <c r="J39" s="1">
        <v>5</v>
      </c>
      <c r="K39" s="1">
        <v>4</v>
      </c>
      <c r="L39" s="1">
        <v>4</v>
      </c>
      <c r="M39" s="1">
        <v>4</v>
      </c>
      <c r="N39" s="1">
        <v>2</v>
      </c>
      <c r="O39" s="1">
        <v>2</v>
      </c>
      <c r="P39" s="1">
        <v>3</v>
      </c>
      <c r="Q39" s="1">
        <v>3</v>
      </c>
      <c r="R39" s="1">
        <v>3</v>
      </c>
      <c r="S39" s="1">
        <v>3</v>
      </c>
      <c r="T39" s="1">
        <v>1</v>
      </c>
      <c r="U39" s="1">
        <v>4</v>
      </c>
      <c r="V39" s="1">
        <v>2</v>
      </c>
      <c r="W39" t="s">
        <v>193</v>
      </c>
      <c r="X39" t="s">
        <v>3062</v>
      </c>
      <c r="Y39" t="s">
        <v>3062</v>
      </c>
      <c r="Z39" t="s">
        <v>194</v>
      </c>
      <c r="AA39" t="s">
        <v>3062</v>
      </c>
      <c r="AB39" t="s">
        <v>3062</v>
      </c>
      <c r="AC39" t="s">
        <v>34</v>
      </c>
      <c r="AD39" s="40">
        <v>1</v>
      </c>
      <c r="AE39" s="40">
        <v>3</v>
      </c>
      <c r="AF39" s="40">
        <v>4</v>
      </c>
      <c r="AG39" s="40">
        <v>4</v>
      </c>
      <c r="AH39" s="40">
        <v>2</v>
      </c>
      <c r="AI39" s="40">
        <v>0</v>
      </c>
      <c r="AJ39" s="40">
        <v>4</v>
      </c>
      <c r="AK39" s="40">
        <v>4</v>
      </c>
      <c r="AL39" s="40">
        <v>6</v>
      </c>
      <c r="AM39" s="40">
        <f t="shared" si="0"/>
        <v>0</v>
      </c>
    </row>
    <row r="40" spans="1:39" x14ac:dyDescent="0.25">
      <c r="A40">
        <v>39</v>
      </c>
      <c r="B40" s="41">
        <v>43</v>
      </c>
      <c r="C40" s="41">
        <v>9064</v>
      </c>
      <c r="D40" s="40" t="s">
        <v>27</v>
      </c>
      <c r="E40" s="41">
        <v>1</v>
      </c>
      <c r="F40" s="1">
        <v>1</v>
      </c>
      <c r="G40" s="1">
        <v>9</v>
      </c>
      <c r="H40" s="41">
        <v>9012</v>
      </c>
      <c r="I40" s="1">
        <v>5</v>
      </c>
      <c r="J40" s="1">
        <v>4</v>
      </c>
      <c r="K40" s="1">
        <v>4</v>
      </c>
      <c r="L40" s="1">
        <v>5</v>
      </c>
      <c r="M40" s="1">
        <v>3</v>
      </c>
      <c r="N40" s="1">
        <v>5</v>
      </c>
      <c r="O40" s="1">
        <v>3</v>
      </c>
      <c r="P40" s="1">
        <v>4</v>
      </c>
      <c r="Q40" s="1">
        <v>4</v>
      </c>
      <c r="R40" s="1">
        <v>5</v>
      </c>
      <c r="S40" s="1">
        <v>5</v>
      </c>
      <c r="T40" s="1">
        <v>4</v>
      </c>
      <c r="U40" s="1">
        <v>4</v>
      </c>
      <c r="V40" s="1">
        <v>4</v>
      </c>
      <c r="W40" t="s">
        <v>3062</v>
      </c>
      <c r="X40" t="s">
        <v>3062</v>
      </c>
      <c r="Y40" t="s">
        <v>3062</v>
      </c>
      <c r="Z40" t="s">
        <v>195</v>
      </c>
      <c r="AA40" t="s">
        <v>186</v>
      </c>
      <c r="AB40" t="s">
        <v>175</v>
      </c>
      <c r="AC40" t="s">
        <v>34</v>
      </c>
      <c r="AD40" s="40">
        <v>0</v>
      </c>
      <c r="AE40" s="40">
        <v>0</v>
      </c>
      <c r="AF40" s="40">
        <v>2</v>
      </c>
      <c r="AG40" s="40">
        <v>7</v>
      </c>
      <c r="AH40" s="40">
        <v>5</v>
      </c>
      <c r="AI40" s="40">
        <v>0</v>
      </c>
      <c r="AJ40" s="40">
        <v>0</v>
      </c>
      <c r="AK40" s="40">
        <v>2</v>
      </c>
      <c r="AL40" s="40">
        <v>12</v>
      </c>
      <c r="AM40" s="40">
        <f t="shared" si="0"/>
        <v>0</v>
      </c>
    </row>
    <row r="41" spans="1:39" x14ac:dyDescent="0.25">
      <c r="A41">
        <v>40</v>
      </c>
      <c r="B41" s="41">
        <v>44</v>
      </c>
      <c r="C41" s="41">
        <v>9065</v>
      </c>
      <c r="D41" s="40" t="s">
        <v>27</v>
      </c>
      <c r="E41" s="41">
        <v>1</v>
      </c>
      <c r="F41" s="1">
        <v>1</v>
      </c>
      <c r="G41" s="1">
        <v>9</v>
      </c>
      <c r="H41" s="41">
        <v>9012</v>
      </c>
      <c r="I41" s="1">
        <v>1</v>
      </c>
      <c r="J41" s="1">
        <v>3</v>
      </c>
      <c r="K41" s="1">
        <v>4</v>
      </c>
      <c r="L41" s="1">
        <v>4</v>
      </c>
      <c r="M41" s="1">
        <v>3</v>
      </c>
      <c r="N41" s="1">
        <v>3</v>
      </c>
      <c r="O41" s="1">
        <v>1</v>
      </c>
      <c r="P41" s="1">
        <v>4</v>
      </c>
      <c r="Q41" s="1">
        <v>4</v>
      </c>
      <c r="R41" s="1">
        <v>4</v>
      </c>
      <c r="S41" s="1">
        <v>4</v>
      </c>
      <c r="T41" s="1">
        <v>3</v>
      </c>
      <c r="U41" s="1">
        <v>2</v>
      </c>
      <c r="V41" s="1">
        <v>3</v>
      </c>
      <c r="W41" t="s">
        <v>3062</v>
      </c>
      <c r="X41" t="s">
        <v>3062</v>
      </c>
      <c r="Y41" t="s">
        <v>3062</v>
      </c>
      <c r="Z41" t="s">
        <v>3062</v>
      </c>
      <c r="AA41" t="s">
        <v>3062</v>
      </c>
      <c r="AB41" t="s">
        <v>3062</v>
      </c>
      <c r="AC41" t="s">
        <v>34</v>
      </c>
      <c r="AD41" s="40">
        <v>2</v>
      </c>
      <c r="AE41" s="40">
        <v>1</v>
      </c>
      <c r="AF41" s="40">
        <v>5</v>
      </c>
      <c r="AG41" s="40">
        <v>6</v>
      </c>
      <c r="AH41" s="40">
        <v>0</v>
      </c>
      <c r="AI41" s="40">
        <v>0</v>
      </c>
      <c r="AJ41" s="40">
        <v>3</v>
      </c>
      <c r="AK41" s="40">
        <v>5</v>
      </c>
      <c r="AL41" s="40">
        <v>6</v>
      </c>
      <c r="AM41" s="40">
        <f t="shared" si="0"/>
        <v>0</v>
      </c>
    </row>
    <row r="42" spans="1:39" x14ac:dyDescent="0.25">
      <c r="A42">
        <v>41</v>
      </c>
      <c r="B42" s="41">
        <v>48</v>
      </c>
      <c r="C42" s="41">
        <v>9069</v>
      </c>
      <c r="D42" s="40" t="s">
        <v>27</v>
      </c>
      <c r="E42" s="41">
        <v>1</v>
      </c>
      <c r="F42" s="1">
        <v>1</v>
      </c>
      <c r="G42" s="1">
        <v>9</v>
      </c>
      <c r="H42" s="41">
        <v>9012</v>
      </c>
      <c r="I42" s="1">
        <v>2</v>
      </c>
      <c r="J42" s="1">
        <v>2</v>
      </c>
      <c r="K42" s="1">
        <v>2</v>
      </c>
      <c r="L42" s="1">
        <v>3</v>
      </c>
      <c r="M42" s="1">
        <v>4</v>
      </c>
      <c r="N42" s="1">
        <v>4</v>
      </c>
      <c r="O42" s="1">
        <v>4</v>
      </c>
      <c r="P42" s="1">
        <v>4</v>
      </c>
      <c r="Q42" s="1">
        <v>4</v>
      </c>
      <c r="R42" s="1">
        <v>4</v>
      </c>
      <c r="S42" s="1">
        <v>4</v>
      </c>
      <c r="T42" s="1">
        <v>3</v>
      </c>
      <c r="U42" s="1">
        <v>4</v>
      </c>
      <c r="V42" s="1">
        <v>4</v>
      </c>
      <c r="W42" t="s">
        <v>196</v>
      </c>
      <c r="X42" t="s">
        <v>197</v>
      </c>
      <c r="Y42" t="s">
        <v>198</v>
      </c>
      <c r="Z42" t="s">
        <v>199</v>
      </c>
      <c r="AA42" t="s">
        <v>200</v>
      </c>
      <c r="AB42" t="s">
        <v>201</v>
      </c>
      <c r="AC42" t="s">
        <v>202</v>
      </c>
      <c r="AD42" s="40">
        <v>0</v>
      </c>
      <c r="AE42" s="40">
        <v>3</v>
      </c>
      <c r="AF42" s="40">
        <v>2</v>
      </c>
      <c r="AG42" s="40">
        <v>9</v>
      </c>
      <c r="AH42" s="40">
        <v>0</v>
      </c>
      <c r="AI42" s="40">
        <v>0</v>
      </c>
      <c r="AJ42" s="40">
        <v>3</v>
      </c>
      <c r="AK42" s="40">
        <v>2</v>
      </c>
      <c r="AL42" s="40">
        <v>9</v>
      </c>
      <c r="AM42" s="40">
        <f t="shared" si="0"/>
        <v>0</v>
      </c>
    </row>
    <row r="43" spans="1:39" x14ac:dyDescent="0.25">
      <c r="A43">
        <v>42</v>
      </c>
      <c r="B43" s="41">
        <v>50</v>
      </c>
      <c r="C43" s="41">
        <v>9071</v>
      </c>
      <c r="D43" s="40" t="s">
        <v>27</v>
      </c>
      <c r="E43" s="41">
        <v>1</v>
      </c>
      <c r="F43" s="1">
        <v>1</v>
      </c>
      <c r="G43" s="1">
        <v>9</v>
      </c>
      <c r="H43" s="41">
        <v>9012</v>
      </c>
      <c r="I43" s="1">
        <v>3</v>
      </c>
      <c r="J43" s="1">
        <v>5</v>
      </c>
      <c r="K43" s="1">
        <v>5</v>
      </c>
      <c r="L43" s="1">
        <v>5</v>
      </c>
      <c r="M43" s="1">
        <v>5</v>
      </c>
      <c r="N43" s="1">
        <v>3</v>
      </c>
      <c r="O43" s="1">
        <v>5</v>
      </c>
      <c r="P43" s="1">
        <v>5</v>
      </c>
      <c r="Q43" s="1">
        <v>5</v>
      </c>
      <c r="R43" s="1">
        <v>5</v>
      </c>
      <c r="S43" s="1">
        <v>5</v>
      </c>
      <c r="T43" s="1">
        <v>5</v>
      </c>
      <c r="U43" s="1">
        <v>3</v>
      </c>
      <c r="V43" s="1">
        <v>5</v>
      </c>
      <c r="W43" t="s">
        <v>203</v>
      </c>
      <c r="X43" t="s">
        <v>204</v>
      </c>
      <c r="Y43" t="s">
        <v>205</v>
      </c>
      <c r="Z43" t="s">
        <v>206</v>
      </c>
      <c r="AA43" t="s">
        <v>207</v>
      </c>
      <c r="AB43" t="s">
        <v>208</v>
      </c>
      <c r="AC43" t="s">
        <v>34</v>
      </c>
      <c r="AD43" s="40">
        <v>0</v>
      </c>
      <c r="AE43" s="40">
        <v>0</v>
      </c>
      <c r="AF43" s="40">
        <v>3</v>
      </c>
      <c r="AG43" s="40">
        <v>0</v>
      </c>
      <c r="AH43" s="40">
        <v>11</v>
      </c>
      <c r="AI43" s="40">
        <v>0</v>
      </c>
      <c r="AJ43" s="40">
        <v>0</v>
      </c>
      <c r="AK43" s="40">
        <v>3</v>
      </c>
      <c r="AL43" s="40">
        <v>11</v>
      </c>
      <c r="AM43" s="40">
        <f t="shared" si="0"/>
        <v>0</v>
      </c>
    </row>
    <row r="44" spans="1:39" x14ac:dyDescent="0.25">
      <c r="A44">
        <v>43</v>
      </c>
      <c r="B44" s="41">
        <v>9</v>
      </c>
      <c r="C44" s="41">
        <v>31043</v>
      </c>
      <c r="D44" s="40" t="s">
        <v>209</v>
      </c>
      <c r="E44" s="41">
        <v>1</v>
      </c>
      <c r="F44" s="1">
        <v>1</v>
      </c>
      <c r="G44" s="1">
        <v>31</v>
      </c>
      <c r="H44" s="41">
        <v>31003</v>
      </c>
      <c r="I44" s="1">
        <v>3</v>
      </c>
      <c r="J44" s="1">
        <v>4</v>
      </c>
      <c r="K44" s="1">
        <v>4</v>
      </c>
      <c r="L44" s="1">
        <v>4</v>
      </c>
      <c r="M44" s="1">
        <v>5</v>
      </c>
      <c r="N44" s="1">
        <v>4</v>
      </c>
      <c r="O44" s="1">
        <v>4</v>
      </c>
      <c r="P44" s="1">
        <v>4</v>
      </c>
      <c r="Q44" s="1">
        <v>3</v>
      </c>
      <c r="R44" s="1">
        <v>3</v>
      </c>
      <c r="S44" s="1">
        <v>4</v>
      </c>
      <c r="T44" s="1">
        <v>2</v>
      </c>
      <c r="U44" s="1">
        <v>4</v>
      </c>
      <c r="V44" s="1">
        <v>4</v>
      </c>
      <c r="W44" t="s">
        <v>210</v>
      </c>
      <c r="X44" t="s">
        <v>211</v>
      </c>
      <c r="Y44" t="s">
        <v>3062</v>
      </c>
      <c r="Z44" t="s">
        <v>212</v>
      </c>
      <c r="AA44" t="s">
        <v>213</v>
      </c>
      <c r="AB44" t="s">
        <v>3062</v>
      </c>
      <c r="AC44" t="s">
        <v>34</v>
      </c>
      <c r="AD44" s="40">
        <v>0</v>
      </c>
      <c r="AE44" s="40">
        <v>1</v>
      </c>
      <c r="AF44" s="40">
        <v>3</v>
      </c>
      <c r="AG44" s="40">
        <v>9</v>
      </c>
      <c r="AH44" s="40">
        <v>1</v>
      </c>
      <c r="AI44" s="40">
        <v>0</v>
      </c>
      <c r="AJ44" s="40">
        <v>1</v>
      </c>
      <c r="AK44" s="40">
        <v>3</v>
      </c>
      <c r="AL44" s="40">
        <v>10</v>
      </c>
      <c r="AM44" s="40">
        <f t="shared" si="0"/>
        <v>0</v>
      </c>
    </row>
    <row r="45" spans="1:39" x14ac:dyDescent="0.25">
      <c r="A45">
        <v>44</v>
      </c>
      <c r="B45" s="41">
        <v>14</v>
      </c>
      <c r="C45" s="41">
        <v>31048</v>
      </c>
      <c r="D45" s="40" t="s">
        <v>209</v>
      </c>
      <c r="E45" s="41">
        <v>1</v>
      </c>
      <c r="F45" s="1">
        <v>1</v>
      </c>
      <c r="G45" s="1">
        <v>31</v>
      </c>
      <c r="H45" s="41">
        <v>31003</v>
      </c>
      <c r="I45" s="1">
        <v>4</v>
      </c>
      <c r="J45" s="1">
        <v>4</v>
      </c>
      <c r="K45" s="1">
        <v>4</v>
      </c>
      <c r="L45" s="1">
        <v>3</v>
      </c>
      <c r="M45" s="1">
        <v>4</v>
      </c>
      <c r="N45" s="1">
        <v>4</v>
      </c>
      <c r="O45" s="1">
        <v>4</v>
      </c>
      <c r="P45" s="1">
        <v>4</v>
      </c>
      <c r="Q45" s="1">
        <v>3</v>
      </c>
      <c r="R45" s="1">
        <v>3</v>
      </c>
      <c r="S45" s="1">
        <v>4</v>
      </c>
      <c r="T45" s="1">
        <v>3</v>
      </c>
      <c r="U45" s="1">
        <v>4</v>
      </c>
      <c r="V45" s="1">
        <v>4</v>
      </c>
      <c r="W45" t="s">
        <v>214</v>
      </c>
      <c r="X45" t="s">
        <v>215</v>
      </c>
      <c r="Y45" t="s">
        <v>3062</v>
      </c>
      <c r="Z45" t="s">
        <v>216</v>
      </c>
      <c r="AA45" t="s">
        <v>3062</v>
      </c>
      <c r="AB45" t="s">
        <v>3062</v>
      </c>
      <c r="AC45" t="s">
        <v>34</v>
      </c>
      <c r="AD45" s="40">
        <v>0</v>
      </c>
      <c r="AE45" s="40">
        <v>0</v>
      </c>
      <c r="AF45" s="40">
        <v>4</v>
      </c>
      <c r="AG45" s="40">
        <v>10</v>
      </c>
      <c r="AH45" s="40">
        <v>0</v>
      </c>
      <c r="AI45" s="40">
        <v>0</v>
      </c>
      <c r="AJ45" s="40">
        <v>0</v>
      </c>
      <c r="AK45" s="40">
        <v>4</v>
      </c>
      <c r="AL45" s="40">
        <v>10</v>
      </c>
      <c r="AM45" s="40">
        <f t="shared" si="0"/>
        <v>0</v>
      </c>
    </row>
    <row r="46" spans="1:39" x14ac:dyDescent="0.25">
      <c r="A46">
        <v>45</v>
      </c>
      <c r="B46" s="41">
        <v>16</v>
      </c>
      <c r="C46" s="41">
        <v>31050</v>
      </c>
      <c r="D46" s="40" t="s">
        <v>209</v>
      </c>
      <c r="E46" s="41">
        <v>1</v>
      </c>
      <c r="F46" s="1">
        <v>1</v>
      </c>
      <c r="G46" s="1">
        <v>31</v>
      </c>
      <c r="H46" s="41">
        <v>31003</v>
      </c>
      <c r="I46" s="1">
        <v>1</v>
      </c>
      <c r="J46" s="1">
        <v>1</v>
      </c>
      <c r="K46" s="1">
        <v>1</v>
      </c>
      <c r="L46" s="1">
        <v>4</v>
      </c>
      <c r="M46" s="1">
        <v>5</v>
      </c>
      <c r="N46" s="1">
        <v>4</v>
      </c>
      <c r="O46" s="1">
        <v>1</v>
      </c>
      <c r="P46" s="1">
        <v>1</v>
      </c>
      <c r="Q46" s="1">
        <v>4</v>
      </c>
      <c r="R46" s="1">
        <v>4</v>
      </c>
      <c r="S46" s="1">
        <v>4</v>
      </c>
      <c r="T46" s="1">
        <v>1</v>
      </c>
      <c r="U46" s="1">
        <v>3</v>
      </c>
      <c r="V46" s="1">
        <v>3</v>
      </c>
      <c r="W46" t="s">
        <v>217</v>
      </c>
      <c r="X46" t="s">
        <v>218</v>
      </c>
      <c r="Y46" t="s">
        <v>3062</v>
      </c>
      <c r="Z46" t="s">
        <v>219</v>
      </c>
      <c r="AA46" t="s">
        <v>220</v>
      </c>
      <c r="AB46" t="s">
        <v>3062</v>
      </c>
      <c r="AC46" t="s">
        <v>34</v>
      </c>
      <c r="AD46" s="40">
        <v>6</v>
      </c>
      <c r="AE46" s="40">
        <v>0</v>
      </c>
      <c r="AF46" s="40">
        <v>2</v>
      </c>
      <c r="AG46" s="40">
        <v>5</v>
      </c>
      <c r="AH46" s="40">
        <v>1</v>
      </c>
      <c r="AI46" s="40">
        <v>0</v>
      </c>
      <c r="AJ46" s="40">
        <v>6</v>
      </c>
      <c r="AK46" s="40">
        <v>2</v>
      </c>
      <c r="AL46" s="40">
        <v>6</v>
      </c>
      <c r="AM46" s="40">
        <f t="shared" si="0"/>
        <v>0</v>
      </c>
    </row>
    <row r="47" spans="1:39" x14ac:dyDescent="0.25">
      <c r="A47">
        <v>46</v>
      </c>
      <c r="B47" s="41">
        <v>22</v>
      </c>
      <c r="C47" s="41">
        <v>31056</v>
      </c>
      <c r="D47" s="40" t="s">
        <v>209</v>
      </c>
      <c r="E47" s="41">
        <v>1</v>
      </c>
      <c r="F47" s="1">
        <v>1</v>
      </c>
      <c r="G47" s="1">
        <v>31</v>
      </c>
      <c r="H47" s="41">
        <v>31003</v>
      </c>
      <c r="I47" s="1">
        <v>2</v>
      </c>
      <c r="J47" s="1">
        <v>2</v>
      </c>
      <c r="K47" s="1">
        <v>2</v>
      </c>
      <c r="L47" s="1">
        <v>2</v>
      </c>
      <c r="M47" s="1">
        <v>2</v>
      </c>
      <c r="N47" s="1">
        <v>4</v>
      </c>
      <c r="O47" s="1">
        <v>4</v>
      </c>
      <c r="P47" s="1">
        <v>2</v>
      </c>
      <c r="Q47" s="1">
        <v>3</v>
      </c>
      <c r="R47" s="1">
        <v>3</v>
      </c>
      <c r="S47" s="1">
        <v>3</v>
      </c>
      <c r="T47" s="1">
        <v>2</v>
      </c>
      <c r="U47" s="1">
        <v>4</v>
      </c>
      <c r="V47" s="1">
        <v>4</v>
      </c>
      <c r="W47" t="s">
        <v>221</v>
      </c>
      <c r="X47" t="s">
        <v>222</v>
      </c>
      <c r="Y47" t="s">
        <v>223</v>
      </c>
      <c r="Z47" t="s">
        <v>224</v>
      </c>
      <c r="AA47" t="s">
        <v>225</v>
      </c>
      <c r="AB47" t="s">
        <v>226</v>
      </c>
      <c r="AC47" t="s">
        <v>34</v>
      </c>
      <c r="AD47" s="40">
        <v>0</v>
      </c>
      <c r="AE47" s="40">
        <v>7</v>
      </c>
      <c r="AF47" s="40">
        <v>3</v>
      </c>
      <c r="AG47" s="40">
        <v>4</v>
      </c>
      <c r="AH47" s="40">
        <v>0</v>
      </c>
      <c r="AI47" s="40">
        <v>0</v>
      </c>
      <c r="AJ47" s="40">
        <v>7</v>
      </c>
      <c r="AK47" s="40">
        <v>3</v>
      </c>
      <c r="AL47" s="40">
        <v>4</v>
      </c>
      <c r="AM47" s="40">
        <f t="shared" si="0"/>
        <v>0</v>
      </c>
    </row>
    <row r="48" spans="1:39" x14ac:dyDescent="0.25">
      <c r="A48">
        <v>47</v>
      </c>
      <c r="B48" s="41">
        <v>30</v>
      </c>
      <c r="C48" s="41">
        <v>31064</v>
      </c>
      <c r="D48" s="40" t="s">
        <v>209</v>
      </c>
      <c r="E48" s="41">
        <v>1</v>
      </c>
      <c r="F48" s="1">
        <v>1</v>
      </c>
      <c r="G48" s="1">
        <v>31</v>
      </c>
      <c r="H48" s="41">
        <v>31003</v>
      </c>
      <c r="I48" s="1">
        <v>5</v>
      </c>
      <c r="J48" s="1">
        <v>4</v>
      </c>
      <c r="K48" s="1">
        <v>4</v>
      </c>
      <c r="L48" s="1">
        <v>4</v>
      </c>
      <c r="M48" s="1">
        <v>5</v>
      </c>
      <c r="N48" s="1">
        <v>5</v>
      </c>
      <c r="O48" s="1">
        <v>5</v>
      </c>
      <c r="P48" s="1">
        <v>5</v>
      </c>
      <c r="Q48" s="1">
        <v>5</v>
      </c>
      <c r="R48" s="1">
        <v>5</v>
      </c>
      <c r="S48" s="1">
        <v>4</v>
      </c>
      <c r="T48" s="1">
        <v>4</v>
      </c>
      <c r="U48" s="1">
        <v>4</v>
      </c>
      <c r="V48" s="1">
        <v>4</v>
      </c>
      <c r="W48" t="s">
        <v>227</v>
      </c>
      <c r="X48" t="s">
        <v>228</v>
      </c>
      <c r="Y48" t="s">
        <v>229</v>
      </c>
      <c r="Z48" t="s">
        <v>230</v>
      </c>
      <c r="AA48" t="s">
        <v>3062</v>
      </c>
      <c r="AB48" t="s">
        <v>3062</v>
      </c>
      <c r="AC48" t="s">
        <v>34</v>
      </c>
      <c r="AD48" s="40">
        <v>0</v>
      </c>
      <c r="AE48" s="40">
        <v>0</v>
      </c>
      <c r="AF48" s="40">
        <v>0</v>
      </c>
      <c r="AG48" s="40">
        <v>7</v>
      </c>
      <c r="AH48" s="40">
        <v>7</v>
      </c>
      <c r="AI48" s="40">
        <v>0</v>
      </c>
      <c r="AJ48" s="40">
        <v>0</v>
      </c>
      <c r="AK48" s="40">
        <v>0</v>
      </c>
      <c r="AL48" s="40">
        <v>14</v>
      </c>
      <c r="AM48" s="40">
        <f t="shared" si="0"/>
        <v>0</v>
      </c>
    </row>
    <row r="49" spans="1:39" x14ac:dyDescent="0.25">
      <c r="A49">
        <v>48</v>
      </c>
      <c r="B49" s="41">
        <v>31</v>
      </c>
      <c r="C49" s="41">
        <v>31065</v>
      </c>
      <c r="D49" s="40" t="s">
        <v>209</v>
      </c>
      <c r="E49" s="41">
        <v>1</v>
      </c>
      <c r="F49" s="1">
        <v>1</v>
      </c>
      <c r="G49" s="1">
        <v>31</v>
      </c>
      <c r="H49" s="41">
        <v>31003</v>
      </c>
      <c r="I49" s="1">
        <v>4</v>
      </c>
      <c r="J49" s="1">
        <v>4</v>
      </c>
      <c r="K49" s="1">
        <v>5</v>
      </c>
      <c r="L49" s="1">
        <v>5</v>
      </c>
      <c r="M49" s="1">
        <v>5</v>
      </c>
      <c r="N49" s="1">
        <v>5</v>
      </c>
      <c r="O49" s="1">
        <v>5</v>
      </c>
      <c r="P49" s="1">
        <v>4</v>
      </c>
      <c r="Q49" s="1">
        <v>5</v>
      </c>
      <c r="R49" s="1">
        <v>5</v>
      </c>
      <c r="S49" s="1">
        <v>4</v>
      </c>
      <c r="T49" s="1">
        <v>4</v>
      </c>
      <c r="U49" s="1">
        <v>4</v>
      </c>
      <c r="V49" s="1">
        <v>4</v>
      </c>
      <c r="W49" t="s">
        <v>231</v>
      </c>
      <c r="X49" t="s">
        <v>3062</v>
      </c>
      <c r="Y49" t="s">
        <v>3062</v>
      </c>
      <c r="Z49" t="s">
        <v>232</v>
      </c>
      <c r="AA49" t="s">
        <v>3062</v>
      </c>
      <c r="AB49" t="s">
        <v>3062</v>
      </c>
      <c r="AC49" t="s">
        <v>233</v>
      </c>
      <c r="AD49" s="40">
        <v>0</v>
      </c>
      <c r="AE49" s="40">
        <v>0</v>
      </c>
      <c r="AF49" s="40">
        <v>0</v>
      </c>
      <c r="AG49" s="40">
        <v>7</v>
      </c>
      <c r="AH49" s="40">
        <v>7</v>
      </c>
      <c r="AI49" s="40">
        <v>0</v>
      </c>
      <c r="AJ49" s="40">
        <v>0</v>
      </c>
      <c r="AK49" s="40">
        <v>0</v>
      </c>
      <c r="AL49" s="40">
        <v>14</v>
      </c>
      <c r="AM49" s="40">
        <f t="shared" si="0"/>
        <v>0</v>
      </c>
    </row>
    <row r="50" spans="1:39" x14ac:dyDescent="0.25">
      <c r="A50">
        <v>49</v>
      </c>
      <c r="B50" s="41">
        <v>32</v>
      </c>
      <c r="C50" s="41">
        <v>31066</v>
      </c>
      <c r="D50" s="40" t="s">
        <v>209</v>
      </c>
      <c r="E50" s="41">
        <v>1</v>
      </c>
      <c r="F50" s="1">
        <v>1</v>
      </c>
      <c r="G50" s="1">
        <v>31</v>
      </c>
      <c r="H50" s="41">
        <v>31003</v>
      </c>
      <c r="I50" s="1">
        <v>4</v>
      </c>
      <c r="J50" s="1">
        <v>4</v>
      </c>
      <c r="K50" s="1">
        <v>5</v>
      </c>
      <c r="L50" s="1">
        <v>5</v>
      </c>
      <c r="M50" s="1">
        <v>5</v>
      </c>
      <c r="N50" s="1">
        <v>4</v>
      </c>
      <c r="O50" s="1">
        <v>4</v>
      </c>
      <c r="P50" s="1">
        <v>5</v>
      </c>
      <c r="Q50" s="1">
        <v>5</v>
      </c>
      <c r="R50" s="1">
        <v>5</v>
      </c>
      <c r="S50" s="1">
        <v>4</v>
      </c>
      <c r="T50" s="1">
        <v>5</v>
      </c>
      <c r="U50" s="1">
        <v>4</v>
      </c>
      <c r="V50" s="1">
        <v>4</v>
      </c>
      <c r="W50" t="s">
        <v>234</v>
      </c>
      <c r="X50" t="s">
        <v>3062</v>
      </c>
      <c r="Y50" t="s">
        <v>3062</v>
      </c>
      <c r="Z50" t="s">
        <v>235</v>
      </c>
      <c r="AA50" t="s">
        <v>236</v>
      </c>
      <c r="AB50" t="s">
        <v>3062</v>
      </c>
      <c r="AC50" t="s">
        <v>237</v>
      </c>
      <c r="AD50" s="40">
        <v>0</v>
      </c>
      <c r="AE50" s="40">
        <v>0</v>
      </c>
      <c r="AF50" s="40">
        <v>0</v>
      </c>
      <c r="AG50" s="40">
        <v>7</v>
      </c>
      <c r="AH50" s="40">
        <v>7</v>
      </c>
      <c r="AI50" s="40">
        <v>0</v>
      </c>
      <c r="AJ50" s="40">
        <v>0</v>
      </c>
      <c r="AK50" s="40">
        <v>0</v>
      </c>
      <c r="AL50" s="40">
        <v>14</v>
      </c>
      <c r="AM50" s="40">
        <f t="shared" si="0"/>
        <v>0</v>
      </c>
    </row>
    <row r="51" spans="1:39" x14ac:dyDescent="0.25">
      <c r="A51">
        <v>50</v>
      </c>
      <c r="B51" s="41">
        <v>34</v>
      </c>
      <c r="C51" s="41">
        <v>31068</v>
      </c>
      <c r="D51" s="40" t="s">
        <v>209</v>
      </c>
      <c r="E51" s="41">
        <v>1</v>
      </c>
      <c r="F51" s="1">
        <v>1</v>
      </c>
      <c r="G51" s="1">
        <v>31</v>
      </c>
      <c r="H51" s="41">
        <v>31003</v>
      </c>
      <c r="I51" s="1">
        <v>3</v>
      </c>
      <c r="J51" s="1">
        <v>5</v>
      </c>
      <c r="K51" s="1">
        <v>5</v>
      </c>
      <c r="L51" s="1">
        <v>5</v>
      </c>
      <c r="M51" s="1">
        <v>5</v>
      </c>
      <c r="N51" s="1">
        <v>4</v>
      </c>
      <c r="O51" s="1">
        <v>4</v>
      </c>
      <c r="P51" s="1">
        <v>4</v>
      </c>
      <c r="Q51" s="1">
        <v>5</v>
      </c>
      <c r="R51" s="1">
        <v>5</v>
      </c>
      <c r="S51" s="1">
        <v>5</v>
      </c>
      <c r="T51" s="1">
        <v>3</v>
      </c>
      <c r="U51" s="1">
        <v>4</v>
      </c>
      <c r="V51" s="1">
        <v>4</v>
      </c>
      <c r="W51" t="s">
        <v>238</v>
      </c>
      <c r="X51" t="s">
        <v>239</v>
      </c>
      <c r="Y51" t="s">
        <v>3062</v>
      </c>
      <c r="Z51" t="s">
        <v>240</v>
      </c>
      <c r="AA51" t="s">
        <v>241</v>
      </c>
      <c r="AB51" t="s">
        <v>242</v>
      </c>
      <c r="AC51" t="s">
        <v>34</v>
      </c>
      <c r="AD51" s="40">
        <v>0</v>
      </c>
      <c r="AE51" s="40">
        <v>0</v>
      </c>
      <c r="AF51" s="40">
        <v>2</v>
      </c>
      <c r="AG51" s="40">
        <v>5</v>
      </c>
      <c r="AH51" s="40">
        <v>7</v>
      </c>
      <c r="AI51" s="40">
        <v>0</v>
      </c>
      <c r="AJ51" s="40">
        <v>0</v>
      </c>
      <c r="AK51" s="40">
        <v>2</v>
      </c>
      <c r="AL51" s="40">
        <v>12</v>
      </c>
      <c r="AM51" s="40">
        <f t="shared" si="0"/>
        <v>0</v>
      </c>
    </row>
    <row r="52" spans="1:39" x14ac:dyDescent="0.25">
      <c r="A52">
        <v>51</v>
      </c>
      <c r="B52" s="41">
        <v>35</v>
      </c>
      <c r="C52" s="41">
        <v>31069</v>
      </c>
      <c r="D52" s="40" t="s">
        <v>209</v>
      </c>
      <c r="E52" s="41">
        <v>1</v>
      </c>
      <c r="F52" s="1">
        <v>1</v>
      </c>
      <c r="G52" s="1">
        <v>31</v>
      </c>
      <c r="H52" s="41">
        <v>31003</v>
      </c>
      <c r="I52" s="1">
        <v>3</v>
      </c>
      <c r="J52" s="1">
        <v>4</v>
      </c>
      <c r="K52" s="1">
        <v>5</v>
      </c>
      <c r="L52" s="1">
        <v>3</v>
      </c>
      <c r="M52" s="1">
        <v>5</v>
      </c>
      <c r="N52" s="1">
        <v>3</v>
      </c>
      <c r="O52" s="1">
        <v>5</v>
      </c>
      <c r="P52" s="1">
        <v>99</v>
      </c>
      <c r="Q52" s="1">
        <v>3</v>
      </c>
      <c r="R52" s="1">
        <v>4</v>
      </c>
      <c r="S52" s="1">
        <v>5</v>
      </c>
      <c r="T52" s="1">
        <v>3</v>
      </c>
      <c r="U52" s="1">
        <v>4</v>
      </c>
      <c r="V52" s="1">
        <v>5</v>
      </c>
      <c r="W52" t="s">
        <v>243</v>
      </c>
      <c r="X52" t="s">
        <v>244</v>
      </c>
      <c r="Y52" t="s">
        <v>245</v>
      </c>
      <c r="Z52" t="s">
        <v>30</v>
      </c>
      <c r="AA52" t="s">
        <v>246</v>
      </c>
      <c r="AB52" t="s">
        <v>171</v>
      </c>
      <c r="AC52" t="s">
        <v>34</v>
      </c>
      <c r="AD52" s="40">
        <v>0</v>
      </c>
      <c r="AE52" s="40">
        <v>0</v>
      </c>
      <c r="AF52" s="40">
        <v>5</v>
      </c>
      <c r="AG52" s="40">
        <v>3</v>
      </c>
      <c r="AH52" s="40">
        <v>5</v>
      </c>
      <c r="AI52" s="40">
        <v>1</v>
      </c>
      <c r="AJ52" s="40">
        <v>0</v>
      </c>
      <c r="AK52" s="40">
        <v>5</v>
      </c>
      <c r="AL52" s="40">
        <v>8</v>
      </c>
      <c r="AM52" s="40">
        <f t="shared" si="0"/>
        <v>1</v>
      </c>
    </row>
    <row r="53" spans="1:39" x14ac:dyDescent="0.25">
      <c r="A53">
        <v>52</v>
      </c>
      <c r="B53" s="41">
        <v>36</v>
      </c>
      <c r="C53" s="41">
        <v>31070</v>
      </c>
      <c r="D53" s="40" t="s">
        <v>209</v>
      </c>
      <c r="E53" s="41">
        <v>1</v>
      </c>
      <c r="F53" s="1">
        <v>1</v>
      </c>
      <c r="G53" s="1">
        <v>31</v>
      </c>
      <c r="H53" s="41">
        <v>31003</v>
      </c>
      <c r="I53" s="1">
        <v>3</v>
      </c>
      <c r="J53" s="1">
        <v>3</v>
      </c>
      <c r="K53" s="1">
        <v>1</v>
      </c>
      <c r="L53" s="1">
        <v>4</v>
      </c>
      <c r="M53" s="1">
        <v>5</v>
      </c>
      <c r="N53" s="1">
        <v>4</v>
      </c>
      <c r="O53" s="1">
        <v>5</v>
      </c>
      <c r="P53" s="1">
        <v>5</v>
      </c>
      <c r="Q53" s="1">
        <v>4</v>
      </c>
      <c r="R53" s="1">
        <v>99</v>
      </c>
      <c r="S53" s="1">
        <v>4</v>
      </c>
      <c r="T53" s="1">
        <v>1</v>
      </c>
      <c r="U53" s="1">
        <v>4</v>
      </c>
      <c r="V53" s="1">
        <v>4</v>
      </c>
      <c r="W53" t="s">
        <v>3062</v>
      </c>
      <c r="X53" t="s">
        <v>3062</v>
      </c>
      <c r="Y53" t="s">
        <v>3062</v>
      </c>
      <c r="Z53" t="s">
        <v>247</v>
      </c>
      <c r="AA53" t="s">
        <v>3062</v>
      </c>
      <c r="AB53" t="s">
        <v>3062</v>
      </c>
      <c r="AC53" t="s">
        <v>248</v>
      </c>
      <c r="AD53" s="40">
        <v>2</v>
      </c>
      <c r="AE53" s="40">
        <v>0</v>
      </c>
      <c r="AF53" s="40">
        <v>2</v>
      </c>
      <c r="AG53" s="40">
        <v>6</v>
      </c>
      <c r="AH53" s="40">
        <v>3</v>
      </c>
      <c r="AI53" s="40">
        <v>1</v>
      </c>
      <c r="AJ53" s="40">
        <v>2</v>
      </c>
      <c r="AK53" s="40">
        <v>2</v>
      </c>
      <c r="AL53" s="40">
        <v>9</v>
      </c>
      <c r="AM53" s="40">
        <f t="shared" si="0"/>
        <v>1</v>
      </c>
    </row>
    <row r="54" spans="1:39" x14ac:dyDescent="0.25">
      <c r="A54">
        <v>53</v>
      </c>
      <c r="B54" s="41">
        <v>37</v>
      </c>
      <c r="C54" s="41">
        <v>31071</v>
      </c>
      <c r="D54" s="40" t="s">
        <v>209</v>
      </c>
      <c r="E54" s="41">
        <v>1</v>
      </c>
      <c r="F54" s="1">
        <v>1</v>
      </c>
      <c r="G54" s="1">
        <v>31</v>
      </c>
      <c r="H54" s="41">
        <v>31003</v>
      </c>
      <c r="I54" s="1">
        <v>4</v>
      </c>
      <c r="J54" s="1">
        <v>4</v>
      </c>
      <c r="K54" s="1">
        <v>3</v>
      </c>
      <c r="L54" s="1">
        <v>4</v>
      </c>
      <c r="M54" s="1">
        <v>4</v>
      </c>
      <c r="N54" s="1">
        <v>4</v>
      </c>
      <c r="O54" s="1">
        <v>4</v>
      </c>
      <c r="P54" s="1">
        <v>4</v>
      </c>
      <c r="Q54" s="1">
        <v>4</v>
      </c>
      <c r="R54" s="1">
        <v>4</v>
      </c>
      <c r="S54" s="1">
        <v>4</v>
      </c>
      <c r="T54" s="1">
        <v>4</v>
      </c>
      <c r="U54" s="1">
        <v>4</v>
      </c>
      <c r="V54" s="1">
        <v>4</v>
      </c>
      <c r="W54" t="s">
        <v>249</v>
      </c>
      <c r="X54" t="s">
        <v>250</v>
      </c>
      <c r="Y54" t="s">
        <v>251</v>
      </c>
      <c r="Z54" t="s">
        <v>252</v>
      </c>
      <c r="AA54" t="s">
        <v>253</v>
      </c>
      <c r="AB54" t="s">
        <v>254</v>
      </c>
      <c r="AC54" t="s">
        <v>34</v>
      </c>
      <c r="AD54" s="40">
        <v>0</v>
      </c>
      <c r="AE54" s="40">
        <v>0</v>
      </c>
      <c r="AF54" s="40">
        <v>1</v>
      </c>
      <c r="AG54" s="40">
        <v>13</v>
      </c>
      <c r="AH54" s="40">
        <v>0</v>
      </c>
      <c r="AI54" s="40">
        <v>0</v>
      </c>
      <c r="AJ54" s="40">
        <v>0</v>
      </c>
      <c r="AK54" s="40">
        <v>1</v>
      </c>
      <c r="AL54" s="40">
        <v>13</v>
      </c>
      <c r="AM54" s="40">
        <f t="shared" si="0"/>
        <v>0</v>
      </c>
    </row>
    <row r="55" spans="1:39" x14ac:dyDescent="0.25">
      <c r="A55">
        <v>54</v>
      </c>
      <c r="B55" s="41">
        <v>39</v>
      </c>
      <c r="C55" s="41">
        <v>31073</v>
      </c>
      <c r="D55" s="40" t="s">
        <v>209</v>
      </c>
      <c r="E55" s="41">
        <v>1</v>
      </c>
      <c r="F55" s="1">
        <v>1</v>
      </c>
      <c r="G55" s="1">
        <v>31</v>
      </c>
      <c r="H55" s="41">
        <v>31003</v>
      </c>
      <c r="I55" s="1">
        <v>3</v>
      </c>
      <c r="J55" s="1">
        <v>4</v>
      </c>
      <c r="K55" s="1">
        <v>4</v>
      </c>
      <c r="L55" s="1">
        <v>5</v>
      </c>
      <c r="M55" s="1">
        <v>4</v>
      </c>
      <c r="N55" s="1">
        <v>3</v>
      </c>
      <c r="O55" s="1">
        <v>5</v>
      </c>
      <c r="P55" s="1">
        <v>4</v>
      </c>
      <c r="Q55" s="1">
        <v>3</v>
      </c>
      <c r="R55" s="1">
        <v>3</v>
      </c>
      <c r="S55" s="1">
        <v>4</v>
      </c>
      <c r="T55" s="1">
        <v>2</v>
      </c>
      <c r="U55" s="1">
        <v>4</v>
      </c>
      <c r="V55" s="1">
        <v>4</v>
      </c>
      <c r="W55" t="s">
        <v>255</v>
      </c>
      <c r="X55" t="s">
        <v>256</v>
      </c>
      <c r="Y55" t="s">
        <v>257</v>
      </c>
      <c r="Z55" t="s">
        <v>258</v>
      </c>
      <c r="AA55" t="s">
        <v>3062</v>
      </c>
      <c r="AB55" t="s">
        <v>3062</v>
      </c>
      <c r="AC55" t="s">
        <v>34</v>
      </c>
      <c r="AD55" s="40">
        <v>0</v>
      </c>
      <c r="AE55" s="40">
        <v>1</v>
      </c>
      <c r="AF55" s="40">
        <v>4</v>
      </c>
      <c r="AG55" s="40">
        <v>7</v>
      </c>
      <c r="AH55" s="40">
        <v>2</v>
      </c>
      <c r="AI55" s="40">
        <v>0</v>
      </c>
      <c r="AJ55" s="40">
        <v>1</v>
      </c>
      <c r="AK55" s="40">
        <v>4</v>
      </c>
      <c r="AL55" s="40">
        <v>9</v>
      </c>
      <c r="AM55" s="40">
        <f t="shared" si="0"/>
        <v>0</v>
      </c>
    </row>
    <row r="56" spans="1:39" x14ac:dyDescent="0.25">
      <c r="A56">
        <v>55</v>
      </c>
      <c r="B56" s="41">
        <v>40</v>
      </c>
      <c r="C56" s="41">
        <v>31074</v>
      </c>
      <c r="D56" s="40" t="s">
        <v>209</v>
      </c>
      <c r="E56" s="41">
        <v>1</v>
      </c>
      <c r="F56" s="1">
        <v>1</v>
      </c>
      <c r="G56" s="1">
        <v>31</v>
      </c>
      <c r="H56" s="41">
        <v>31003</v>
      </c>
      <c r="I56" s="1">
        <v>4</v>
      </c>
      <c r="J56" s="1">
        <v>4</v>
      </c>
      <c r="K56" s="1">
        <v>4</v>
      </c>
      <c r="L56" s="1">
        <v>4</v>
      </c>
      <c r="M56" s="1">
        <v>5</v>
      </c>
      <c r="N56" s="1">
        <v>5</v>
      </c>
      <c r="O56" s="1">
        <v>5</v>
      </c>
      <c r="P56" s="1">
        <v>5</v>
      </c>
      <c r="Q56" s="1">
        <v>5</v>
      </c>
      <c r="R56" s="1">
        <v>5</v>
      </c>
      <c r="S56" s="1">
        <v>5</v>
      </c>
      <c r="T56" s="1">
        <v>4</v>
      </c>
      <c r="U56" s="1">
        <v>4</v>
      </c>
      <c r="V56" s="1">
        <v>4</v>
      </c>
      <c r="W56" t="s">
        <v>259</v>
      </c>
      <c r="X56" t="s">
        <v>260</v>
      </c>
      <c r="Y56" t="s">
        <v>261</v>
      </c>
      <c r="Z56" t="s">
        <v>262</v>
      </c>
      <c r="AA56" t="s">
        <v>3062</v>
      </c>
      <c r="AB56" t="s">
        <v>3062</v>
      </c>
      <c r="AC56" t="s">
        <v>34</v>
      </c>
      <c r="AD56" s="40">
        <v>0</v>
      </c>
      <c r="AE56" s="40">
        <v>0</v>
      </c>
      <c r="AF56" s="40">
        <v>0</v>
      </c>
      <c r="AG56" s="40">
        <v>7</v>
      </c>
      <c r="AH56" s="40">
        <v>7</v>
      </c>
      <c r="AI56" s="40">
        <v>0</v>
      </c>
      <c r="AJ56" s="40">
        <v>0</v>
      </c>
      <c r="AK56" s="40">
        <v>0</v>
      </c>
      <c r="AL56" s="40">
        <v>14</v>
      </c>
      <c r="AM56" s="40">
        <f t="shared" si="0"/>
        <v>0</v>
      </c>
    </row>
    <row r="57" spans="1:39" x14ac:dyDescent="0.25">
      <c r="A57">
        <v>56</v>
      </c>
      <c r="B57" s="41">
        <v>41</v>
      </c>
      <c r="C57" s="41">
        <v>31075</v>
      </c>
      <c r="D57" s="40" t="s">
        <v>209</v>
      </c>
      <c r="E57" s="41">
        <v>1</v>
      </c>
      <c r="F57" s="1">
        <v>1</v>
      </c>
      <c r="G57" s="1">
        <v>31</v>
      </c>
      <c r="H57" s="41">
        <v>31003</v>
      </c>
      <c r="I57" s="1">
        <v>3</v>
      </c>
      <c r="J57" s="1">
        <v>3</v>
      </c>
      <c r="K57" s="1">
        <v>3</v>
      </c>
      <c r="L57" s="1">
        <v>3</v>
      </c>
      <c r="M57" s="1">
        <v>4</v>
      </c>
      <c r="N57" s="1">
        <v>4</v>
      </c>
      <c r="O57" s="1">
        <v>4</v>
      </c>
      <c r="P57" s="1">
        <v>5</v>
      </c>
      <c r="Q57" s="1">
        <v>5</v>
      </c>
      <c r="R57" s="1">
        <v>5</v>
      </c>
      <c r="S57" s="1">
        <v>5</v>
      </c>
      <c r="T57" s="1">
        <v>5</v>
      </c>
      <c r="U57" s="1">
        <v>5</v>
      </c>
      <c r="V57" s="1">
        <v>5</v>
      </c>
      <c r="W57" t="s">
        <v>263</v>
      </c>
      <c r="X57" t="s">
        <v>264</v>
      </c>
      <c r="Y57" t="s">
        <v>265</v>
      </c>
      <c r="Z57" t="s">
        <v>266</v>
      </c>
      <c r="AA57" t="s">
        <v>267</v>
      </c>
      <c r="AB57" t="s">
        <v>268</v>
      </c>
      <c r="AC57" t="s">
        <v>269</v>
      </c>
      <c r="AD57" s="40">
        <v>0</v>
      </c>
      <c r="AE57" s="40">
        <v>0</v>
      </c>
      <c r="AF57" s="40">
        <v>4</v>
      </c>
      <c r="AG57" s="40">
        <v>3</v>
      </c>
      <c r="AH57" s="40">
        <v>7</v>
      </c>
      <c r="AI57" s="40">
        <v>0</v>
      </c>
      <c r="AJ57" s="40">
        <v>0</v>
      </c>
      <c r="AK57" s="40">
        <v>4</v>
      </c>
      <c r="AL57" s="40">
        <v>10</v>
      </c>
      <c r="AM57" s="40">
        <f t="shared" si="0"/>
        <v>0</v>
      </c>
    </row>
    <row r="58" spans="1:39" x14ac:dyDescent="0.25">
      <c r="A58">
        <v>57</v>
      </c>
      <c r="B58" s="41">
        <v>42</v>
      </c>
      <c r="C58" s="41">
        <v>31076</v>
      </c>
      <c r="D58" s="40" t="s">
        <v>209</v>
      </c>
      <c r="E58" s="41">
        <v>1</v>
      </c>
      <c r="F58" s="1">
        <v>1</v>
      </c>
      <c r="G58" s="1">
        <v>31</v>
      </c>
      <c r="H58" s="41">
        <v>31003</v>
      </c>
      <c r="I58" s="1">
        <v>4</v>
      </c>
      <c r="J58" s="1">
        <v>4</v>
      </c>
      <c r="K58" s="1">
        <v>4</v>
      </c>
      <c r="L58" s="1">
        <v>4</v>
      </c>
      <c r="M58" s="1">
        <v>5</v>
      </c>
      <c r="N58" s="1">
        <v>5</v>
      </c>
      <c r="O58" s="1">
        <v>5</v>
      </c>
      <c r="P58" s="1">
        <v>4</v>
      </c>
      <c r="Q58" s="1">
        <v>4</v>
      </c>
      <c r="R58" s="1">
        <v>4</v>
      </c>
      <c r="S58" s="1">
        <v>4</v>
      </c>
      <c r="T58" s="1">
        <v>4</v>
      </c>
      <c r="U58" s="1">
        <v>4</v>
      </c>
      <c r="V58" s="1">
        <v>4</v>
      </c>
      <c r="W58" t="s">
        <v>270</v>
      </c>
      <c r="X58" t="s">
        <v>271</v>
      </c>
      <c r="Y58" t="s">
        <v>272</v>
      </c>
      <c r="Z58" t="s">
        <v>273</v>
      </c>
      <c r="AA58" t="s">
        <v>274</v>
      </c>
      <c r="AB58" t="s">
        <v>275</v>
      </c>
      <c r="AC58" t="s">
        <v>276</v>
      </c>
      <c r="AD58" s="40">
        <v>0</v>
      </c>
      <c r="AE58" s="40">
        <v>0</v>
      </c>
      <c r="AF58" s="40">
        <v>0</v>
      </c>
      <c r="AG58" s="40">
        <v>11</v>
      </c>
      <c r="AH58" s="40">
        <v>3</v>
      </c>
      <c r="AI58" s="40">
        <v>0</v>
      </c>
      <c r="AJ58" s="40">
        <v>0</v>
      </c>
      <c r="AK58" s="40">
        <v>0</v>
      </c>
      <c r="AL58" s="40">
        <v>14</v>
      </c>
      <c r="AM58" s="40">
        <f t="shared" si="0"/>
        <v>0</v>
      </c>
    </row>
    <row r="59" spans="1:39" x14ac:dyDescent="0.25">
      <c r="A59">
        <v>58</v>
      </c>
      <c r="B59" s="41">
        <v>43</v>
      </c>
      <c r="C59" s="41">
        <v>31077</v>
      </c>
      <c r="D59" s="40" t="s">
        <v>209</v>
      </c>
      <c r="E59" s="41">
        <v>1</v>
      </c>
      <c r="F59" s="1">
        <v>1</v>
      </c>
      <c r="G59" s="1">
        <v>31</v>
      </c>
      <c r="H59" s="41">
        <v>31003</v>
      </c>
      <c r="I59" s="1">
        <v>3</v>
      </c>
      <c r="J59" s="1">
        <v>4</v>
      </c>
      <c r="K59" s="1">
        <v>2</v>
      </c>
      <c r="L59" s="1">
        <v>1</v>
      </c>
      <c r="M59" s="1">
        <v>4</v>
      </c>
      <c r="N59" s="1">
        <v>3</v>
      </c>
      <c r="O59" s="1">
        <v>4</v>
      </c>
      <c r="P59" s="1">
        <v>4</v>
      </c>
      <c r="Q59" s="1">
        <v>4</v>
      </c>
      <c r="R59" s="1">
        <v>3</v>
      </c>
      <c r="S59" s="1">
        <v>2</v>
      </c>
      <c r="T59" s="1">
        <v>2</v>
      </c>
      <c r="U59" s="1">
        <v>4</v>
      </c>
      <c r="V59" s="1">
        <v>4</v>
      </c>
      <c r="W59" t="s">
        <v>277</v>
      </c>
      <c r="X59" t="s">
        <v>278</v>
      </c>
      <c r="Y59" t="s">
        <v>279</v>
      </c>
      <c r="Z59" t="s">
        <v>280</v>
      </c>
      <c r="AA59" t="s">
        <v>281</v>
      </c>
      <c r="AB59" t="s">
        <v>282</v>
      </c>
      <c r="AC59" t="s">
        <v>34</v>
      </c>
      <c r="AD59" s="40">
        <v>1</v>
      </c>
      <c r="AE59" s="40">
        <v>3</v>
      </c>
      <c r="AF59" s="40">
        <v>3</v>
      </c>
      <c r="AG59" s="40">
        <v>7</v>
      </c>
      <c r="AH59" s="40">
        <v>0</v>
      </c>
      <c r="AI59" s="40">
        <v>0</v>
      </c>
      <c r="AJ59" s="40">
        <v>4</v>
      </c>
      <c r="AK59" s="40">
        <v>3</v>
      </c>
      <c r="AL59" s="40">
        <v>7</v>
      </c>
      <c r="AM59" s="40">
        <f t="shared" si="0"/>
        <v>0</v>
      </c>
    </row>
    <row r="60" spans="1:39" x14ac:dyDescent="0.25">
      <c r="A60">
        <v>59</v>
      </c>
      <c r="B60" s="41">
        <v>48</v>
      </c>
      <c r="C60" s="41">
        <v>31082</v>
      </c>
      <c r="D60" s="40" t="s">
        <v>209</v>
      </c>
      <c r="E60" s="41">
        <v>1</v>
      </c>
      <c r="F60" s="1">
        <v>1</v>
      </c>
      <c r="G60" s="1">
        <v>31</v>
      </c>
      <c r="H60" s="41">
        <v>31003</v>
      </c>
      <c r="I60" s="1">
        <v>4</v>
      </c>
      <c r="J60" s="1">
        <v>4</v>
      </c>
      <c r="K60" s="1">
        <v>4</v>
      </c>
      <c r="L60" s="1">
        <v>5</v>
      </c>
      <c r="M60" s="1">
        <v>5</v>
      </c>
      <c r="N60" s="1">
        <v>5</v>
      </c>
      <c r="O60" s="1">
        <v>4</v>
      </c>
      <c r="P60" s="1">
        <v>5</v>
      </c>
      <c r="Q60" s="1">
        <v>5</v>
      </c>
      <c r="R60" s="1">
        <v>5</v>
      </c>
      <c r="S60" s="1">
        <v>5</v>
      </c>
      <c r="T60" s="1">
        <v>3</v>
      </c>
      <c r="U60" s="1">
        <v>5</v>
      </c>
      <c r="V60" s="1">
        <v>5</v>
      </c>
      <c r="W60" t="s">
        <v>283</v>
      </c>
      <c r="X60" t="s">
        <v>284</v>
      </c>
      <c r="Y60" t="s">
        <v>3062</v>
      </c>
      <c r="Z60" t="s">
        <v>285</v>
      </c>
      <c r="AA60" t="s">
        <v>286</v>
      </c>
      <c r="AB60" t="s">
        <v>3062</v>
      </c>
      <c r="AC60" t="s">
        <v>34</v>
      </c>
      <c r="AD60" s="40">
        <v>0</v>
      </c>
      <c r="AE60" s="40">
        <v>0</v>
      </c>
      <c r="AF60" s="40">
        <v>1</v>
      </c>
      <c r="AG60" s="40">
        <v>4</v>
      </c>
      <c r="AH60" s="40">
        <v>9</v>
      </c>
      <c r="AI60" s="40">
        <v>0</v>
      </c>
      <c r="AJ60" s="40">
        <v>0</v>
      </c>
      <c r="AK60" s="40">
        <v>1</v>
      </c>
      <c r="AL60" s="40">
        <v>13</v>
      </c>
      <c r="AM60" s="40">
        <f t="shared" si="0"/>
        <v>0</v>
      </c>
    </row>
    <row r="61" spans="1:39" x14ac:dyDescent="0.25">
      <c r="A61">
        <v>60</v>
      </c>
      <c r="B61" s="41">
        <v>6</v>
      </c>
      <c r="C61" s="41">
        <v>22031</v>
      </c>
      <c r="D61" s="40" t="s">
        <v>287</v>
      </c>
      <c r="E61" s="41">
        <v>1</v>
      </c>
      <c r="F61" s="1">
        <v>1</v>
      </c>
      <c r="G61" s="1">
        <v>22</v>
      </c>
      <c r="H61" s="41">
        <v>22003</v>
      </c>
      <c r="I61" s="1">
        <v>4</v>
      </c>
      <c r="J61" s="1">
        <v>4</v>
      </c>
      <c r="K61" s="1">
        <v>4</v>
      </c>
      <c r="L61" s="1">
        <v>3</v>
      </c>
      <c r="M61" s="1">
        <v>2</v>
      </c>
      <c r="N61" s="1">
        <v>5</v>
      </c>
      <c r="O61" s="1">
        <v>5</v>
      </c>
      <c r="P61" s="1">
        <v>5</v>
      </c>
      <c r="Q61" s="1">
        <v>4</v>
      </c>
      <c r="R61" s="1">
        <v>4</v>
      </c>
      <c r="S61" s="1">
        <v>4</v>
      </c>
      <c r="T61" s="1">
        <v>2</v>
      </c>
      <c r="U61" s="1">
        <v>2</v>
      </c>
      <c r="V61" s="1">
        <v>1</v>
      </c>
      <c r="W61" t="s">
        <v>3062</v>
      </c>
      <c r="X61" t="s">
        <v>3062</v>
      </c>
      <c r="Y61" t="s">
        <v>3062</v>
      </c>
      <c r="Z61" t="s">
        <v>3062</v>
      </c>
      <c r="AA61" t="s">
        <v>3062</v>
      </c>
      <c r="AB61" t="s">
        <v>3062</v>
      </c>
      <c r="AC61" t="s">
        <v>288</v>
      </c>
      <c r="AD61" s="40">
        <v>1</v>
      </c>
      <c r="AE61" s="40">
        <v>3</v>
      </c>
      <c r="AF61" s="40">
        <v>1</v>
      </c>
      <c r="AG61" s="40">
        <v>6</v>
      </c>
      <c r="AH61" s="40">
        <v>3</v>
      </c>
      <c r="AI61" s="40">
        <v>0</v>
      </c>
      <c r="AJ61" s="40">
        <v>4</v>
      </c>
      <c r="AK61" s="40">
        <v>1</v>
      </c>
      <c r="AL61" s="40">
        <v>9</v>
      </c>
      <c r="AM61" s="40">
        <f t="shared" si="0"/>
        <v>0</v>
      </c>
    </row>
    <row r="62" spans="1:39" x14ac:dyDescent="0.25">
      <c r="A62">
        <v>61</v>
      </c>
      <c r="B62" s="41">
        <v>7</v>
      </c>
      <c r="C62" s="41">
        <v>22032</v>
      </c>
      <c r="D62" s="40" t="s">
        <v>287</v>
      </c>
      <c r="E62" s="41">
        <v>1</v>
      </c>
      <c r="F62" s="1">
        <v>1</v>
      </c>
      <c r="G62" s="1">
        <v>22</v>
      </c>
      <c r="H62" s="41">
        <v>22003</v>
      </c>
      <c r="I62" s="1">
        <v>4</v>
      </c>
      <c r="J62" s="1">
        <v>5</v>
      </c>
      <c r="K62" s="1">
        <v>5</v>
      </c>
      <c r="L62" s="1">
        <v>5</v>
      </c>
      <c r="M62" s="1">
        <v>2</v>
      </c>
      <c r="N62" s="1">
        <v>3</v>
      </c>
      <c r="O62" s="1">
        <v>5</v>
      </c>
      <c r="P62" s="1">
        <v>5</v>
      </c>
      <c r="Q62" s="1">
        <v>4</v>
      </c>
      <c r="R62" s="1">
        <v>4</v>
      </c>
      <c r="S62" s="1">
        <v>4</v>
      </c>
      <c r="T62" s="1">
        <v>5</v>
      </c>
      <c r="U62" s="1">
        <v>3</v>
      </c>
      <c r="V62" s="1">
        <v>4</v>
      </c>
      <c r="W62" t="s">
        <v>289</v>
      </c>
      <c r="X62" t="s">
        <v>290</v>
      </c>
      <c r="Y62" t="s">
        <v>3062</v>
      </c>
      <c r="Z62" t="s">
        <v>291</v>
      </c>
      <c r="AA62" t="s">
        <v>3062</v>
      </c>
      <c r="AB62" t="s">
        <v>3062</v>
      </c>
      <c r="AC62" t="s">
        <v>34</v>
      </c>
      <c r="AD62" s="40">
        <v>0</v>
      </c>
      <c r="AE62" s="40">
        <v>1</v>
      </c>
      <c r="AF62" s="40">
        <v>2</v>
      </c>
      <c r="AG62" s="40">
        <v>5</v>
      </c>
      <c r="AH62" s="40">
        <v>6</v>
      </c>
      <c r="AI62" s="40">
        <v>0</v>
      </c>
      <c r="AJ62" s="40">
        <v>1</v>
      </c>
      <c r="AK62" s="40">
        <v>2</v>
      </c>
      <c r="AL62" s="40">
        <v>11</v>
      </c>
      <c r="AM62" s="40">
        <f t="shared" si="0"/>
        <v>0</v>
      </c>
    </row>
    <row r="63" spans="1:39" x14ac:dyDescent="0.25">
      <c r="A63">
        <v>62</v>
      </c>
      <c r="B63" s="41">
        <v>12</v>
      </c>
      <c r="C63" s="41">
        <v>22037</v>
      </c>
      <c r="D63" s="40" t="s">
        <v>287</v>
      </c>
      <c r="E63" s="41">
        <v>1</v>
      </c>
      <c r="F63" s="1">
        <v>1</v>
      </c>
      <c r="G63" s="1">
        <v>22</v>
      </c>
      <c r="H63" s="41">
        <v>22003</v>
      </c>
      <c r="I63" s="1">
        <v>3</v>
      </c>
      <c r="J63" s="1">
        <v>4</v>
      </c>
      <c r="K63" s="1">
        <v>4</v>
      </c>
      <c r="L63" s="1">
        <v>5</v>
      </c>
      <c r="M63" s="1">
        <v>4</v>
      </c>
      <c r="N63" s="1">
        <v>5</v>
      </c>
      <c r="O63" s="1">
        <v>5</v>
      </c>
      <c r="P63" s="1">
        <v>5</v>
      </c>
      <c r="Q63" s="1">
        <v>5</v>
      </c>
      <c r="R63" s="1">
        <v>5</v>
      </c>
      <c r="S63" s="1">
        <v>5</v>
      </c>
      <c r="T63" s="1">
        <v>2</v>
      </c>
      <c r="U63" s="1">
        <v>2</v>
      </c>
      <c r="V63" s="1">
        <v>2</v>
      </c>
      <c r="W63" t="s">
        <v>3062</v>
      </c>
      <c r="X63" t="s">
        <v>3062</v>
      </c>
      <c r="Y63" t="s">
        <v>3062</v>
      </c>
      <c r="Z63" t="s">
        <v>292</v>
      </c>
      <c r="AA63" t="s">
        <v>293</v>
      </c>
      <c r="AB63" t="s">
        <v>294</v>
      </c>
      <c r="AC63" t="s">
        <v>295</v>
      </c>
      <c r="AD63" s="40">
        <v>0</v>
      </c>
      <c r="AE63" s="40">
        <v>3</v>
      </c>
      <c r="AF63" s="40">
        <v>1</v>
      </c>
      <c r="AG63" s="40">
        <v>3</v>
      </c>
      <c r="AH63" s="40">
        <v>7</v>
      </c>
      <c r="AI63" s="40">
        <v>0</v>
      </c>
      <c r="AJ63" s="40">
        <v>3</v>
      </c>
      <c r="AK63" s="40">
        <v>1</v>
      </c>
      <c r="AL63" s="40">
        <v>10</v>
      </c>
      <c r="AM63" s="40">
        <f t="shared" si="0"/>
        <v>0</v>
      </c>
    </row>
    <row r="64" spans="1:39" x14ac:dyDescent="0.25">
      <c r="A64">
        <v>63</v>
      </c>
      <c r="B64" s="41">
        <v>14</v>
      </c>
      <c r="C64" s="41">
        <v>22039</v>
      </c>
      <c r="D64" s="40" t="s">
        <v>287</v>
      </c>
      <c r="E64" s="41">
        <v>1</v>
      </c>
      <c r="F64" s="1">
        <v>1</v>
      </c>
      <c r="G64" s="1">
        <v>22</v>
      </c>
      <c r="H64" s="41">
        <v>22003</v>
      </c>
      <c r="I64" s="1">
        <v>4</v>
      </c>
      <c r="J64" s="1">
        <v>4</v>
      </c>
      <c r="K64" s="1">
        <v>4</v>
      </c>
      <c r="L64" s="1">
        <v>4</v>
      </c>
      <c r="M64" s="1">
        <v>4</v>
      </c>
      <c r="N64" s="1">
        <v>4</v>
      </c>
      <c r="O64" s="1">
        <v>3</v>
      </c>
      <c r="P64" s="1">
        <v>4</v>
      </c>
      <c r="Q64" s="1">
        <v>4</v>
      </c>
      <c r="R64" s="1">
        <v>4</v>
      </c>
      <c r="S64" s="1">
        <v>4</v>
      </c>
      <c r="T64" s="1">
        <v>99</v>
      </c>
      <c r="U64" s="1">
        <v>5</v>
      </c>
      <c r="V64" s="1">
        <v>99</v>
      </c>
      <c r="W64" t="s">
        <v>3062</v>
      </c>
      <c r="X64" t="s">
        <v>3062</v>
      </c>
      <c r="Y64" t="s">
        <v>3062</v>
      </c>
      <c r="Z64" t="s">
        <v>3062</v>
      </c>
      <c r="AA64" t="s">
        <v>3062</v>
      </c>
      <c r="AB64" t="s">
        <v>3062</v>
      </c>
      <c r="AC64" t="s">
        <v>34</v>
      </c>
      <c r="AD64" s="40">
        <v>0</v>
      </c>
      <c r="AE64" s="40">
        <v>0</v>
      </c>
      <c r="AF64" s="40">
        <v>1</v>
      </c>
      <c r="AG64" s="40">
        <v>10</v>
      </c>
      <c r="AH64" s="40">
        <v>1</v>
      </c>
      <c r="AI64" s="40">
        <v>2</v>
      </c>
      <c r="AJ64" s="40">
        <v>0</v>
      </c>
      <c r="AK64" s="40">
        <v>1</v>
      </c>
      <c r="AL64" s="40">
        <v>11</v>
      </c>
      <c r="AM64" s="40">
        <f t="shared" si="0"/>
        <v>2</v>
      </c>
    </row>
    <row r="65" spans="1:39" x14ac:dyDescent="0.25">
      <c r="A65">
        <v>64</v>
      </c>
      <c r="B65" s="41">
        <v>20</v>
      </c>
      <c r="C65" s="41">
        <v>22045</v>
      </c>
      <c r="D65" s="40" t="s">
        <v>287</v>
      </c>
      <c r="E65" s="41">
        <v>1</v>
      </c>
      <c r="F65" s="1">
        <v>1</v>
      </c>
      <c r="G65" s="1">
        <v>22</v>
      </c>
      <c r="H65" s="41">
        <v>22003</v>
      </c>
      <c r="I65" s="1">
        <v>3</v>
      </c>
      <c r="J65" s="1">
        <v>3</v>
      </c>
      <c r="K65" s="1">
        <v>4</v>
      </c>
      <c r="L65" s="1">
        <v>2</v>
      </c>
      <c r="M65" s="1">
        <v>5</v>
      </c>
      <c r="N65" s="1">
        <v>4</v>
      </c>
      <c r="O65" s="1">
        <v>5</v>
      </c>
      <c r="P65" s="1">
        <v>5</v>
      </c>
      <c r="Q65" s="1">
        <v>99</v>
      </c>
      <c r="R65" s="1">
        <v>99</v>
      </c>
      <c r="S65" s="1">
        <v>5</v>
      </c>
      <c r="T65" s="1">
        <v>1</v>
      </c>
      <c r="U65" s="1">
        <v>2</v>
      </c>
      <c r="V65" s="1">
        <v>2</v>
      </c>
      <c r="W65" t="s">
        <v>296</v>
      </c>
      <c r="X65" t="s">
        <v>3062</v>
      </c>
      <c r="Y65" t="s">
        <v>3062</v>
      </c>
      <c r="Z65" t="s">
        <v>30</v>
      </c>
      <c r="AA65" t="s">
        <v>297</v>
      </c>
      <c r="AB65" t="s">
        <v>3062</v>
      </c>
      <c r="AC65" t="s">
        <v>34</v>
      </c>
      <c r="AD65" s="40">
        <v>1</v>
      </c>
      <c r="AE65" s="40">
        <v>3</v>
      </c>
      <c r="AF65" s="40">
        <v>2</v>
      </c>
      <c r="AG65" s="40">
        <v>2</v>
      </c>
      <c r="AH65" s="40">
        <v>4</v>
      </c>
      <c r="AI65" s="40">
        <v>2</v>
      </c>
      <c r="AJ65" s="40">
        <v>4</v>
      </c>
      <c r="AK65" s="40">
        <v>2</v>
      </c>
      <c r="AL65" s="40">
        <v>6</v>
      </c>
      <c r="AM65" s="40">
        <f t="shared" si="0"/>
        <v>2</v>
      </c>
    </row>
    <row r="66" spans="1:39" x14ac:dyDescent="0.25">
      <c r="A66">
        <v>65</v>
      </c>
      <c r="B66" s="41">
        <v>26</v>
      </c>
      <c r="C66" s="41">
        <v>22051</v>
      </c>
      <c r="D66" s="40" t="s">
        <v>287</v>
      </c>
      <c r="E66" s="41">
        <v>1</v>
      </c>
      <c r="F66" s="1">
        <v>1</v>
      </c>
      <c r="G66" s="1">
        <v>22</v>
      </c>
      <c r="H66" s="41">
        <v>22003</v>
      </c>
      <c r="I66" s="1">
        <v>3</v>
      </c>
      <c r="J66" s="1">
        <v>4</v>
      </c>
      <c r="K66" s="1">
        <v>4</v>
      </c>
      <c r="L66" s="1">
        <v>3</v>
      </c>
      <c r="M66" s="1">
        <v>4</v>
      </c>
      <c r="N66" s="1">
        <v>4</v>
      </c>
      <c r="O66" s="1">
        <v>4</v>
      </c>
      <c r="P66" s="1">
        <v>4</v>
      </c>
      <c r="Q66" s="1">
        <v>3</v>
      </c>
      <c r="R66" s="1">
        <v>3</v>
      </c>
      <c r="S66" s="1">
        <v>4</v>
      </c>
      <c r="T66" s="1">
        <v>3</v>
      </c>
      <c r="U66" s="1">
        <v>4</v>
      </c>
      <c r="V66" s="1">
        <v>4</v>
      </c>
      <c r="W66" t="s">
        <v>298</v>
      </c>
      <c r="X66" t="s">
        <v>299</v>
      </c>
      <c r="Y66" t="s">
        <v>300</v>
      </c>
      <c r="Z66" t="s">
        <v>301</v>
      </c>
      <c r="AA66" t="s">
        <v>302</v>
      </c>
      <c r="AB66" t="s">
        <v>303</v>
      </c>
      <c r="AC66" t="s">
        <v>34</v>
      </c>
      <c r="AD66" s="40">
        <v>0</v>
      </c>
      <c r="AE66" s="40">
        <v>0</v>
      </c>
      <c r="AF66" s="40">
        <v>5</v>
      </c>
      <c r="AG66" s="40">
        <v>9</v>
      </c>
      <c r="AH66" s="40">
        <v>0</v>
      </c>
      <c r="AI66" s="40">
        <v>0</v>
      </c>
      <c r="AJ66" s="40">
        <v>0</v>
      </c>
      <c r="AK66" s="40">
        <v>5</v>
      </c>
      <c r="AL66" s="40">
        <v>9</v>
      </c>
      <c r="AM66" s="40">
        <f t="shared" si="0"/>
        <v>0</v>
      </c>
    </row>
    <row r="67" spans="1:39" x14ac:dyDescent="0.25">
      <c r="A67">
        <v>66</v>
      </c>
      <c r="B67" s="41">
        <v>27</v>
      </c>
      <c r="C67" s="41">
        <v>22052</v>
      </c>
      <c r="D67" s="40" t="s">
        <v>287</v>
      </c>
      <c r="E67" s="41">
        <v>1</v>
      </c>
      <c r="F67" s="1">
        <v>1</v>
      </c>
      <c r="G67" s="1">
        <v>22</v>
      </c>
      <c r="H67" s="41">
        <v>22003</v>
      </c>
      <c r="I67" s="1">
        <v>4</v>
      </c>
      <c r="J67" s="1">
        <v>5</v>
      </c>
      <c r="K67" s="1">
        <v>3</v>
      </c>
      <c r="L67" s="1">
        <v>3</v>
      </c>
      <c r="M67" s="1">
        <v>5</v>
      </c>
      <c r="N67" s="1">
        <v>5</v>
      </c>
      <c r="O67" s="1">
        <v>4</v>
      </c>
      <c r="P67" s="1">
        <v>3</v>
      </c>
      <c r="Q67" s="1">
        <v>4</v>
      </c>
      <c r="R67" s="1">
        <v>4</v>
      </c>
      <c r="S67" s="1">
        <v>5</v>
      </c>
      <c r="T67" s="1">
        <v>5</v>
      </c>
      <c r="U67" s="1">
        <v>5</v>
      </c>
      <c r="V67" s="1">
        <v>5</v>
      </c>
      <c r="W67" t="s">
        <v>304</v>
      </c>
      <c r="X67" t="s">
        <v>305</v>
      </c>
      <c r="Y67" t="s">
        <v>306</v>
      </c>
      <c r="Z67" t="s">
        <v>307</v>
      </c>
      <c r="AA67" t="s">
        <v>308</v>
      </c>
      <c r="AB67" t="s">
        <v>309</v>
      </c>
      <c r="AC67" t="s">
        <v>34</v>
      </c>
      <c r="AD67" s="40">
        <v>0</v>
      </c>
      <c r="AE67" s="40">
        <v>0</v>
      </c>
      <c r="AF67" s="40">
        <v>3</v>
      </c>
      <c r="AG67" s="40">
        <v>4</v>
      </c>
      <c r="AH67" s="40">
        <v>7</v>
      </c>
      <c r="AI67" s="40">
        <v>0</v>
      </c>
      <c r="AJ67" s="40">
        <v>0</v>
      </c>
      <c r="AK67" s="40">
        <v>3</v>
      </c>
      <c r="AL67" s="40">
        <v>11</v>
      </c>
      <c r="AM67" s="40">
        <f t="shared" ref="AM67:AM130" si="1">+AI67</f>
        <v>0</v>
      </c>
    </row>
    <row r="68" spans="1:39" x14ac:dyDescent="0.25">
      <c r="A68">
        <v>67</v>
      </c>
      <c r="B68" s="41">
        <v>28</v>
      </c>
      <c r="C68" s="41">
        <v>22053</v>
      </c>
      <c r="D68" s="40" t="s">
        <v>287</v>
      </c>
      <c r="E68" s="41">
        <v>1</v>
      </c>
      <c r="F68" s="1">
        <v>1</v>
      </c>
      <c r="G68" s="1">
        <v>22</v>
      </c>
      <c r="H68" s="41">
        <v>22003</v>
      </c>
      <c r="I68" s="1">
        <v>2</v>
      </c>
      <c r="J68" s="1">
        <v>4</v>
      </c>
      <c r="K68" s="1">
        <v>4</v>
      </c>
      <c r="L68" s="1">
        <v>2</v>
      </c>
      <c r="M68" s="1">
        <v>4</v>
      </c>
      <c r="N68" s="1">
        <v>4</v>
      </c>
      <c r="O68" s="1">
        <v>4</v>
      </c>
      <c r="P68" s="1">
        <v>4</v>
      </c>
      <c r="Q68" s="1">
        <v>3</v>
      </c>
      <c r="R68" s="1">
        <v>3</v>
      </c>
      <c r="S68" s="1">
        <v>3</v>
      </c>
      <c r="T68" s="1">
        <v>3</v>
      </c>
      <c r="U68" s="1">
        <v>4</v>
      </c>
      <c r="V68" s="1">
        <v>3</v>
      </c>
      <c r="W68" t="s">
        <v>310</v>
      </c>
      <c r="X68" t="s">
        <v>311</v>
      </c>
      <c r="Y68" t="s">
        <v>3062</v>
      </c>
      <c r="Z68" t="s">
        <v>312</v>
      </c>
      <c r="AA68" t="s">
        <v>313</v>
      </c>
      <c r="AB68" t="s">
        <v>3062</v>
      </c>
      <c r="AC68" t="s">
        <v>34</v>
      </c>
      <c r="AD68" s="40">
        <v>0</v>
      </c>
      <c r="AE68" s="40">
        <v>2</v>
      </c>
      <c r="AF68" s="40">
        <v>5</v>
      </c>
      <c r="AG68" s="40">
        <v>7</v>
      </c>
      <c r="AH68" s="40">
        <v>0</v>
      </c>
      <c r="AI68" s="40">
        <v>0</v>
      </c>
      <c r="AJ68" s="40">
        <v>2</v>
      </c>
      <c r="AK68" s="40">
        <v>5</v>
      </c>
      <c r="AL68" s="40">
        <v>7</v>
      </c>
      <c r="AM68" s="40">
        <f t="shared" si="1"/>
        <v>0</v>
      </c>
    </row>
    <row r="69" spans="1:39" x14ac:dyDescent="0.25">
      <c r="A69">
        <v>68</v>
      </c>
      <c r="B69" s="41">
        <v>29</v>
      </c>
      <c r="C69" s="41">
        <v>22054</v>
      </c>
      <c r="D69" s="40" t="s">
        <v>287</v>
      </c>
      <c r="E69" s="41">
        <v>1</v>
      </c>
      <c r="F69" s="1">
        <v>1</v>
      </c>
      <c r="G69" s="1">
        <v>22</v>
      </c>
      <c r="H69" s="41">
        <v>22003</v>
      </c>
      <c r="I69" s="1">
        <v>4</v>
      </c>
      <c r="J69" s="1">
        <v>2</v>
      </c>
      <c r="K69" s="1">
        <v>2</v>
      </c>
      <c r="L69" s="1">
        <v>4</v>
      </c>
      <c r="M69" s="1">
        <v>4</v>
      </c>
      <c r="N69" s="1">
        <v>4</v>
      </c>
      <c r="O69" s="1">
        <v>4</v>
      </c>
      <c r="P69" s="1">
        <v>4</v>
      </c>
      <c r="Q69" s="1">
        <v>4</v>
      </c>
      <c r="R69" s="1">
        <v>4</v>
      </c>
      <c r="S69" s="1">
        <v>4</v>
      </c>
      <c r="T69" s="1">
        <v>2</v>
      </c>
      <c r="U69" s="1">
        <v>3</v>
      </c>
      <c r="V69" s="1">
        <v>3</v>
      </c>
      <c r="W69" t="s">
        <v>314</v>
      </c>
      <c r="X69" t="s">
        <v>315</v>
      </c>
      <c r="Y69" t="s">
        <v>316</v>
      </c>
      <c r="Z69" t="s">
        <v>317</v>
      </c>
      <c r="AA69" t="s">
        <v>318</v>
      </c>
      <c r="AB69" t="s">
        <v>319</v>
      </c>
      <c r="AC69" t="s">
        <v>34</v>
      </c>
      <c r="AD69" s="40">
        <v>0</v>
      </c>
      <c r="AE69" s="40">
        <v>3</v>
      </c>
      <c r="AF69" s="40">
        <v>2</v>
      </c>
      <c r="AG69" s="40">
        <v>9</v>
      </c>
      <c r="AH69" s="40">
        <v>0</v>
      </c>
      <c r="AI69" s="40">
        <v>0</v>
      </c>
      <c r="AJ69" s="40">
        <v>3</v>
      </c>
      <c r="AK69" s="40">
        <v>2</v>
      </c>
      <c r="AL69" s="40">
        <v>9</v>
      </c>
      <c r="AM69" s="40">
        <f t="shared" si="1"/>
        <v>0</v>
      </c>
    </row>
    <row r="70" spans="1:39" x14ac:dyDescent="0.25">
      <c r="A70">
        <v>69</v>
      </c>
      <c r="B70" s="41">
        <v>30</v>
      </c>
      <c r="C70" s="41">
        <v>22055</v>
      </c>
      <c r="D70" s="40" t="s">
        <v>287</v>
      </c>
      <c r="E70" s="41">
        <v>1</v>
      </c>
      <c r="F70" s="1">
        <v>1</v>
      </c>
      <c r="G70" s="1">
        <v>22</v>
      </c>
      <c r="H70" s="41">
        <v>22003</v>
      </c>
      <c r="I70" s="1">
        <v>4</v>
      </c>
      <c r="J70" s="1">
        <v>5</v>
      </c>
      <c r="K70" s="1">
        <v>5</v>
      </c>
      <c r="L70" s="1">
        <v>5</v>
      </c>
      <c r="M70" s="1">
        <v>5</v>
      </c>
      <c r="N70" s="1">
        <v>5</v>
      </c>
      <c r="O70" s="1">
        <v>5</v>
      </c>
      <c r="P70" s="1">
        <v>5</v>
      </c>
      <c r="Q70" s="1">
        <v>5</v>
      </c>
      <c r="R70" s="1">
        <v>5</v>
      </c>
      <c r="S70" s="1">
        <v>5</v>
      </c>
      <c r="T70" s="1">
        <v>5</v>
      </c>
      <c r="U70" s="1">
        <v>5</v>
      </c>
      <c r="V70" s="1">
        <v>99</v>
      </c>
      <c r="W70" t="s">
        <v>320</v>
      </c>
      <c r="X70" t="s">
        <v>321</v>
      </c>
      <c r="Y70" t="s">
        <v>322</v>
      </c>
      <c r="Z70" t="s">
        <v>323</v>
      </c>
      <c r="AA70" t="s">
        <v>3062</v>
      </c>
      <c r="AB70" t="s">
        <v>3062</v>
      </c>
      <c r="AC70" t="s">
        <v>34</v>
      </c>
      <c r="AD70" s="40">
        <v>0</v>
      </c>
      <c r="AE70" s="40">
        <v>0</v>
      </c>
      <c r="AF70" s="40">
        <v>0</v>
      </c>
      <c r="AG70" s="40">
        <v>1</v>
      </c>
      <c r="AH70" s="40">
        <v>12</v>
      </c>
      <c r="AI70" s="40">
        <v>1</v>
      </c>
      <c r="AJ70" s="40">
        <v>0</v>
      </c>
      <c r="AK70" s="40">
        <v>0</v>
      </c>
      <c r="AL70" s="40">
        <v>13</v>
      </c>
      <c r="AM70" s="40">
        <f t="shared" si="1"/>
        <v>1</v>
      </c>
    </row>
    <row r="71" spans="1:39" x14ac:dyDescent="0.25">
      <c r="A71">
        <v>70</v>
      </c>
      <c r="B71" s="41">
        <v>31</v>
      </c>
      <c r="C71" s="41">
        <v>22056</v>
      </c>
      <c r="D71" s="40" t="s">
        <v>287</v>
      </c>
      <c r="E71" s="41">
        <v>1</v>
      </c>
      <c r="F71" s="1">
        <v>1</v>
      </c>
      <c r="G71" s="1">
        <v>22</v>
      </c>
      <c r="H71" s="41">
        <v>22003</v>
      </c>
      <c r="I71" s="1">
        <v>4</v>
      </c>
      <c r="J71" s="1">
        <v>4</v>
      </c>
      <c r="K71" s="1">
        <v>4</v>
      </c>
      <c r="L71" s="1">
        <v>4</v>
      </c>
      <c r="M71" s="1">
        <v>4</v>
      </c>
      <c r="N71" s="1">
        <v>4</v>
      </c>
      <c r="O71" s="1">
        <v>5</v>
      </c>
      <c r="P71" s="1">
        <v>5</v>
      </c>
      <c r="Q71" s="1">
        <v>5</v>
      </c>
      <c r="R71" s="1">
        <v>5</v>
      </c>
      <c r="S71" s="1">
        <v>5</v>
      </c>
      <c r="T71" s="1">
        <v>5</v>
      </c>
      <c r="U71" s="1">
        <v>4</v>
      </c>
      <c r="V71" s="1">
        <v>5</v>
      </c>
      <c r="W71" t="s">
        <v>324</v>
      </c>
      <c r="X71" t="s">
        <v>325</v>
      </c>
      <c r="Y71" t="s">
        <v>3062</v>
      </c>
      <c r="Z71" t="s">
        <v>3062</v>
      </c>
      <c r="AA71" t="s">
        <v>3062</v>
      </c>
      <c r="AB71" t="s">
        <v>3062</v>
      </c>
      <c r="AC71" t="s">
        <v>34</v>
      </c>
      <c r="AD71" s="40">
        <v>0</v>
      </c>
      <c r="AE71" s="40">
        <v>0</v>
      </c>
      <c r="AF71" s="40">
        <v>0</v>
      </c>
      <c r="AG71" s="40">
        <v>7</v>
      </c>
      <c r="AH71" s="40">
        <v>7</v>
      </c>
      <c r="AI71" s="40">
        <v>0</v>
      </c>
      <c r="AJ71" s="40">
        <v>0</v>
      </c>
      <c r="AK71" s="40">
        <v>0</v>
      </c>
      <c r="AL71" s="40">
        <v>14</v>
      </c>
      <c r="AM71" s="40">
        <f t="shared" si="1"/>
        <v>0</v>
      </c>
    </row>
    <row r="72" spans="1:39" x14ac:dyDescent="0.25">
      <c r="A72">
        <v>71</v>
      </c>
      <c r="B72" s="41">
        <v>32</v>
      </c>
      <c r="C72" s="41">
        <v>22057</v>
      </c>
      <c r="D72" s="40" t="s">
        <v>287</v>
      </c>
      <c r="E72" s="41">
        <v>1</v>
      </c>
      <c r="F72" s="1">
        <v>1</v>
      </c>
      <c r="G72" s="1">
        <v>22</v>
      </c>
      <c r="H72" s="41">
        <v>22003</v>
      </c>
      <c r="I72" s="1">
        <v>4</v>
      </c>
      <c r="J72" s="1">
        <v>4</v>
      </c>
      <c r="K72" s="1">
        <v>4</v>
      </c>
      <c r="L72" s="1">
        <v>2</v>
      </c>
      <c r="M72" s="1">
        <v>4</v>
      </c>
      <c r="N72" s="1">
        <v>4</v>
      </c>
      <c r="O72" s="1">
        <v>5</v>
      </c>
      <c r="P72" s="1">
        <v>5</v>
      </c>
      <c r="Q72" s="1">
        <v>4</v>
      </c>
      <c r="R72" s="1">
        <v>4</v>
      </c>
      <c r="S72" s="1">
        <v>4</v>
      </c>
      <c r="T72" s="1">
        <v>3</v>
      </c>
      <c r="U72" s="1">
        <v>4</v>
      </c>
      <c r="V72" s="1">
        <v>4</v>
      </c>
      <c r="W72" t="s">
        <v>326</v>
      </c>
      <c r="X72" t="s">
        <v>325</v>
      </c>
      <c r="Y72" t="s">
        <v>3062</v>
      </c>
      <c r="Z72" t="s">
        <v>327</v>
      </c>
      <c r="AA72" t="s">
        <v>3062</v>
      </c>
      <c r="AB72" t="s">
        <v>3062</v>
      </c>
      <c r="AC72" t="s">
        <v>34</v>
      </c>
      <c r="AD72" s="40">
        <v>0</v>
      </c>
      <c r="AE72" s="40">
        <v>1</v>
      </c>
      <c r="AF72" s="40">
        <v>1</v>
      </c>
      <c r="AG72" s="40">
        <v>10</v>
      </c>
      <c r="AH72" s="40">
        <v>2</v>
      </c>
      <c r="AI72" s="40">
        <v>0</v>
      </c>
      <c r="AJ72" s="40">
        <v>1</v>
      </c>
      <c r="AK72" s="40">
        <v>1</v>
      </c>
      <c r="AL72" s="40">
        <v>12</v>
      </c>
      <c r="AM72" s="40">
        <f t="shared" si="1"/>
        <v>0</v>
      </c>
    </row>
    <row r="73" spans="1:39" x14ac:dyDescent="0.25">
      <c r="A73">
        <v>72</v>
      </c>
      <c r="B73" s="41">
        <v>33</v>
      </c>
      <c r="C73" s="41">
        <v>22058</v>
      </c>
      <c r="D73" s="40" t="s">
        <v>287</v>
      </c>
      <c r="E73" s="41">
        <v>1</v>
      </c>
      <c r="F73" s="1">
        <v>1</v>
      </c>
      <c r="G73" s="1">
        <v>22</v>
      </c>
      <c r="H73" s="41">
        <v>22003</v>
      </c>
      <c r="I73" s="1">
        <v>4</v>
      </c>
      <c r="J73" s="1">
        <v>5</v>
      </c>
      <c r="K73" s="1">
        <v>5</v>
      </c>
      <c r="L73" s="1">
        <v>99</v>
      </c>
      <c r="M73" s="1">
        <v>4</v>
      </c>
      <c r="N73" s="1">
        <v>3</v>
      </c>
      <c r="O73" s="1">
        <v>3</v>
      </c>
      <c r="P73" s="1">
        <v>5</v>
      </c>
      <c r="Q73" s="1">
        <v>5</v>
      </c>
      <c r="R73" s="1">
        <v>5</v>
      </c>
      <c r="S73" s="1">
        <v>4</v>
      </c>
      <c r="T73" s="1">
        <v>3</v>
      </c>
      <c r="U73" s="1">
        <v>4</v>
      </c>
      <c r="V73" s="1">
        <v>5</v>
      </c>
      <c r="W73" t="s">
        <v>328</v>
      </c>
      <c r="X73" t="s">
        <v>3062</v>
      </c>
      <c r="Y73" t="s">
        <v>3062</v>
      </c>
      <c r="Z73" t="s">
        <v>329</v>
      </c>
      <c r="AA73" t="s">
        <v>70</v>
      </c>
      <c r="AB73" t="s">
        <v>3062</v>
      </c>
      <c r="AC73" t="s">
        <v>34</v>
      </c>
      <c r="AD73" s="40">
        <v>0</v>
      </c>
      <c r="AE73" s="40">
        <v>0</v>
      </c>
      <c r="AF73" s="40">
        <v>3</v>
      </c>
      <c r="AG73" s="40">
        <v>4</v>
      </c>
      <c r="AH73" s="40">
        <v>6</v>
      </c>
      <c r="AI73" s="40">
        <v>1</v>
      </c>
      <c r="AJ73" s="40">
        <v>0</v>
      </c>
      <c r="AK73" s="40">
        <v>3</v>
      </c>
      <c r="AL73" s="40">
        <v>10</v>
      </c>
      <c r="AM73" s="40">
        <f t="shared" si="1"/>
        <v>1</v>
      </c>
    </row>
    <row r="74" spans="1:39" x14ac:dyDescent="0.25">
      <c r="A74">
        <v>73</v>
      </c>
      <c r="B74" s="41">
        <v>34</v>
      </c>
      <c r="C74" s="41">
        <v>22059</v>
      </c>
      <c r="D74" s="40" t="s">
        <v>287</v>
      </c>
      <c r="E74" s="41">
        <v>1</v>
      </c>
      <c r="F74" s="1">
        <v>1</v>
      </c>
      <c r="G74" s="1">
        <v>22</v>
      </c>
      <c r="H74" s="41">
        <v>22003</v>
      </c>
      <c r="I74" s="1">
        <v>4</v>
      </c>
      <c r="J74" s="1">
        <v>5</v>
      </c>
      <c r="K74" s="1">
        <v>5</v>
      </c>
      <c r="L74" s="1">
        <v>4</v>
      </c>
      <c r="M74" s="1">
        <v>4</v>
      </c>
      <c r="N74" s="1">
        <v>5</v>
      </c>
      <c r="O74" s="1">
        <v>3</v>
      </c>
      <c r="P74" s="1">
        <v>5</v>
      </c>
      <c r="Q74" s="1">
        <v>5</v>
      </c>
      <c r="R74" s="1">
        <v>5</v>
      </c>
      <c r="S74" s="1">
        <v>4</v>
      </c>
      <c r="T74" s="1">
        <v>4</v>
      </c>
      <c r="U74" s="1">
        <v>5</v>
      </c>
      <c r="V74" s="1">
        <v>4</v>
      </c>
      <c r="W74" t="s">
        <v>330</v>
      </c>
      <c r="X74" t="s">
        <v>331</v>
      </c>
      <c r="Y74" t="s">
        <v>3062</v>
      </c>
      <c r="Z74" t="s">
        <v>332</v>
      </c>
      <c r="AA74" t="s">
        <v>70</v>
      </c>
      <c r="AB74" t="s">
        <v>3062</v>
      </c>
      <c r="AC74" t="s">
        <v>34</v>
      </c>
      <c r="AD74" s="40">
        <v>0</v>
      </c>
      <c r="AE74" s="40">
        <v>0</v>
      </c>
      <c r="AF74" s="40">
        <v>1</v>
      </c>
      <c r="AG74" s="40">
        <v>6</v>
      </c>
      <c r="AH74" s="40">
        <v>7</v>
      </c>
      <c r="AI74" s="40">
        <v>0</v>
      </c>
      <c r="AJ74" s="40">
        <v>0</v>
      </c>
      <c r="AK74" s="40">
        <v>1</v>
      </c>
      <c r="AL74" s="40">
        <v>13</v>
      </c>
      <c r="AM74" s="40">
        <f t="shared" si="1"/>
        <v>0</v>
      </c>
    </row>
    <row r="75" spans="1:39" x14ac:dyDescent="0.25">
      <c r="A75">
        <v>74</v>
      </c>
      <c r="B75" s="41">
        <v>35</v>
      </c>
      <c r="C75" s="41">
        <v>22060</v>
      </c>
      <c r="D75" s="40" t="s">
        <v>287</v>
      </c>
      <c r="E75" s="41">
        <v>1</v>
      </c>
      <c r="F75" s="1">
        <v>1</v>
      </c>
      <c r="G75" s="1">
        <v>22</v>
      </c>
      <c r="H75" s="41">
        <v>22003</v>
      </c>
      <c r="I75" s="1">
        <v>4</v>
      </c>
      <c r="J75" s="1">
        <v>4</v>
      </c>
      <c r="K75" s="1">
        <v>4</v>
      </c>
      <c r="L75" s="1">
        <v>4</v>
      </c>
      <c r="M75" s="1">
        <v>3</v>
      </c>
      <c r="N75" s="1">
        <v>4</v>
      </c>
      <c r="O75" s="1">
        <v>5</v>
      </c>
      <c r="P75" s="1">
        <v>2</v>
      </c>
      <c r="Q75" s="1">
        <v>3</v>
      </c>
      <c r="R75" s="1">
        <v>3</v>
      </c>
      <c r="S75" s="1">
        <v>4</v>
      </c>
      <c r="T75" s="1">
        <v>4</v>
      </c>
      <c r="U75" s="1">
        <v>4</v>
      </c>
      <c r="V75" s="1">
        <v>4</v>
      </c>
      <c r="W75" t="s">
        <v>333</v>
      </c>
      <c r="X75" t="s">
        <v>334</v>
      </c>
      <c r="Y75" t="s">
        <v>335</v>
      </c>
      <c r="Z75" t="s">
        <v>336</v>
      </c>
      <c r="AA75" t="s">
        <v>337</v>
      </c>
      <c r="AB75" t="s">
        <v>338</v>
      </c>
      <c r="AC75" t="s">
        <v>339</v>
      </c>
      <c r="AD75" s="40">
        <v>0</v>
      </c>
      <c r="AE75" s="40">
        <v>1</v>
      </c>
      <c r="AF75" s="40">
        <v>3</v>
      </c>
      <c r="AG75" s="40">
        <v>9</v>
      </c>
      <c r="AH75" s="40">
        <v>1</v>
      </c>
      <c r="AI75" s="40">
        <v>0</v>
      </c>
      <c r="AJ75" s="40">
        <v>1</v>
      </c>
      <c r="AK75" s="40">
        <v>3</v>
      </c>
      <c r="AL75" s="40">
        <v>10</v>
      </c>
      <c r="AM75" s="40">
        <f t="shared" si="1"/>
        <v>0</v>
      </c>
    </row>
    <row r="76" spans="1:39" x14ac:dyDescent="0.25">
      <c r="A76">
        <v>75</v>
      </c>
      <c r="B76" s="41">
        <v>36</v>
      </c>
      <c r="C76" s="41">
        <v>22061</v>
      </c>
      <c r="D76" s="40" t="s">
        <v>287</v>
      </c>
      <c r="E76" s="41">
        <v>1</v>
      </c>
      <c r="F76" s="1">
        <v>1</v>
      </c>
      <c r="G76" s="1">
        <v>22</v>
      </c>
      <c r="H76" s="41">
        <v>22003</v>
      </c>
      <c r="I76" s="1">
        <v>4</v>
      </c>
      <c r="J76" s="1">
        <v>4</v>
      </c>
      <c r="K76" s="1">
        <v>4</v>
      </c>
      <c r="L76" s="1">
        <v>4</v>
      </c>
      <c r="M76" s="1">
        <v>3</v>
      </c>
      <c r="N76" s="1">
        <v>4</v>
      </c>
      <c r="O76" s="1">
        <v>4</v>
      </c>
      <c r="P76" s="1">
        <v>2</v>
      </c>
      <c r="Q76" s="1">
        <v>4</v>
      </c>
      <c r="R76" s="1">
        <v>3</v>
      </c>
      <c r="S76" s="1">
        <v>4</v>
      </c>
      <c r="T76" s="1">
        <v>2</v>
      </c>
      <c r="U76" s="1">
        <v>4</v>
      </c>
      <c r="V76" s="1">
        <v>4</v>
      </c>
      <c r="W76" t="s">
        <v>340</v>
      </c>
      <c r="X76" t="s">
        <v>341</v>
      </c>
      <c r="Y76" t="s">
        <v>342</v>
      </c>
      <c r="Z76" t="s">
        <v>343</v>
      </c>
      <c r="AA76" t="s">
        <v>344</v>
      </c>
      <c r="AB76" t="s">
        <v>3062</v>
      </c>
      <c r="AC76" t="s">
        <v>34</v>
      </c>
      <c r="AD76" s="40">
        <v>0</v>
      </c>
      <c r="AE76" s="40">
        <v>2</v>
      </c>
      <c r="AF76" s="40">
        <v>2</v>
      </c>
      <c r="AG76" s="40">
        <v>10</v>
      </c>
      <c r="AH76" s="40">
        <v>0</v>
      </c>
      <c r="AI76" s="40">
        <v>0</v>
      </c>
      <c r="AJ76" s="40">
        <v>2</v>
      </c>
      <c r="AK76" s="40">
        <v>2</v>
      </c>
      <c r="AL76" s="40">
        <v>10</v>
      </c>
      <c r="AM76" s="40">
        <f t="shared" si="1"/>
        <v>0</v>
      </c>
    </row>
    <row r="77" spans="1:39" x14ac:dyDescent="0.25">
      <c r="A77">
        <v>76</v>
      </c>
      <c r="B77" s="41">
        <v>37</v>
      </c>
      <c r="C77" s="41">
        <v>22062</v>
      </c>
      <c r="D77" s="40" t="s">
        <v>287</v>
      </c>
      <c r="E77" s="41">
        <v>1</v>
      </c>
      <c r="F77" s="1">
        <v>1</v>
      </c>
      <c r="G77" s="1">
        <v>22</v>
      </c>
      <c r="H77" s="41">
        <v>22003</v>
      </c>
      <c r="I77" s="1">
        <v>2</v>
      </c>
      <c r="J77" s="1">
        <v>4</v>
      </c>
      <c r="K77" s="1">
        <v>4</v>
      </c>
      <c r="L77" s="1">
        <v>4</v>
      </c>
      <c r="M77" s="1">
        <v>4</v>
      </c>
      <c r="N77" s="1">
        <v>4</v>
      </c>
      <c r="O77" s="1">
        <v>4</v>
      </c>
      <c r="P77" s="1">
        <v>3</v>
      </c>
      <c r="Q77" s="1">
        <v>4</v>
      </c>
      <c r="R77" s="1">
        <v>4</v>
      </c>
      <c r="S77" s="1">
        <v>4</v>
      </c>
      <c r="T77" s="1">
        <v>4</v>
      </c>
      <c r="U77" s="1">
        <v>3</v>
      </c>
      <c r="V77" s="1">
        <v>3</v>
      </c>
      <c r="W77" t="s">
        <v>345</v>
      </c>
      <c r="X77" t="s">
        <v>3062</v>
      </c>
      <c r="Y77" t="s">
        <v>3062</v>
      </c>
      <c r="Z77" t="s">
        <v>346</v>
      </c>
      <c r="AA77" t="s">
        <v>347</v>
      </c>
      <c r="AB77" t="s">
        <v>3062</v>
      </c>
      <c r="AC77" t="s">
        <v>34</v>
      </c>
      <c r="AD77" s="40">
        <v>0</v>
      </c>
      <c r="AE77" s="40">
        <v>1</v>
      </c>
      <c r="AF77" s="40">
        <v>3</v>
      </c>
      <c r="AG77" s="40">
        <v>10</v>
      </c>
      <c r="AH77" s="40">
        <v>0</v>
      </c>
      <c r="AI77" s="40">
        <v>0</v>
      </c>
      <c r="AJ77" s="40">
        <v>1</v>
      </c>
      <c r="AK77" s="40">
        <v>3</v>
      </c>
      <c r="AL77" s="40">
        <v>10</v>
      </c>
      <c r="AM77" s="40">
        <f t="shared" si="1"/>
        <v>0</v>
      </c>
    </row>
    <row r="78" spans="1:39" x14ac:dyDescent="0.25">
      <c r="A78">
        <v>77</v>
      </c>
      <c r="B78" s="41">
        <v>38</v>
      </c>
      <c r="C78" s="41">
        <v>22063</v>
      </c>
      <c r="D78" s="40" t="s">
        <v>287</v>
      </c>
      <c r="E78" s="41">
        <v>1</v>
      </c>
      <c r="F78" s="1">
        <v>1</v>
      </c>
      <c r="G78" s="1">
        <v>22</v>
      </c>
      <c r="H78" s="41">
        <v>22003</v>
      </c>
      <c r="I78" s="1">
        <v>5</v>
      </c>
      <c r="J78" s="1">
        <v>4</v>
      </c>
      <c r="K78" s="1">
        <v>4</v>
      </c>
      <c r="L78" s="1">
        <v>3</v>
      </c>
      <c r="M78" s="1">
        <v>5</v>
      </c>
      <c r="N78" s="1">
        <v>5</v>
      </c>
      <c r="O78" s="1">
        <v>5</v>
      </c>
      <c r="P78" s="1">
        <v>5</v>
      </c>
      <c r="Q78" s="1">
        <v>5</v>
      </c>
      <c r="R78" s="1">
        <v>4</v>
      </c>
      <c r="S78" s="1">
        <v>5</v>
      </c>
      <c r="T78" s="1">
        <v>5</v>
      </c>
      <c r="U78" s="1">
        <v>5</v>
      </c>
      <c r="V78" s="1">
        <v>5</v>
      </c>
      <c r="W78" t="s">
        <v>348</v>
      </c>
      <c r="X78" t="s">
        <v>3062</v>
      </c>
      <c r="Y78" t="s">
        <v>3062</v>
      </c>
      <c r="Z78" t="s">
        <v>349</v>
      </c>
      <c r="AA78" t="s">
        <v>350</v>
      </c>
      <c r="AB78" t="s">
        <v>351</v>
      </c>
      <c r="AC78" t="s">
        <v>34</v>
      </c>
      <c r="AD78" s="40">
        <v>0</v>
      </c>
      <c r="AE78" s="40">
        <v>0</v>
      </c>
      <c r="AF78" s="40">
        <v>1</v>
      </c>
      <c r="AG78" s="40">
        <v>3</v>
      </c>
      <c r="AH78" s="40">
        <v>10</v>
      </c>
      <c r="AI78" s="40">
        <v>0</v>
      </c>
      <c r="AJ78" s="40">
        <v>0</v>
      </c>
      <c r="AK78" s="40">
        <v>1</v>
      </c>
      <c r="AL78" s="40">
        <v>13</v>
      </c>
      <c r="AM78" s="40">
        <f t="shared" si="1"/>
        <v>0</v>
      </c>
    </row>
    <row r="79" spans="1:39" x14ac:dyDescent="0.25">
      <c r="A79">
        <v>78</v>
      </c>
      <c r="B79" s="41">
        <v>39</v>
      </c>
      <c r="C79" s="41">
        <v>22064</v>
      </c>
      <c r="D79" s="40" t="s">
        <v>287</v>
      </c>
      <c r="E79" s="41">
        <v>1</v>
      </c>
      <c r="F79" s="1">
        <v>1</v>
      </c>
      <c r="G79" s="1">
        <v>22</v>
      </c>
      <c r="H79" s="41">
        <v>22003</v>
      </c>
      <c r="I79" s="1">
        <v>5</v>
      </c>
      <c r="J79" s="1">
        <v>4</v>
      </c>
      <c r="K79" s="1">
        <v>4</v>
      </c>
      <c r="L79" s="1">
        <v>5</v>
      </c>
      <c r="M79" s="1">
        <v>5</v>
      </c>
      <c r="N79" s="1">
        <v>5</v>
      </c>
      <c r="O79" s="1">
        <v>5</v>
      </c>
      <c r="P79" s="1">
        <v>4</v>
      </c>
      <c r="Q79" s="1">
        <v>4</v>
      </c>
      <c r="R79" s="1">
        <v>4</v>
      </c>
      <c r="S79" s="1">
        <v>4</v>
      </c>
      <c r="T79" s="1">
        <v>4</v>
      </c>
      <c r="U79" s="1">
        <v>5</v>
      </c>
      <c r="V79" s="1">
        <v>5</v>
      </c>
      <c r="W79" t="s">
        <v>352</v>
      </c>
      <c r="X79" t="s">
        <v>3062</v>
      </c>
      <c r="Y79" t="s">
        <v>3062</v>
      </c>
      <c r="Z79" t="s">
        <v>353</v>
      </c>
      <c r="AA79" t="s">
        <v>3062</v>
      </c>
      <c r="AB79" t="s">
        <v>3062</v>
      </c>
      <c r="AC79" t="s">
        <v>34</v>
      </c>
      <c r="AD79" s="40">
        <v>0</v>
      </c>
      <c r="AE79" s="40">
        <v>0</v>
      </c>
      <c r="AF79" s="40">
        <v>0</v>
      </c>
      <c r="AG79" s="40">
        <v>7</v>
      </c>
      <c r="AH79" s="40">
        <v>7</v>
      </c>
      <c r="AI79" s="40">
        <v>0</v>
      </c>
      <c r="AJ79" s="40">
        <v>0</v>
      </c>
      <c r="AK79" s="40">
        <v>0</v>
      </c>
      <c r="AL79" s="40">
        <v>14</v>
      </c>
      <c r="AM79" s="40">
        <f t="shared" si="1"/>
        <v>0</v>
      </c>
    </row>
    <row r="80" spans="1:39" x14ac:dyDescent="0.25">
      <c r="A80">
        <v>79</v>
      </c>
      <c r="B80" s="41">
        <v>40</v>
      </c>
      <c r="C80" s="41">
        <v>22065</v>
      </c>
      <c r="D80" s="40" t="s">
        <v>287</v>
      </c>
      <c r="E80" s="41">
        <v>1</v>
      </c>
      <c r="F80" s="1">
        <v>1</v>
      </c>
      <c r="G80" s="1">
        <v>22</v>
      </c>
      <c r="H80" s="41">
        <v>22003</v>
      </c>
      <c r="I80" s="1">
        <v>4</v>
      </c>
      <c r="J80" s="1">
        <v>4</v>
      </c>
      <c r="K80" s="1">
        <v>4</v>
      </c>
      <c r="L80" s="1">
        <v>5</v>
      </c>
      <c r="M80" s="1">
        <v>4</v>
      </c>
      <c r="N80" s="1">
        <v>3</v>
      </c>
      <c r="O80" s="1">
        <v>4</v>
      </c>
      <c r="P80" s="1">
        <v>4</v>
      </c>
      <c r="Q80" s="1">
        <v>4</v>
      </c>
      <c r="R80" s="1">
        <v>4</v>
      </c>
      <c r="S80" s="1">
        <v>4</v>
      </c>
      <c r="T80" s="1">
        <v>4</v>
      </c>
      <c r="U80" s="1">
        <v>4</v>
      </c>
      <c r="V80" s="1">
        <v>4</v>
      </c>
      <c r="W80" t="s">
        <v>354</v>
      </c>
      <c r="X80" t="s">
        <v>355</v>
      </c>
      <c r="Y80" t="s">
        <v>356</v>
      </c>
      <c r="Z80" t="s">
        <v>357</v>
      </c>
      <c r="AA80" t="s">
        <v>358</v>
      </c>
      <c r="AB80" t="s">
        <v>359</v>
      </c>
      <c r="AC80" t="s">
        <v>34</v>
      </c>
      <c r="AD80" s="40">
        <v>0</v>
      </c>
      <c r="AE80" s="40">
        <v>0</v>
      </c>
      <c r="AF80" s="40">
        <v>1</v>
      </c>
      <c r="AG80" s="40">
        <v>12</v>
      </c>
      <c r="AH80" s="40">
        <v>1</v>
      </c>
      <c r="AI80" s="40">
        <v>0</v>
      </c>
      <c r="AJ80" s="40">
        <v>0</v>
      </c>
      <c r="AK80" s="40">
        <v>1</v>
      </c>
      <c r="AL80" s="40">
        <v>13</v>
      </c>
      <c r="AM80" s="40">
        <f t="shared" si="1"/>
        <v>0</v>
      </c>
    </row>
    <row r="81" spans="1:39" x14ac:dyDescent="0.25">
      <c r="A81">
        <v>80</v>
      </c>
      <c r="B81" s="41">
        <v>41</v>
      </c>
      <c r="C81" s="41">
        <v>22066</v>
      </c>
      <c r="D81" s="40" t="s">
        <v>287</v>
      </c>
      <c r="E81" s="41">
        <v>1</v>
      </c>
      <c r="F81" s="1">
        <v>1</v>
      </c>
      <c r="G81" s="1">
        <v>22</v>
      </c>
      <c r="H81" s="41">
        <v>22003</v>
      </c>
      <c r="I81" s="1">
        <v>2</v>
      </c>
      <c r="J81" s="1">
        <v>3</v>
      </c>
      <c r="K81" s="1">
        <v>3</v>
      </c>
      <c r="L81" s="1">
        <v>1</v>
      </c>
      <c r="M81" s="1">
        <v>5</v>
      </c>
      <c r="N81" s="1">
        <v>5</v>
      </c>
      <c r="O81" s="1">
        <v>5</v>
      </c>
      <c r="P81" s="1">
        <v>4</v>
      </c>
      <c r="Q81" s="1">
        <v>4</v>
      </c>
      <c r="R81" s="1">
        <v>4</v>
      </c>
      <c r="S81" s="1">
        <v>4</v>
      </c>
      <c r="T81" s="1">
        <v>2</v>
      </c>
      <c r="U81" s="1">
        <v>4</v>
      </c>
      <c r="V81" s="1">
        <v>4</v>
      </c>
      <c r="W81" t="s">
        <v>360</v>
      </c>
      <c r="X81" t="s">
        <v>361</v>
      </c>
      <c r="Y81" t="s">
        <v>3062</v>
      </c>
      <c r="Z81" t="s">
        <v>362</v>
      </c>
      <c r="AA81" t="s">
        <v>363</v>
      </c>
      <c r="AB81" t="s">
        <v>364</v>
      </c>
      <c r="AC81" t="s">
        <v>34</v>
      </c>
      <c r="AD81" s="40">
        <v>1</v>
      </c>
      <c r="AE81" s="40">
        <v>2</v>
      </c>
      <c r="AF81" s="40">
        <v>2</v>
      </c>
      <c r="AG81" s="40">
        <v>6</v>
      </c>
      <c r="AH81" s="40">
        <v>3</v>
      </c>
      <c r="AI81" s="40">
        <v>0</v>
      </c>
      <c r="AJ81" s="40">
        <v>3</v>
      </c>
      <c r="AK81" s="40">
        <v>2</v>
      </c>
      <c r="AL81" s="40">
        <v>9</v>
      </c>
      <c r="AM81" s="40">
        <f t="shared" si="1"/>
        <v>0</v>
      </c>
    </row>
    <row r="82" spans="1:39" x14ac:dyDescent="0.25">
      <c r="A82">
        <v>81</v>
      </c>
      <c r="B82" s="41">
        <v>43</v>
      </c>
      <c r="C82" s="41">
        <v>22068</v>
      </c>
      <c r="D82" s="40" t="s">
        <v>287</v>
      </c>
      <c r="E82" s="41">
        <v>1</v>
      </c>
      <c r="F82" s="1">
        <v>1</v>
      </c>
      <c r="G82" s="1">
        <v>22</v>
      </c>
      <c r="H82" s="41">
        <v>22003</v>
      </c>
      <c r="I82" s="1">
        <v>3</v>
      </c>
      <c r="J82" s="1">
        <v>4</v>
      </c>
      <c r="K82" s="1">
        <v>4</v>
      </c>
      <c r="L82" s="1">
        <v>3</v>
      </c>
      <c r="M82" s="1">
        <v>1</v>
      </c>
      <c r="N82" s="1">
        <v>4</v>
      </c>
      <c r="O82" s="1">
        <v>2</v>
      </c>
      <c r="P82" s="1">
        <v>5</v>
      </c>
      <c r="Q82" s="1">
        <v>4</v>
      </c>
      <c r="R82" s="1">
        <v>4</v>
      </c>
      <c r="S82" s="1">
        <v>3</v>
      </c>
      <c r="T82" s="1">
        <v>3</v>
      </c>
      <c r="U82" s="1">
        <v>2</v>
      </c>
      <c r="V82" s="1">
        <v>99</v>
      </c>
      <c r="W82" t="s">
        <v>297</v>
      </c>
      <c r="X82" t="s">
        <v>365</v>
      </c>
      <c r="Y82" t="s">
        <v>366</v>
      </c>
      <c r="Z82" t="s">
        <v>3062</v>
      </c>
      <c r="AA82" t="s">
        <v>3062</v>
      </c>
      <c r="AB82" t="s">
        <v>3062</v>
      </c>
      <c r="AC82" t="s">
        <v>34</v>
      </c>
      <c r="AD82" s="40">
        <v>1</v>
      </c>
      <c r="AE82" s="40">
        <v>2</v>
      </c>
      <c r="AF82" s="40">
        <v>4</v>
      </c>
      <c r="AG82" s="40">
        <v>5</v>
      </c>
      <c r="AH82" s="40">
        <v>1</v>
      </c>
      <c r="AI82" s="40">
        <v>1</v>
      </c>
      <c r="AJ82" s="40">
        <v>3</v>
      </c>
      <c r="AK82" s="40">
        <v>4</v>
      </c>
      <c r="AL82" s="40">
        <v>6</v>
      </c>
      <c r="AM82" s="40">
        <f t="shared" si="1"/>
        <v>1</v>
      </c>
    </row>
    <row r="83" spans="1:39" x14ac:dyDescent="0.25">
      <c r="A83">
        <v>82</v>
      </c>
      <c r="B83" s="41">
        <v>44</v>
      </c>
      <c r="C83" s="41">
        <v>22069</v>
      </c>
      <c r="D83" s="40" t="s">
        <v>287</v>
      </c>
      <c r="E83" s="41">
        <v>1</v>
      </c>
      <c r="F83" s="1">
        <v>1</v>
      </c>
      <c r="G83" s="1">
        <v>22</v>
      </c>
      <c r="H83" s="41">
        <v>22003</v>
      </c>
      <c r="I83" s="1">
        <v>5</v>
      </c>
      <c r="J83" s="1">
        <v>4</v>
      </c>
      <c r="K83" s="1">
        <v>4</v>
      </c>
      <c r="L83" s="1">
        <v>4</v>
      </c>
      <c r="M83" s="1">
        <v>4</v>
      </c>
      <c r="N83" s="1">
        <v>4</v>
      </c>
      <c r="O83" s="1">
        <v>3</v>
      </c>
      <c r="P83" s="1">
        <v>3</v>
      </c>
      <c r="Q83" s="1">
        <v>4</v>
      </c>
      <c r="R83" s="1">
        <v>4</v>
      </c>
      <c r="S83" s="1">
        <v>4</v>
      </c>
      <c r="T83" s="1">
        <v>3</v>
      </c>
      <c r="U83" s="1">
        <v>4</v>
      </c>
      <c r="V83" s="1">
        <v>4</v>
      </c>
      <c r="W83" t="s">
        <v>367</v>
      </c>
      <c r="X83" t="s">
        <v>3062</v>
      </c>
      <c r="Y83" t="s">
        <v>3062</v>
      </c>
      <c r="Z83" t="s">
        <v>368</v>
      </c>
      <c r="AA83" t="s">
        <v>369</v>
      </c>
      <c r="AB83" t="s">
        <v>3062</v>
      </c>
      <c r="AC83" t="s">
        <v>34</v>
      </c>
      <c r="AD83" s="40">
        <v>0</v>
      </c>
      <c r="AE83" s="40">
        <v>0</v>
      </c>
      <c r="AF83" s="40">
        <v>3</v>
      </c>
      <c r="AG83" s="40">
        <v>10</v>
      </c>
      <c r="AH83" s="40">
        <v>1</v>
      </c>
      <c r="AI83" s="40">
        <v>0</v>
      </c>
      <c r="AJ83" s="40">
        <v>0</v>
      </c>
      <c r="AK83" s="40">
        <v>3</v>
      </c>
      <c r="AL83" s="40">
        <v>11</v>
      </c>
      <c r="AM83" s="40">
        <f t="shared" si="1"/>
        <v>0</v>
      </c>
    </row>
    <row r="84" spans="1:39" x14ac:dyDescent="0.25">
      <c r="A84">
        <v>83</v>
      </c>
      <c r="B84" s="41">
        <v>45</v>
      </c>
      <c r="C84" s="41">
        <v>22070</v>
      </c>
      <c r="D84" s="40" t="s">
        <v>287</v>
      </c>
      <c r="E84" s="41">
        <v>1</v>
      </c>
      <c r="F84" s="1">
        <v>1</v>
      </c>
      <c r="G84" s="1">
        <v>22</v>
      </c>
      <c r="H84" s="41">
        <v>22003</v>
      </c>
      <c r="I84" s="1">
        <v>4</v>
      </c>
      <c r="J84" s="1">
        <v>4</v>
      </c>
      <c r="K84" s="1">
        <v>4</v>
      </c>
      <c r="L84" s="1">
        <v>4</v>
      </c>
      <c r="M84" s="1">
        <v>4</v>
      </c>
      <c r="N84" s="1">
        <v>4</v>
      </c>
      <c r="O84" s="1">
        <v>4</v>
      </c>
      <c r="P84" s="1">
        <v>4</v>
      </c>
      <c r="Q84" s="1">
        <v>4</v>
      </c>
      <c r="R84" s="1">
        <v>4</v>
      </c>
      <c r="S84" s="1">
        <v>4</v>
      </c>
      <c r="T84" s="1">
        <v>4</v>
      </c>
      <c r="U84" s="1">
        <v>3</v>
      </c>
      <c r="V84" s="1">
        <v>4</v>
      </c>
      <c r="W84" t="s">
        <v>370</v>
      </c>
      <c r="X84" t="s">
        <v>371</v>
      </c>
      <c r="Y84" t="s">
        <v>372</v>
      </c>
      <c r="Z84" t="s">
        <v>373</v>
      </c>
      <c r="AA84" t="s">
        <v>374</v>
      </c>
      <c r="AB84" t="s">
        <v>375</v>
      </c>
      <c r="AC84" t="s">
        <v>34</v>
      </c>
      <c r="AD84" s="40">
        <v>0</v>
      </c>
      <c r="AE84" s="40">
        <v>0</v>
      </c>
      <c r="AF84" s="40">
        <v>1</v>
      </c>
      <c r="AG84" s="40">
        <v>13</v>
      </c>
      <c r="AH84" s="40">
        <v>0</v>
      </c>
      <c r="AI84" s="40">
        <v>0</v>
      </c>
      <c r="AJ84" s="40">
        <v>0</v>
      </c>
      <c r="AK84" s="40">
        <v>1</v>
      </c>
      <c r="AL84" s="40">
        <v>13</v>
      </c>
      <c r="AM84" s="40">
        <f t="shared" si="1"/>
        <v>0</v>
      </c>
    </row>
    <row r="85" spans="1:39" x14ac:dyDescent="0.25">
      <c r="A85">
        <v>84</v>
      </c>
      <c r="B85" s="41">
        <v>46</v>
      </c>
      <c r="C85" s="41">
        <v>22071</v>
      </c>
      <c r="D85" s="40" t="s">
        <v>287</v>
      </c>
      <c r="E85" s="41">
        <v>1</v>
      </c>
      <c r="F85" s="1">
        <v>1</v>
      </c>
      <c r="G85" s="1">
        <v>22</v>
      </c>
      <c r="H85" s="41">
        <v>22003</v>
      </c>
      <c r="I85" s="1">
        <v>5</v>
      </c>
      <c r="J85" s="1">
        <v>4</v>
      </c>
      <c r="K85" s="1">
        <v>4</v>
      </c>
      <c r="L85" s="1">
        <v>4</v>
      </c>
      <c r="M85" s="1">
        <v>4</v>
      </c>
      <c r="N85" s="1">
        <v>4</v>
      </c>
      <c r="O85" s="1">
        <v>4</v>
      </c>
      <c r="P85" s="1">
        <v>4</v>
      </c>
      <c r="Q85" s="1">
        <v>4</v>
      </c>
      <c r="R85" s="1">
        <v>4</v>
      </c>
      <c r="S85" s="1">
        <v>4</v>
      </c>
      <c r="T85" s="1">
        <v>3</v>
      </c>
      <c r="U85" s="1">
        <v>3</v>
      </c>
      <c r="V85" s="1">
        <v>3</v>
      </c>
      <c r="W85" t="s">
        <v>3062</v>
      </c>
      <c r="X85" t="s">
        <v>3062</v>
      </c>
      <c r="Y85" t="s">
        <v>3062</v>
      </c>
      <c r="Z85" t="s">
        <v>376</v>
      </c>
      <c r="AA85" t="s">
        <v>377</v>
      </c>
      <c r="AB85" t="s">
        <v>378</v>
      </c>
      <c r="AC85" t="s">
        <v>34</v>
      </c>
      <c r="AD85" s="40">
        <v>0</v>
      </c>
      <c r="AE85" s="40">
        <v>0</v>
      </c>
      <c r="AF85" s="40">
        <v>3</v>
      </c>
      <c r="AG85" s="40">
        <v>10</v>
      </c>
      <c r="AH85" s="40">
        <v>1</v>
      </c>
      <c r="AI85" s="40">
        <v>0</v>
      </c>
      <c r="AJ85" s="40">
        <v>0</v>
      </c>
      <c r="AK85" s="40">
        <v>3</v>
      </c>
      <c r="AL85" s="40">
        <v>11</v>
      </c>
      <c r="AM85" s="40">
        <f t="shared" si="1"/>
        <v>0</v>
      </c>
    </row>
    <row r="86" spans="1:39" x14ac:dyDescent="0.25">
      <c r="A86">
        <v>85</v>
      </c>
      <c r="B86" s="41">
        <v>47</v>
      </c>
      <c r="C86" s="41">
        <v>22072</v>
      </c>
      <c r="D86" s="40" t="s">
        <v>287</v>
      </c>
      <c r="E86" s="41">
        <v>1</v>
      </c>
      <c r="F86" s="1">
        <v>1</v>
      </c>
      <c r="G86" s="1">
        <v>22</v>
      </c>
      <c r="H86" s="41">
        <v>22003</v>
      </c>
      <c r="I86" s="1">
        <v>4</v>
      </c>
      <c r="J86" s="1">
        <v>5</v>
      </c>
      <c r="K86" s="1">
        <v>5</v>
      </c>
      <c r="L86" s="1">
        <v>4</v>
      </c>
      <c r="M86" s="1">
        <v>5</v>
      </c>
      <c r="N86" s="1">
        <v>4</v>
      </c>
      <c r="O86" s="1">
        <v>5</v>
      </c>
      <c r="P86" s="1">
        <v>4</v>
      </c>
      <c r="Q86" s="1">
        <v>5</v>
      </c>
      <c r="R86" s="1">
        <v>5</v>
      </c>
      <c r="S86" s="1">
        <v>5</v>
      </c>
      <c r="T86" s="1">
        <v>4</v>
      </c>
      <c r="U86" s="1">
        <v>4</v>
      </c>
      <c r="V86" s="1">
        <v>99</v>
      </c>
      <c r="W86" t="s">
        <v>379</v>
      </c>
      <c r="X86" t="s">
        <v>61</v>
      </c>
      <c r="Y86" t="s">
        <v>380</v>
      </c>
      <c r="Z86" t="s">
        <v>381</v>
      </c>
      <c r="AA86" t="s">
        <v>382</v>
      </c>
      <c r="AB86" t="s">
        <v>383</v>
      </c>
      <c r="AC86" t="s">
        <v>34</v>
      </c>
      <c r="AD86" s="40">
        <v>0</v>
      </c>
      <c r="AE86" s="40">
        <v>0</v>
      </c>
      <c r="AF86" s="40">
        <v>0</v>
      </c>
      <c r="AG86" s="40">
        <v>6</v>
      </c>
      <c r="AH86" s="40">
        <v>7</v>
      </c>
      <c r="AI86" s="40">
        <v>1</v>
      </c>
      <c r="AJ86" s="40">
        <v>0</v>
      </c>
      <c r="AK86" s="40">
        <v>0</v>
      </c>
      <c r="AL86" s="40">
        <v>13</v>
      </c>
      <c r="AM86" s="40">
        <f t="shared" si="1"/>
        <v>1</v>
      </c>
    </row>
    <row r="87" spans="1:39" x14ac:dyDescent="0.25">
      <c r="A87">
        <v>86</v>
      </c>
      <c r="B87" s="41">
        <v>48</v>
      </c>
      <c r="C87" s="41">
        <v>22073</v>
      </c>
      <c r="D87" s="40" t="s">
        <v>287</v>
      </c>
      <c r="E87" s="41">
        <v>1</v>
      </c>
      <c r="F87" s="1">
        <v>1</v>
      </c>
      <c r="G87" s="1">
        <v>22</v>
      </c>
      <c r="H87" s="41">
        <v>22003</v>
      </c>
      <c r="I87" s="1">
        <v>2</v>
      </c>
      <c r="J87" s="1">
        <v>4</v>
      </c>
      <c r="K87" s="1">
        <v>2</v>
      </c>
      <c r="L87" s="1">
        <v>2</v>
      </c>
      <c r="M87" s="1">
        <v>4</v>
      </c>
      <c r="N87" s="1">
        <v>4</v>
      </c>
      <c r="O87" s="1">
        <v>4</v>
      </c>
      <c r="P87" s="1">
        <v>3</v>
      </c>
      <c r="Q87" s="1">
        <v>1</v>
      </c>
      <c r="R87" s="1">
        <v>1</v>
      </c>
      <c r="S87" s="1">
        <v>3</v>
      </c>
      <c r="T87" s="1">
        <v>3</v>
      </c>
      <c r="U87" s="1">
        <v>4</v>
      </c>
      <c r="V87" s="1">
        <v>3</v>
      </c>
      <c r="W87" t="s">
        <v>3062</v>
      </c>
      <c r="X87" t="s">
        <v>3062</v>
      </c>
      <c r="Y87" t="s">
        <v>3062</v>
      </c>
      <c r="Z87" t="s">
        <v>3062</v>
      </c>
      <c r="AA87" t="s">
        <v>3062</v>
      </c>
      <c r="AB87" t="s">
        <v>3062</v>
      </c>
      <c r="AC87" t="s">
        <v>384</v>
      </c>
      <c r="AD87" s="40">
        <v>2</v>
      </c>
      <c r="AE87" s="40">
        <v>3</v>
      </c>
      <c r="AF87" s="40">
        <v>4</v>
      </c>
      <c r="AG87" s="40">
        <v>5</v>
      </c>
      <c r="AH87" s="40">
        <v>0</v>
      </c>
      <c r="AI87" s="40">
        <v>0</v>
      </c>
      <c r="AJ87" s="40">
        <v>5</v>
      </c>
      <c r="AK87" s="40">
        <v>4</v>
      </c>
      <c r="AL87" s="40">
        <v>5</v>
      </c>
      <c r="AM87" s="40">
        <f t="shared" si="1"/>
        <v>0</v>
      </c>
    </row>
    <row r="88" spans="1:39" x14ac:dyDescent="0.25">
      <c r="A88">
        <v>87</v>
      </c>
      <c r="B88" s="41">
        <v>49</v>
      </c>
      <c r="C88" s="41">
        <v>22074</v>
      </c>
      <c r="D88" s="40" t="s">
        <v>287</v>
      </c>
      <c r="E88" s="41">
        <v>1</v>
      </c>
      <c r="F88" s="1">
        <v>1</v>
      </c>
      <c r="G88" s="1">
        <v>22</v>
      </c>
      <c r="H88" s="41">
        <v>22003</v>
      </c>
      <c r="I88" s="1">
        <v>4</v>
      </c>
      <c r="J88" s="1">
        <v>4</v>
      </c>
      <c r="K88" s="1">
        <v>4</v>
      </c>
      <c r="L88" s="1">
        <v>4</v>
      </c>
      <c r="M88" s="1">
        <v>4</v>
      </c>
      <c r="N88" s="1">
        <v>4</v>
      </c>
      <c r="O88" s="1">
        <v>4</v>
      </c>
      <c r="P88" s="1">
        <v>3</v>
      </c>
      <c r="Q88" s="1">
        <v>4</v>
      </c>
      <c r="R88" s="1">
        <v>4</v>
      </c>
      <c r="S88" s="1">
        <v>3</v>
      </c>
      <c r="T88" s="1">
        <v>4</v>
      </c>
      <c r="U88" s="1">
        <v>4</v>
      </c>
      <c r="V88" s="1">
        <v>4</v>
      </c>
      <c r="W88" t="s">
        <v>385</v>
      </c>
      <c r="X88" t="s">
        <v>386</v>
      </c>
      <c r="Y88" t="s">
        <v>3062</v>
      </c>
      <c r="Z88" t="s">
        <v>387</v>
      </c>
      <c r="AA88" t="s">
        <v>3062</v>
      </c>
      <c r="AB88" t="s">
        <v>3062</v>
      </c>
      <c r="AC88" t="s">
        <v>388</v>
      </c>
      <c r="AD88" s="40">
        <v>0</v>
      </c>
      <c r="AE88" s="40">
        <v>0</v>
      </c>
      <c r="AF88" s="40">
        <v>2</v>
      </c>
      <c r="AG88" s="40">
        <v>12</v>
      </c>
      <c r="AH88" s="40">
        <v>0</v>
      </c>
      <c r="AI88" s="40">
        <v>0</v>
      </c>
      <c r="AJ88" s="40">
        <v>0</v>
      </c>
      <c r="AK88" s="40">
        <v>2</v>
      </c>
      <c r="AL88" s="40">
        <v>12</v>
      </c>
      <c r="AM88" s="40">
        <f t="shared" si="1"/>
        <v>0</v>
      </c>
    </row>
    <row r="89" spans="1:39" x14ac:dyDescent="0.25">
      <c r="A89">
        <v>88</v>
      </c>
      <c r="B89" s="41">
        <v>50</v>
      </c>
      <c r="C89" s="41">
        <v>22075</v>
      </c>
      <c r="D89" s="40" t="s">
        <v>287</v>
      </c>
      <c r="E89" s="41">
        <v>1</v>
      </c>
      <c r="F89" s="1">
        <v>1</v>
      </c>
      <c r="G89" s="1">
        <v>22</v>
      </c>
      <c r="H89" s="41">
        <v>22003</v>
      </c>
      <c r="I89" s="1">
        <v>3</v>
      </c>
      <c r="J89" s="1">
        <v>4</v>
      </c>
      <c r="K89" s="1">
        <v>4</v>
      </c>
      <c r="L89" s="1">
        <v>4</v>
      </c>
      <c r="M89" s="1">
        <v>4</v>
      </c>
      <c r="N89" s="1">
        <v>4</v>
      </c>
      <c r="O89" s="1">
        <v>5</v>
      </c>
      <c r="P89" s="1">
        <v>5</v>
      </c>
      <c r="Q89" s="1">
        <v>5</v>
      </c>
      <c r="R89" s="1">
        <v>5</v>
      </c>
      <c r="S89" s="1">
        <v>5</v>
      </c>
      <c r="T89" s="1">
        <v>5</v>
      </c>
      <c r="U89" s="1">
        <v>5</v>
      </c>
      <c r="V89" s="1">
        <v>5</v>
      </c>
      <c r="W89" t="s">
        <v>389</v>
      </c>
      <c r="X89" t="s">
        <v>390</v>
      </c>
      <c r="Y89" t="s">
        <v>3062</v>
      </c>
      <c r="Z89" t="s">
        <v>391</v>
      </c>
      <c r="AA89" t="s">
        <v>3062</v>
      </c>
      <c r="AB89" t="s">
        <v>3062</v>
      </c>
      <c r="AC89" t="s">
        <v>34</v>
      </c>
      <c r="AD89" s="40">
        <v>0</v>
      </c>
      <c r="AE89" s="40">
        <v>0</v>
      </c>
      <c r="AF89" s="40">
        <v>1</v>
      </c>
      <c r="AG89" s="40">
        <v>5</v>
      </c>
      <c r="AH89" s="40">
        <v>8</v>
      </c>
      <c r="AI89" s="40">
        <v>0</v>
      </c>
      <c r="AJ89" s="40">
        <v>0</v>
      </c>
      <c r="AK89" s="40">
        <v>1</v>
      </c>
      <c r="AL89" s="40">
        <v>13</v>
      </c>
      <c r="AM89" s="40">
        <f t="shared" si="1"/>
        <v>0</v>
      </c>
    </row>
    <row r="90" spans="1:39" x14ac:dyDescent="0.25">
      <c r="A90">
        <v>89</v>
      </c>
      <c r="B90" s="41">
        <v>1</v>
      </c>
      <c r="C90" s="41">
        <v>1003</v>
      </c>
      <c r="D90" s="40" t="s">
        <v>392</v>
      </c>
      <c r="E90" s="41">
        <v>1</v>
      </c>
      <c r="F90" s="1">
        <v>1</v>
      </c>
      <c r="G90" s="1">
        <v>1</v>
      </c>
      <c r="H90" s="41">
        <v>1001</v>
      </c>
      <c r="I90" s="1">
        <v>2</v>
      </c>
      <c r="J90" s="1">
        <v>3</v>
      </c>
      <c r="K90" s="1">
        <v>4</v>
      </c>
      <c r="L90" s="1">
        <v>3</v>
      </c>
      <c r="M90" s="1">
        <v>5</v>
      </c>
      <c r="N90" s="1">
        <v>4</v>
      </c>
      <c r="O90" s="1">
        <v>5</v>
      </c>
      <c r="P90" s="1">
        <v>5</v>
      </c>
      <c r="Q90" s="1">
        <v>5</v>
      </c>
      <c r="R90" s="1">
        <v>5</v>
      </c>
      <c r="S90" s="1">
        <v>3</v>
      </c>
      <c r="T90" s="1">
        <v>4</v>
      </c>
      <c r="U90" s="1">
        <v>4</v>
      </c>
      <c r="V90" s="1">
        <v>4</v>
      </c>
      <c r="W90" t="s">
        <v>393</v>
      </c>
      <c r="X90" t="s">
        <v>394</v>
      </c>
      <c r="Y90" t="s">
        <v>395</v>
      </c>
      <c r="Z90" t="s">
        <v>396</v>
      </c>
      <c r="AA90" t="s">
        <v>397</v>
      </c>
      <c r="AB90" t="s">
        <v>398</v>
      </c>
      <c r="AC90" t="s">
        <v>34</v>
      </c>
      <c r="AD90" s="40">
        <v>0</v>
      </c>
      <c r="AE90" s="40">
        <v>1</v>
      </c>
      <c r="AF90" s="40">
        <v>3</v>
      </c>
      <c r="AG90" s="40">
        <v>5</v>
      </c>
      <c r="AH90" s="40">
        <v>5</v>
      </c>
      <c r="AI90" s="40">
        <v>0</v>
      </c>
      <c r="AJ90" s="40">
        <v>1</v>
      </c>
      <c r="AK90" s="40">
        <v>3</v>
      </c>
      <c r="AL90" s="40">
        <v>10</v>
      </c>
      <c r="AM90" s="40">
        <f t="shared" si="1"/>
        <v>0</v>
      </c>
    </row>
    <row r="91" spans="1:39" x14ac:dyDescent="0.25">
      <c r="A91">
        <v>90</v>
      </c>
      <c r="B91" s="41">
        <v>2</v>
      </c>
      <c r="C91" s="41">
        <v>1004</v>
      </c>
      <c r="D91" s="40" t="s">
        <v>392</v>
      </c>
      <c r="E91" s="41">
        <v>1</v>
      </c>
      <c r="F91" s="1">
        <v>1</v>
      </c>
      <c r="G91" s="1">
        <v>1</v>
      </c>
      <c r="H91" s="41">
        <v>1001</v>
      </c>
      <c r="I91" s="1">
        <v>2</v>
      </c>
      <c r="J91" s="1">
        <v>2</v>
      </c>
      <c r="K91" s="1">
        <v>2</v>
      </c>
      <c r="L91" s="1">
        <v>2</v>
      </c>
      <c r="M91" s="1">
        <v>5</v>
      </c>
      <c r="N91" s="1">
        <v>5</v>
      </c>
      <c r="O91" s="1">
        <v>5</v>
      </c>
      <c r="P91" s="1">
        <v>5</v>
      </c>
      <c r="Q91" s="1">
        <v>5</v>
      </c>
      <c r="R91" s="1">
        <v>5</v>
      </c>
      <c r="S91" s="1">
        <v>5</v>
      </c>
      <c r="T91" s="1">
        <v>4</v>
      </c>
      <c r="U91" s="1">
        <v>4</v>
      </c>
      <c r="V91" s="1">
        <v>4</v>
      </c>
      <c r="W91" t="s">
        <v>399</v>
      </c>
      <c r="X91" t="s">
        <v>400</v>
      </c>
      <c r="Y91" t="s">
        <v>401</v>
      </c>
      <c r="Z91" t="s">
        <v>402</v>
      </c>
      <c r="AA91" t="s">
        <v>403</v>
      </c>
      <c r="AB91" t="s">
        <v>3062</v>
      </c>
      <c r="AC91" t="s">
        <v>34</v>
      </c>
      <c r="AD91" s="40">
        <v>0</v>
      </c>
      <c r="AE91" s="40">
        <v>4</v>
      </c>
      <c r="AF91" s="40">
        <v>0</v>
      </c>
      <c r="AG91" s="40">
        <v>3</v>
      </c>
      <c r="AH91" s="40">
        <v>7</v>
      </c>
      <c r="AI91" s="40">
        <v>0</v>
      </c>
      <c r="AJ91" s="40">
        <v>4</v>
      </c>
      <c r="AK91" s="40">
        <v>0</v>
      </c>
      <c r="AL91" s="40">
        <v>10</v>
      </c>
      <c r="AM91" s="40">
        <f t="shared" si="1"/>
        <v>0</v>
      </c>
    </row>
    <row r="92" spans="1:39" x14ac:dyDescent="0.25">
      <c r="A92">
        <v>91</v>
      </c>
      <c r="B92" s="41">
        <v>3</v>
      </c>
      <c r="C92" s="41">
        <v>1005</v>
      </c>
      <c r="D92" s="40" t="s">
        <v>392</v>
      </c>
      <c r="E92" s="41">
        <v>1</v>
      </c>
      <c r="F92" s="1">
        <v>1</v>
      </c>
      <c r="G92" s="1">
        <v>1</v>
      </c>
      <c r="H92" s="41">
        <v>1001</v>
      </c>
      <c r="I92" s="1">
        <v>4</v>
      </c>
      <c r="J92" s="1">
        <v>4</v>
      </c>
      <c r="K92" s="1">
        <v>4</v>
      </c>
      <c r="L92" s="1">
        <v>4</v>
      </c>
      <c r="M92" s="1">
        <v>3</v>
      </c>
      <c r="N92" s="1">
        <v>3</v>
      </c>
      <c r="O92" s="1">
        <v>4</v>
      </c>
      <c r="P92" s="1">
        <v>4</v>
      </c>
      <c r="Q92" s="1">
        <v>4</v>
      </c>
      <c r="R92" s="1">
        <v>4</v>
      </c>
      <c r="S92" s="1">
        <v>4</v>
      </c>
      <c r="T92" s="1">
        <v>4</v>
      </c>
      <c r="U92" s="1">
        <v>4</v>
      </c>
      <c r="V92" s="1">
        <v>4</v>
      </c>
      <c r="W92" t="s">
        <v>30</v>
      </c>
      <c r="X92" t="s">
        <v>404</v>
      </c>
      <c r="Y92" t="s">
        <v>405</v>
      </c>
      <c r="Z92" t="s">
        <v>137</v>
      </c>
      <c r="AA92" t="s">
        <v>3062</v>
      </c>
      <c r="AB92" t="s">
        <v>3062</v>
      </c>
      <c r="AC92" t="s">
        <v>34</v>
      </c>
      <c r="AD92" s="40">
        <v>0</v>
      </c>
      <c r="AE92" s="40">
        <v>0</v>
      </c>
      <c r="AF92" s="40">
        <v>2</v>
      </c>
      <c r="AG92" s="40">
        <v>12</v>
      </c>
      <c r="AH92" s="40">
        <v>0</v>
      </c>
      <c r="AI92" s="40">
        <v>0</v>
      </c>
      <c r="AJ92" s="40">
        <v>0</v>
      </c>
      <c r="AK92" s="40">
        <v>2</v>
      </c>
      <c r="AL92" s="40">
        <v>12</v>
      </c>
      <c r="AM92" s="40">
        <f t="shared" si="1"/>
        <v>0</v>
      </c>
    </row>
    <row r="93" spans="1:39" x14ac:dyDescent="0.25">
      <c r="A93">
        <v>92</v>
      </c>
      <c r="B93" s="41">
        <v>4</v>
      </c>
      <c r="C93" s="41">
        <v>1006</v>
      </c>
      <c r="D93" s="40" t="s">
        <v>392</v>
      </c>
      <c r="E93" s="41">
        <v>1</v>
      </c>
      <c r="F93" s="1">
        <v>1</v>
      </c>
      <c r="G93" s="1">
        <v>1</v>
      </c>
      <c r="H93" s="41">
        <v>1001</v>
      </c>
      <c r="I93" s="1">
        <v>3</v>
      </c>
      <c r="J93" s="1">
        <v>5</v>
      </c>
      <c r="K93" s="1">
        <v>5</v>
      </c>
      <c r="L93" s="1">
        <v>2</v>
      </c>
      <c r="M93" s="1">
        <v>5</v>
      </c>
      <c r="N93" s="1">
        <v>3</v>
      </c>
      <c r="O93" s="1">
        <v>5</v>
      </c>
      <c r="P93" s="1">
        <v>4</v>
      </c>
      <c r="Q93" s="1">
        <v>3</v>
      </c>
      <c r="R93" s="1">
        <v>3</v>
      </c>
      <c r="S93" s="1">
        <v>4</v>
      </c>
      <c r="T93" s="1">
        <v>3</v>
      </c>
      <c r="U93" s="1">
        <v>3</v>
      </c>
      <c r="V93" s="1">
        <v>3</v>
      </c>
      <c r="W93" t="s">
        <v>406</v>
      </c>
      <c r="X93" t="s">
        <v>407</v>
      </c>
      <c r="Y93" t="s">
        <v>408</v>
      </c>
      <c r="Z93" t="s">
        <v>409</v>
      </c>
      <c r="AA93" t="s">
        <v>410</v>
      </c>
      <c r="AB93" t="s">
        <v>411</v>
      </c>
      <c r="AC93" t="s">
        <v>34</v>
      </c>
      <c r="AD93" s="40">
        <v>0</v>
      </c>
      <c r="AE93" s="40">
        <v>1</v>
      </c>
      <c r="AF93" s="40">
        <v>7</v>
      </c>
      <c r="AG93" s="40">
        <v>2</v>
      </c>
      <c r="AH93" s="40">
        <v>4</v>
      </c>
      <c r="AI93" s="40">
        <v>0</v>
      </c>
      <c r="AJ93" s="40">
        <v>1</v>
      </c>
      <c r="AK93" s="40">
        <v>7</v>
      </c>
      <c r="AL93" s="40">
        <v>6</v>
      </c>
      <c r="AM93" s="40">
        <f t="shared" si="1"/>
        <v>0</v>
      </c>
    </row>
    <row r="94" spans="1:39" x14ac:dyDescent="0.25">
      <c r="A94">
        <v>93</v>
      </c>
      <c r="B94" s="41">
        <v>5</v>
      </c>
      <c r="C94" s="41">
        <v>1007</v>
      </c>
      <c r="D94" s="40" t="s">
        <v>392</v>
      </c>
      <c r="E94" s="41">
        <v>1</v>
      </c>
      <c r="F94" s="1">
        <v>1</v>
      </c>
      <c r="G94" s="1">
        <v>1</v>
      </c>
      <c r="H94" s="41">
        <v>1001</v>
      </c>
      <c r="I94" s="1">
        <v>4</v>
      </c>
      <c r="J94" s="1">
        <v>4</v>
      </c>
      <c r="K94" s="1">
        <v>4</v>
      </c>
      <c r="L94" s="1">
        <v>4</v>
      </c>
      <c r="M94" s="1">
        <v>4</v>
      </c>
      <c r="N94" s="1">
        <v>4</v>
      </c>
      <c r="O94" s="1">
        <v>4</v>
      </c>
      <c r="P94" s="1">
        <v>5</v>
      </c>
      <c r="Q94" s="1">
        <v>4</v>
      </c>
      <c r="R94" s="1">
        <v>4</v>
      </c>
      <c r="S94" s="1">
        <v>4</v>
      </c>
      <c r="T94" s="1">
        <v>4</v>
      </c>
      <c r="U94" s="1">
        <v>4</v>
      </c>
      <c r="V94" s="1">
        <v>4</v>
      </c>
      <c r="W94" t="s">
        <v>297</v>
      </c>
      <c r="X94" t="s">
        <v>256</v>
      </c>
      <c r="Y94" t="s">
        <v>169</v>
      </c>
      <c r="Z94" t="s">
        <v>412</v>
      </c>
      <c r="AA94" t="s">
        <v>413</v>
      </c>
      <c r="AB94" t="s">
        <v>3062</v>
      </c>
      <c r="AC94" t="s">
        <v>34</v>
      </c>
      <c r="AD94" s="40">
        <v>0</v>
      </c>
      <c r="AE94" s="40">
        <v>0</v>
      </c>
      <c r="AF94" s="40">
        <v>0</v>
      </c>
      <c r="AG94" s="40">
        <v>13</v>
      </c>
      <c r="AH94" s="40">
        <v>1</v>
      </c>
      <c r="AI94" s="40">
        <v>0</v>
      </c>
      <c r="AJ94" s="40">
        <v>0</v>
      </c>
      <c r="AK94" s="40">
        <v>0</v>
      </c>
      <c r="AL94" s="40">
        <v>14</v>
      </c>
      <c r="AM94" s="40">
        <f t="shared" si="1"/>
        <v>0</v>
      </c>
    </row>
    <row r="95" spans="1:39" x14ac:dyDescent="0.25">
      <c r="A95">
        <v>94</v>
      </c>
      <c r="B95" s="41">
        <v>6</v>
      </c>
      <c r="C95" s="41">
        <v>1008</v>
      </c>
      <c r="D95" s="40" t="s">
        <v>392</v>
      </c>
      <c r="E95" s="41">
        <v>1</v>
      </c>
      <c r="F95" s="1">
        <v>1</v>
      </c>
      <c r="G95" s="1">
        <v>1</v>
      </c>
      <c r="H95" s="41">
        <v>1001</v>
      </c>
      <c r="I95" s="1">
        <v>2</v>
      </c>
      <c r="J95" s="1">
        <v>2</v>
      </c>
      <c r="K95" s="1">
        <v>2</v>
      </c>
      <c r="L95" s="1">
        <v>2</v>
      </c>
      <c r="M95" s="1">
        <v>2</v>
      </c>
      <c r="N95" s="1">
        <v>3</v>
      </c>
      <c r="O95" s="1">
        <v>4</v>
      </c>
      <c r="P95" s="1">
        <v>4</v>
      </c>
      <c r="Q95" s="1">
        <v>4</v>
      </c>
      <c r="R95" s="1">
        <v>4</v>
      </c>
      <c r="S95" s="1">
        <v>3</v>
      </c>
      <c r="T95" s="1">
        <v>3</v>
      </c>
      <c r="U95" s="1">
        <v>3</v>
      </c>
      <c r="V95" s="1">
        <v>2</v>
      </c>
      <c r="W95" t="s">
        <v>414</v>
      </c>
      <c r="X95" t="s">
        <v>415</v>
      </c>
      <c r="Y95" t="s">
        <v>416</v>
      </c>
      <c r="Z95" t="s">
        <v>417</v>
      </c>
      <c r="AA95" t="s">
        <v>418</v>
      </c>
      <c r="AB95" t="s">
        <v>415</v>
      </c>
      <c r="AC95" t="s">
        <v>34</v>
      </c>
      <c r="AD95" s="40">
        <v>0</v>
      </c>
      <c r="AE95" s="40">
        <v>6</v>
      </c>
      <c r="AF95" s="40">
        <v>4</v>
      </c>
      <c r="AG95" s="40">
        <v>4</v>
      </c>
      <c r="AH95" s="40">
        <v>0</v>
      </c>
      <c r="AI95" s="40">
        <v>0</v>
      </c>
      <c r="AJ95" s="40">
        <v>6</v>
      </c>
      <c r="AK95" s="40">
        <v>4</v>
      </c>
      <c r="AL95" s="40">
        <v>4</v>
      </c>
      <c r="AM95" s="40">
        <f t="shared" si="1"/>
        <v>0</v>
      </c>
    </row>
    <row r="96" spans="1:39" x14ac:dyDescent="0.25">
      <c r="A96">
        <v>95</v>
      </c>
      <c r="B96" s="41">
        <v>7</v>
      </c>
      <c r="C96" s="41">
        <v>1009</v>
      </c>
      <c r="D96" s="40" t="s">
        <v>392</v>
      </c>
      <c r="E96" s="41">
        <v>1</v>
      </c>
      <c r="F96" s="1">
        <v>1</v>
      </c>
      <c r="G96" s="1">
        <v>1</v>
      </c>
      <c r="H96" s="41">
        <v>1001</v>
      </c>
      <c r="I96" s="1">
        <v>4</v>
      </c>
      <c r="J96" s="1">
        <v>5</v>
      </c>
      <c r="K96" s="1">
        <v>5</v>
      </c>
      <c r="L96" s="1">
        <v>4</v>
      </c>
      <c r="M96" s="1">
        <v>4</v>
      </c>
      <c r="N96" s="1">
        <v>4</v>
      </c>
      <c r="O96" s="1">
        <v>4</v>
      </c>
      <c r="P96" s="1">
        <v>4</v>
      </c>
      <c r="Q96" s="1">
        <v>4</v>
      </c>
      <c r="R96" s="1">
        <v>4</v>
      </c>
      <c r="S96" s="1">
        <v>5</v>
      </c>
      <c r="T96" s="1">
        <v>5</v>
      </c>
      <c r="U96" s="1">
        <v>5</v>
      </c>
      <c r="V96" s="1">
        <v>5</v>
      </c>
      <c r="W96" t="s">
        <v>416</v>
      </c>
      <c r="X96" t="s">
        <v>419</v>
      </c>
      <c r="Y96" t="s">
        <v>420</v>
      </c>
      <c r="Z96" t="s">
        <v>421</v>
      </c>
      <c r="AA96" t="s">
        <v>422</v>
      </c>
      <c r="AB96" t="s">
        <v>3062</v>
      </c>
      <c r="AC96" t="s">
        <v>34</v>
      </c>
      <c r="AD96" s="40">
        <v>0</v>
      </c>
      <c r="AE96" s="40">
        <v>0</v>
      </c>
      <c r="AF96" s="40">
        <v>0</v>
      </c>
      <c r="AG96" s="40">
        <v>8</v>
      </c>
      <c r="AH96" s="40">
        <v>6</v>
      </c>
      <c r="AI96" s="40">
        <v>0</v>
      </c>
      <c r="AJ96" s="40">
        <v>0</v>
      </c>
      <c r="AK96" s="40">
        <v>0</v>
      </c>
      <c r="AL96" s="40">
        <v>14</v>
      </c>
      <c r="AM96" s="40">
        <f t="shared" si="1"/>
        <v>0</v>
      </c>
    </row>
    <row r="97" spans="1:39" x14ac:dyDescent="0.25">
      <c r="A97">
        <v>96</v>
      </c>
      <c r="B97" s="41">
        <v>8</v>
      </c>
      <c r="C97" s="41">
        <v>1010</v>
      </c>
      <c r="D97" s="40" t="s">
        <v>392</v>
      </c>
      <c r="E97" s="41">
        <v>1</v>
      </c>
      <c r="F97" s="1">
        <v>1</v>
      </c>
      <c r="G97" s="1">
        <v>1</v>
      </c>
      <c r="H97" s="41">
        <v>1001</v>
      </c>
      <c r="I97" s="1">
        <v>4</v>
      </c>
      <c r="J97" s="1">
        <v>5</v>
      </c>
      <c r="K97" s="1">
        <v>5</v>
      </c>
      <c r="L97" s="1">
        <v>2</v>
      </c>
      <c r="M97" s="1">
        <v>5</v>
      </c>
      <c r="N97" s="1">
        <v>4</v>
      </c>
      <c r="O97" s="1">
        <v>5</v>
      </c>
      <c r="P97" s="1">
        <v>5</v>
      </c>
      <c r="Q97" s="1">
        <v>5</v>
      </c>
      <c r="R97" s="1">
        <v>5</v>
      </c>
      <c r="S97" s="1">
        <v>5</v>
      </c>
      <c r="T97" s="1">
        <v>5</v>
      </c>
      <c r="U97" s="1">
        <v>2</v>
      </c>
      <c r="V97" s="1">
        <v>4</v>
      </c>
      <c r="W97" t="s">
        <v>423</v>
      </c>
      <c r="X97" t="s">
        <v>332</v>
      </c>
      <c r="Y97" t="s">
        <v>424</v>
      </c>
      <c r="Z97" t="s">
        <v>425</v>
      </c>
      <c r="AA97" t="s">
        <v>3062</v>
      </c>
      <c r="AB97" t="s">
        <v>3062</v>
      </c>
      <c r="AC97" t="s">
        <v>426</v>
      </c>
      <c r="AD97" s="40">
        <v>0</v>
      </c>
      <c r="AE97" s="40">
        <v>2</v>
      </c>
      <c r="AF97" s="40">
        <v>0</v>
      </c>
      <c r="AG97" s="40">
        <v>3</v>
      </c>
      <c r="AH97" s="40">
        <v>9</v>
      </c>
      <c r="AI97" s="40">
        <v>0</v>
      </c>
      <c r="AJ97" s="40">
        <v>2</v>
      </c>
      <c r="AK97" s="40">
        <v>0</v>
      </c>
      <c r="AL97" s="40">
        <v>12</v>
      </c>
      <c r="AM97" s="40">
        <f t="shared" si="1"/>
        <v>0</v>
      </c>
    </row>
    <row r="98" spans="1:39" x14ac:dyDescent="0.25">
      <c r="A98">
        <v>97</v>
      </c>
      <c r="B98" s="41">
        <v>9</v>
      </c>
      <c r="C98" s="41">
        <v>1011</v>
      </c>
      <c r="D98" s="40" t="s">
        <v>392</v>
      </c>
      <c r="E98" s="41">
        <v>1</v>
      </c>
      <c r="F98" s="1">
        <v>1</v>
      </c>
      <c r="G98" s="1">
        <v>1</v>
      </c>
      <c r="H98" s="41">
        <v>1001</v>
      </c>
      <c r="I98" s="1">
        <v>3</v>
      </c>
      <c r="J98" s="1">
        <v>3</v>
      </c>
      <c r="K98" s="1">
        <v>4</v>
      </c>
      <c r="L98" s="1">
        <v>5</v>
      </c>
      <c r="M98" s="1">
        <v>4</v>
      </c>
      <c r="N98" s="1">
        <v>4</v>
      </c>
      <c r="O98" s="1">
        <v>4</v>
      </c>
      <c r="P98" s="1">
        <v>99</v>
      </c>
      <c r="Q98" s="1">
        <v>5</v>
      </c>
      <c r="R98" s="1">
        <v>5</v>
      </c>
      <c r="S98" s="1">
        <v>5</v>
      </c>
      <c r="T98" s="1">
        <v>4</v>
      </c>
      <c r="U98" s="1">
        <v>4</v>
      </c>
      <c r="V98" s="1">
        <v>4</v>
      </c>
      <c r="W98" t="s">
        <v>427</v>
      </c>
      <c r="X98" t="s">
        <v>428</v>
      </c>
      <c r="Y98" t="s">
        <v>429</v>
      </c>
      <c r="Z98" t="s">
        <v>430</v>
      </c>
      <c r="AA98" t="s">
        <v>431</v>
      </c>
      <c r="AB98" t="s">
        <v>432</v>
      </c>
      <c r="AC98" t="s">
        <v>34</v>
      </c>
      <c r="AD98" s="40">
        <v>0</v>
      </c>
      <c r="AE98" s="40">
        <v>0</v>
      </c>
      <c r="AF98" s="40">
        <v>2</v>
      </c>
      <c r="AG98" s="40">
        <v>7</v>
      </c>
      <c r="AH98" s="40">
        <v>4</v>
      </c>
      <c r="AI98" s="40">
        <v>1</v>
      </c>
      <c r="AJ98" s="40">
        <v>0</v>
      </c>
      <c r="AK98" s="40">
        <v>2</v>
      </c>
      <c r="AL98" s="40">
        <v>11</v>
      </c>
      <c r="AM98" s="40">
        <f t="shared" si="1"/>
        <v>1</v>
      </c>
    </row>
    <row r="99" spans="1:39" x14ac:dyDescent="0.25">
      <c r="A99">
        <v>98</v>
      </c>
      <c r="B99" s="41">
        <v>10</v>
      </c>
      <c r="C99" s="41">
        <v>1012</v>
      </c>
      <c r="D99" s="40" t="s">
        <v>392</v>
      </c>
      <c r="E99" s="41">
        <v>1</v>
      </c>
      <c r="F99" s="1">
        <v>1</v>
      </c>
      <c r="G99" s="1">
        <v>1</v>
      </c>
      <c r="H99" s="41">
        <v>1001</v>
      </c>
      <c r="I99" s="1">
        <v>1</v>
      </c>
      <c r="J99" s="1">
        <v>4</v>
      </c>
      <c r="K99" s="1">
        <v>4</v>
      </c>
      <c r="L99" s="1">
        <v>4</v>
      </c>
      <c r="M99" s="1">
        <v>5</v>
      </c>
      <c r="N99" s="1">
        <v>5</v>
      </c>
      <c r="O99" s="1">
        <v>5</v>
      </c>
      <c r="P99" s="1">
        <v>5</v>
      </c>
      <c r="Q99" s="1">
        <v>5</v>
      </c>
      <c r="R99" s="1">
        <v>5</v>
      </c>
      <c r="S99" s="1">
        <v>5</v>
      </c>
      <c r="T99" s="1">
        <v>5</v>
      </c>
      <c r="U99" s="1">
        <v>3</v>
      </c>
      <c r="V99" s="1">
        <v>3</v>
      </c>
      <c r="W99" t="s">
        <v>3062</v>
      </c>
      <c r="X99" t="s">
        <v>3062</v>
      </c>
      <c r="Y99" t="s">
        <v>3062</v>
      </c>
      <c r="Z99" t="s">
        <v>3062</v>
      </c>
      <c r="AA99" t="s">
        <v>3062</v>
      </c>
      <c r="AB99" t="s">
        <v>3062</v>
      </c>
      <c r="AC99" t="s">
        <v>34</v>
      </c>
      <c r="AD99" s="40">
        <v>1</v>
      </c>
      <c r="AE99" s="40">
        <v>0</v>
      </c>
      <c r="AF99" s="40">
        <v>2</v>
      </c>
      <c r="AG99" s="40">
        <v>3</v>
      </c>
      <c r="AH99" s="40">
        <v>8</v>
      </c>
      <c r="AI99" s="40">
        <v>0</v>
      </c>
      <c r="AJ99" s="40">
        <v>1</v>
      </c>
      <c r="AK99" s="40">
        <v>2</v>
      </c>
      <c r="AL99" s="40">
        <v>11</v>
      </c>
      <c r="AM99" s="40">
        <f t="shared" si="1"/>
        <v>0</v>
      </c>
    </row>
    <row r="100" spans="1:39" x14ac:dyDescent="0.25">
      <c r="A100">
        <v>99</v>
      </c>
      <c r="B100" s="41">
        <v>11</v>
      </c>
      <c r="C100" s="41">
        <v>1013</v>
      </c>
      <c r="D100" s="40" t="s">
        <v>392</v>
      </c>
      <c r="E100" s="41">
        <v>1</v>
      </c>
      <c r="F100" s="1">
        <v>1</v>
      </c>
      <c r="G100" s="1">
        <v>1</v>
      </c>
      <c r="H100" s="41">
        <v>1001</v>
      </c>
      <c r="I100" s="1">
        <v>5</v>
      </c>
      <c r="J100" s="1">
        <v>5</v>
      </c>
      <c r="K100" s="1">
        <v>5</v>
      </c>
      <c r="L100" s="1">
        <v>3</v>
      </c>
      <c r="M100" s="1">
        <v>5</v>
      </c>
      <c r="N100" s="1">
        <v>5</v>
      </c>
      <c r="O100" s="1">
        <v>4</v>
      </c>
      <c r="P100" s="1">
        <v>1</v>
      </c>
      <c r="Q100" s="1">
        <v>1</v>
      </c>
      <c r="R100" s="1">
        <v>5</v>
      </c>
      <c r="S100" s="1">
        <v>4</v>
      </c>
      <c r="T100" s="1">
        <v>1</v>
      </c>
      <c r="U100" s="1">
        <v>5</v>
      </c>
      <c r="V100" s="1">
        <v>99</v>
      </c>
      <c r="W100" t="s">
        <v>433</v>
      </c>
      <c r="X100" t="s">
        <v>434</v>
      </c>
      <c r="Y100" t="s">
        <v>3062</v>
      </c>
      <c r="Z100" t="s">
        <v>435</v>
      </c>
      <c r="AA100" t="s">
        <v>436</v>
      </c>
      <c r="AB100" t="s">
        <v>437</v>
      </c>
      <c r="AC100" t="s">
        <v>438</v>
      </c>
      <c r="AD100" s="40">
        <v>3</v>
      </c>
      <c r="AE100" s="40">
        <v>0</v>
      </c>
      <c r="AF100" s="40">
        <v>1</v>
      </c>
      <c r="AG100" s="40">
        <v>2</v>
      </c>
      <c r="AH100" s="40">
        <v>7</v>
      </c>
      <c r="AI100" s="40">
        <v>1</v>
      </c>
      <c r="AJ100" s="40">
        <v>3</v>
      </c>
      <c r="AK100" s="40">
        <v>1</v>
      </c>
      <c r="AL100" s="40">
        <v>9</v>
      </c>
      <c r="AM100" s="40">
        <f t="shared" si="1"/>
        <v>1</v>
      </c>
    </row>
    <row r="101" spans="1:39" x14ac:dyDescent="0.25">
      <c r="A101">
        <v>100</v>
      </c>
      <c r="B101" s="41">
        <v>12</v>
      </c>
      <c r="C101" s="41">
        <v>1014</v>
      </c>
      <c r="D101" s="40" t="s">
        <v>392</v>
      </c>
      <c r="E101" s="41">
        <v>1</v>
      </c>
      <c r="F101" s="1">
        <v>1</v>
      </c>
      <c r="G101" s="1">
        <v>1</v>
      </c>
      <c r="H101" s="41">
        <v>1001</v>
      </c>
      <c r="I101" s="1">
        <v>5</v>
      </c>
      <c r="J101" s="1">
        <v>5</v>
      </c>
      <c r="K101" s="1">
        <v>5</v>
      </c>
      <c r="L101" s="1">
        <v>2</v>
      </c>
      <c r="M101" s="1">
        <v>5</v>
      </c>
      <c r="N101" s="1">
        <v>5</v>
      </c>
      <c r="O101" s="1">
        <v>4</v>
      </c>
      <c r="P101" s="1">
        <v>2</v>
      </c>
      <c r="Q101" s="1">
        <v>2</v>
      </c>
      <c r="R101" s="1">
        <v>5</v>
      </c>
      <c r="S101" s="1">
        <v>5</v>
      </c>
      <c r="T101" s="1">
        <v>2</v>
      </c>
      <c r="U101" s="1">
        <v>5</v>
      </c>
      <c r="V101" s="1">
        <v>99</v>
      </c>
      <c r="W101" t="s">
        <v>439</v>
      </c>
      <c r="X101" t="s">
        <v>434</v>
      </c>
      <c r="Y101" t="s">
        <v>3062</v>
      </c>
      <c r="Z101" t="s">
        <v>435</v>
      </c>
      <c r="AA101" t="s">
        <v>436</v>
      </c>
      <c r="AB101" t="s">
        <v>3062</v>
      </c>
      <c r="AC101" t="s">
        <v>440</v>
      </c>
      <c r="AD101" s="40">
        <v>0</v>
      </c>
      <c r="AE101" s="40">
        <v>4</v>
      </c>
      <c r="AF101" s="40">
        <v>0</v>
      </c>
      <c r="AG101" s="40">
        <v>1</v>
      </c>
      <c r="AH101" s="40">
        <v>8</v>
      </c>
      <c r="AI101" s="40">
        <v>1</v>
      </c>
      <c r="AJ101" s="40">
        <v>4</v>
      </c>
      <c r="AK101" s="40">
        <v>0</v>
      </c>
      <c r="AL101" s="40">
        <v>9</v>
      </c>
      <c r="AM101" s="40">
        <f t="shared" si="1"/>
        <v>1</v>
      </c>
    </row>
    <row r="102" spans="1:39" x14ac:dyDescent="0.25">
      <c r="A102">
        <v>101</v>
      </c>
      <c r="B102" s="41">
        <v>13</v>
      </c>
      <c r="C102" s="41">
        <v>1015</v>
      </c>
      <c r="D102" s="40" t="s">
        <v>392</v>
      </c>
      <c r="E102" s="41">
        <v>1</v>
      </c>
      <c r="F102" s="1">
        <v>1</v>
      </c>
      <c r="G102" s="1">
        <v>1</v>
      </c>
      <c r="H102" s="41">
        <v>1001</v>
      </c>
      <c r="I102" s="1">
        <v>4</v>
      </c>
      <c r="J102" s="1">
        <v>4</v>
      </c>
      <c r="K102" s="1">
        <v>4</v>
      </c>
      <c r="L102" s="1">
        <v>3</v>
      </c>
      <c r="M102" s="1">
        <v>5</v>
      </c>
      <c r="N102" s="1">
        <v>5</v>
      </c>
      <c r="O102" s="1">
        <v>3</v>
      </c>
      <c r="P102" s="1">
        <v>4</v>
      </c>
      <c r="Q102" s="1">
        <v>4</v>
      </c>
      <c r="R102" s="1">
        <v>5</v>
      </c>
      <c r="S102" s="1">
        <v>4</v>
      </c>
      <c r="T102" s="1">
        <v>4</v>
      </c>
      <c r="U102" s="1">
        <v>4</v>
      </c>
      <c r="V102" s="1">
        <v>3</v>
      </c>
      <c r="W102" t="s">
        <v>441</v>
      </c>
      <c r="X102" t="s">
        <v>169</v>
      </c>
      <c r="Y102" t="s">
        <v>87</v>
      </c>
      <c r="Z102" t="s">
        <v>442</v>
      </c>
      <c r="AA102" t="s">
        <v>222</v>
      </c>
      <c r="AB102" t="s">
        <v>3062</v>
      </c>
      <c r="AC102" t="s">
        <v>34</v>
      </c>
      <c r="AD102" s="40">
        <v>0</v>
      </c>
      <c r="AE102" s="40">
        <v>0</v>
      </c>
      <c r="AF102" s="40">
        <v>3</v>
      </c>
      <c r="AG102" s="40">
        <v>8</v>
      </c>
      <c r="AH102" s="40">
        <v>3</v>
      </c>
      <c r="AI102" s="40">
        <v>0</v>
      </c>
      <c r="AJ102" s="40">
        <v>0</v>
      </c>
      <c r="AK102" s="40">
        <v>3</v>
      </c>
      <c r="AL102" s="40">
        <v>11</v>
      </c>
      <c r="AM102" s="40">
        <f t="shared" si="1"/>
        <v>0</v>
      </c>
    </row>
    <row r="103" spans="1:39" x14ac:dyDescent="0.25">
      <c r="A103">
        <v>102</v>
      </c>
      <c r="B103" s="41">
        <v>14</v>
      </c>
      <c r="C103" s="41">
        <v>1016</v>
      </c>
      <c r="D103" s="40" t="s">
        <v>392</v>
      </c>
      <c r="E103" s="41">
        <v>1</v>
      </c>
      <c r="F103" s="1">
        <v>1</v>
      </c>
      <c r="G103" s="1">
        <v>1</v>
      </c>
      <c r="H103" s="41">
        <v>1001</v>
      </c>
      <c r="I103" s="1">
        <v>3</v>
      </c>
      <c r="J103" s="1">
        <v>2</v>
      </c>
      <c r="K103" s="1">
        <v>5</v>
      </c>
      <c r="L103" s="1">
        <v>4</v>
      </c>
      <c r="M103" s="1">
        <v>5</v>
      </c>
      <c r="N103" s="1">
        <v>3</v>
      </c>
      <c r="O103" s="1">
        <v>99</v>
      </c>
      <c r="P103" s="1">
        <v>99</v>
      </c>
      <c r="Q103" s="1">
        <v>99</v>
      </c>
      <c r="R103" s="1">
        <v>99</v>
      </c>
      <c r="S103" s="1">
        <v>99</v>
      </c>
      <c r="T103" s="1">
        <v>1</v>
      </c>
      <c r="U103" s="1">
        <v>3</v>
      </c>
      <c r="V103" s="1">
        <v>3</v>
      </c>
      <c r="W103" t="s">
        <v>443</v>
      </c>
      <c r="X103" t="s">
        <v>444</v>
      </c>
      <c r="Y103" t="s">
        <v>3062</v>
      </c>
      <c r="Z103" t="s">
        <v>445</v>
      </c>
      <c r="AA103" t="s">
        <v>446</v>
      </c>
      <c r="AB103" t="s">
        <v>447</v>
      </c>
      <c r="AC103" t="s">
        <v>448</v>
      </c>
      <c r="AD103" s="40">
        <v>1</v>
      </c>
      <c r="AE103" s="40">
        <v>1</v>
      </c>
      <c r="AF103" s="40">
        <v>4</v>
      </c>
      <c r="AG103" s="40">
        <v>1</v>
      </c>
      <c r="AH103" s="40">
        <v>2</v>
      </c>
      <c r="AI103" s="40">
        <v>5</v>
      </c>
      <c r="AJ103" s="40">
        <v>2</v>
      </c>
      <c r="AK103" s="40">
        <v>4</v>
      </c>
      <c r="AL103" s="40">
        <v>3</v>
      </c>
      <c r="AM103" s="40">
        <f t="shared" si="1"/>
        <v>5</v>
      </c>
    </row>
    <row r="104" spans="1:39" x14ac:dyDescent="0.25">
      <c r="A104">
        <v>103</v>
      </c>
      <c r="B104" s="41">
        <v>15</v>
      </c>
      <c r="C104" s="41">
        <v>1017</v>
      </c>
      <c r="D104" s="40" t="s">
        <v>392</v>
      </c>
      <c r="E104" s="41">
        <v>1</v>
      </c>
      <c r="F104" s="1">
        <v>1</v>
      </c>
      <c r="G104" s="1">
        <v>1</v>
      </c>
      <c r="H104" s="41">
        <v>1001</v>
      </c>
      <c r="I104" s="1">
        <v>3</v>
      </c>
      <c r="J104" s="1">
        <v>4</v>
      </c>
      <c r="K104" s="1">
        <v>4</v>
      </c>
      <c r="L104" s="1">
        <v>5</v>
      </c>
      <c r="M104" s="1">
        <v>5</v>
      </c>
      <c r="N104" s="1">
        <v>5</v>
      </c>
      <c r="O104" s="1">
        <v>5</v>
      </c>
      <c r="P104" s="1">
        <v>5</v>
      </c>
      <c r="Q104" s="1">
        <v>5</v>
      </c>
      <c r="R104" s="1">
        <v>5</v>
      </c>
      <c r="S104" s="1">
        <v>5</v>
      </c>
      <c r="T104" s="1">
        <v>5</v>
      </c>
      <c r="U104" s="1">
        <v>4</v>
      </c>
      <c r="V104" s="1">
        <v>4</v>
      </c>
      <c r="W104" t="s">
        <v>449</v>
      </c>
      <c r="X104" t="s">
        <v>450</v>
      </c>
      <c r="Y104" t="s">
        <v>451</v>
      </c>
      <c r="Z104" t="s">
        <v>452</v>
      </c>
      <c r="AA104" t="s">
        <v>453</v>
      </c>
      <c r="AB104" t="s">
        <v>3062</v>
      </c>
      <c r="AC104" t="s">
        <v>454</v>
      </c>
      <c r="AD104" s="40">
        <v>0</v>
      </c>
      <c r="AE104" s="40">
        <v>0</v>
      </c>
      <c r="AF104" s="40">
        <v>1</v>
      </c>
      <c r="AG104" s="40">
        <v>4</v>
      </c>
      <c r="AH104" s="40">
        <v>9</v>
      </c>
      <c r="AI104" s="40">
        <v>0</v>
      </c>
      <c r="AJ104" s="40">
        <v>0</v>
      </c>
      <c r="AK104" s="40">
        <v>1</v>
      </c>
      <c r="AL104" s="40">
        <v>13</v>
      </c>
      <c r="AM104" s="40">
        <f t="shared" si="1"/>
        <v>0</v>
      </c>
    </row>
    <row r="105" spans="1:39" x14ac:dyDescent="0.25">
      <c r="A105">
        <v>104</v>
      </c>
      <c r="B105" s="41">
        <v>16</v>
      </c>
      <c r="C105" s="41">
        <v>1018</v>
      </c>
      <c r="D105" s="40" t="s">
        <v>392</v>
      </c>
      <c r="E105" s="41">
        <v>1</v>
      </c>
      <c r="F105" s="1">
        <v>1</v>
      </c>
      <c r="G105" s="1">
        <v>1</v>
      </c>
      <c r="H105" s="41">
        <v>1001</v>
      </c>
      <c r="I105" s="1">
        <v>3</v>
      </c>
      <c r="J105" s="1">
        <v>4</v>
      </c>
      <c r="K105" s="1">
        <v>4</v>
      </c>
      <c r="L105" s="1">
        <v>3</v>
      </c>
      <c r="M105" s="1">
        <v>5</v>
      </c>
      <c r="N105" s="1">
        <v>99</v>
      </c>
      <c r="O105" s="1">
        <v>99</v>
      </c>
      <c r="P105" s="1">
        <v>99</v>
      </c>
      <c r="Q105" s="1">
        <v>99</v>
      </c>
      <c r="R105" s="1">
        <v>99</v>
      </c>
      <c r="S105" s="1">
        <v>5</v>
      </c>
      <c r="T105" s="1">
        <v>99</v>
      </c>
      <c r="U105" s="1">
        <v>99</v>
      </c>
      <c r="V105" s="1">
        <v>99</v>
      </c>
      <c r="W105" t="s">
        <v>455</v>
      </c>
      <c r="X105" t="s">
        <v>456</v>
      </c>
      <c r="Y105" t="s">
        <v>457</v>
      </c>
      <c r="Z105" t="s">
        <v>458</v>
      </c>
      <c r="AA105" t="s">
        <v>459</v>
      </c>
      <c r="AB105" t="s">
        <v>3062</v>
      </c>
      <c r="AC105" t="s">
        <v>460</v>
      </c>
      <c r="AD105" s="40">
        <v>0</v>
      </c>
      <c r="AE105" s="40">
        <v>0</v>
      </c>
      <c r="AF105" s="40">
        <v>2</v>
      </c>
      <c r="AG105" s="40">
        <v>2</v>
      </c>
      <c r="AH105" s="40">
        <v>2</v>
      </c>
      <c r="AI105" s="40">
        <v>8</v>
      </c>
      <c r="AJ105" s="40">
        <v>0</v>
      </c>
      <c r="AK105" s="40">
        <v>2</v>
      </c>
      <c r="AL105" s="40">
        <v>4</v>
      </c>
      <c r="AM105" s="40">
        <f t="shared" si="1"/>
        <v>8</v>
      </c>
    </row>
    <row r="106" spans="1:39" x14ac:dyDescent="0.25">
      <c r="A106">
        <v>105</v>
      </c>
      <c r="B106" s="41">
        <v>17</v>
      </c>
      <c r="C106" s="41">
        <v>1019</v>
      </c>
      <c r="D106" s="40" t="s">
        <v>392</v>
      </c>
      <c r="E106" s="41">
        <v>1</v>
      </c>
      <c r="F106" s="1">
        <v>1</v>
      </c>
      <c r="G106" s="1">
        <v>1</v>
      </c>
      <c r="H106" s="41">
        <v>1001</v>
      </c>
      <c r="I106" s="1">
        <v>5</v>
      </c>
      <c r="J106" s="1">
        <v>4</v>
      </c>
      <c r="K106" s="1">
        <v>4</v>
      </c>
      <c r="L106" s="1">
        <v>5</v>
      </c>
      <c r="M106" s="1">
        <v>5</v>
      </c>
      <c r="N106" s="1">
        <v>5</v>
      </c>
      <c r="O106" s="1">
        <v>4</v>
      </c>
      <c r="P106" s="1">
        <v>5</v>
      </c>
      <c r="Q106" s="1">
        <v>5</v>
      </c>
      <c r="R106" s="1">
        <v>5</v>
      </c>
      <c r="S106" s="1">
        <v>5</v>
      </c>
      <c r="T106" s="1">
        <v>4</v>
      </c>
      <c r="U106" s="1">
        <v>4</v>
      </c>
      <c r="V106" s="1">
        <v>4</v>
      </c>
      <c r="W106" t="s">
        <v>461</v>
      </c>
      <c r="X106" t="s">
        <v>462</v>
      </c>
      <c r="Y106" t="s">
        <v>463</v>
      </c>
      <c r="Z106" t="s">
        <v>464</v>
      </c>
      <c r="AA106" t="s">
        <v>465</v>
      </c>
      <c r="AB106" t="s">
        <v>3062</v>
      </c>
      <c r="AC106" t="s">
        <v>466</v>
      </c>
      <c r="AD106" s="40">
        <v>0</v>
      </c>
      <c r="AE106" s="40">
        <v>0</v>
      </c>
      <c r="AF106" s="40">
        <v>0</v>
      </c>
      <c r="AG106" s="40">
        <v>6</v>
      </c>
      <c r="AH106" s="40">
        <v>8</v>
      </c>
      <c r="AI106" s="40">
        <v>0</v>
      </c>
      <c r="AJ106" s="40">
        <v>0</v>
      </c>
      <c r="AK106" s="40">
        <v>0</v>
      </c>
      <c r="AL106" s="40">
        <v>14</v>
      </c>
      <c r="AM106" s="40">
        <f t="shared" si="1"/>
        <v>0</v>
      </c>
    </row>
    <row r="107" spans="1:39" x14ac:dyDescent="0.25">
      <c r="A107">
        <v>106</v>
      </c>
      <c r="B107" s="41">
        <v>18</v>
      </c>
      <c r="C107" s="41">
        <v>1020</v>
      </c>
      <c r="D107" s="40" t="s">
        <v>392</v>
      </c>
      <c r="E107" s="41">
        <v>1</v>
      </c>
      <c r="F107" s="1">
        <v>1</v>
      </c>
      <c r="G107" s="1">
        <v>1</v>
      </c>
      <c r="H107" s="41">
        <v>1001</v>
      </c>
      <c r="I107" s="1">
        <v>3</v>
      </c>
      <c r="J107" s="1">
        <v>2</v>
      </c>
      <c r="K107" s="1">
        <v>4</v>
      </c>
      <c r="L107" s="1">
        <v>1</v>
      </c>
      <c r="M107" s="1">
        <v>5</v>
      </c>
      <c r="N107" s="1">
        <v>1</v>
      </c>
      <c r="O107" s="1">
        <v>99</v>
      </c>
      <c r="P107" s="1">
        <v>4</v>
      </c>
      <c r="Q107" s="1">
        <v>4</v>
      </c>
      <c r="R107" s="1">
        <v>4</v>
      </c>
      <c r="S107" s="1">
        <v>4</v>
      </c>
      <c r="T107" s="1">
        <v>2</v>
      </c>
      <c r="U107" s="1">
        <v>1</v>
      </c>
      <c r="V107" s="1">
        <v>1</v>
      </c>
      <c r="W107" t="s">
        <v>297</v>
      </c>
      <c r="X107" t="s">
        <v>467</v>
      </c>
      <c r="Y107" t="s">
        <v>3062</v>
      </c>
      <c r="Z107" t="s">
        <v>468</v>
      </c>
      <c r="AA107" t="s">
        <v>3062</v>
      </c>
      <c r="AB107" t="s">
        <v>3062</v>
      </c>
      <c r="AC107" t="s">
        <v>34</v>
      </c>
      <c r="AD107" s="40">
        <v>4</v>
      </c>
      <c r="AE107" s="40">
        <v>2</v>
      </c>
      <c r="AF107" s="40">
        <v>1</v>
      </c>
      <c r="AG107" s="40">
        <v>5</v>
      </c>
      <c r="AH107" s="40">
        <v>1</v>
      </c>
      <c r="AI107" s="40">
        <v>1</v>
      </c>
      <c r="AJ107" s="40">
        <v>6</v>
      </c>
      <c r="AK107" s="40">
        <v>1</v>
      </c>
      <c r="AL107" s="40">
        <v>6</v>
      </c>
      <c r="AM107" s="40">
        <f t="shared" si="1"/>
        <v>1</v>
      </c>
    </row>
    <row r="108" spans="1:39" x14ac:dyDescent="0.25">
      <c r="A108">
        <v>107</v>
      </c>
      <c r="B108" s="41">
        <v>19</v>
      </c>
      <c r="C108" s="41">
        <v>1021</v>
      </c>
      <c r="D108" s="40" t="s">
        <v>392</v>
      </c>
      <c r="E108" s="41">
        <v>1</v>
      </c>
      <c r="F108" s="1">
        <v>1</v>
      </c>
      <c r="G108" s="1">
        <v>1</v>
      </c>
      <c r="H108" s="41">
        <v>1001</v>
      </c>
      <c r="I108" s="1">
        <v>4</v>
      </c>
      <c r="J108" s="1">
        <v>4</v>
      </c>
      <c r="K108" s="1">
        <v>4</v>
      </c>
      <c r="L108" s="1">
        <v>4</v>
      </c>
      <c r="M108" s="1">
        <v>5</v>
      </c>
      <c r="N108" s="1">
        <v>2</v>
      </c>
      <c r="O108" s="1">
        <v>5</v>
      </c>
      <c r="P108" s="1">
        <v>4</v>
      </c>
      <c r="Q108" s="1">
        <v>4</v>
      </c>
      <c r="R108" s="1">
        <v>4</v>
      </c>
      <c r="S108" s="1">
        <v>4</v>
      </c>
      <c r="T108" s="1">
        <v>4</v>
      </c>
      <c r="U108" s="1">
        <v>4</v>
      </c>
      <c r="V108" s="1">
        <v>4</v>
      </c>
      <c r="W108" t="s">
        <v>469</v>
      </c>
      <c r="X108" t="s">
        <v>400</v>
      </c>
      <c r="Y108" t="s">
        <v>470</v>
      </c>
      <c r="Z108" t="s">
        <v>471</v>
      </c>
      <c r="AA108" t="s">
        <v>472</v>
      </c>
      <c r="AB108" t="s">
        <v>473</v>
      </c>
      <c r="AC108" t="s">
        <v>34</v>
      </c>
      <c r="AD108" s="40">
        <v>0</v>
      </c>
      <c r="AE108" s="40">
        <v>1</v>
      </c>
      <c r="AF108" s="40">
        <v>0</v>
      </c>
      <c r="AG108" s="40">
        <v>11</v>
      </c>
      <c r="AH108" s="40">
        <v>2</v>
      </c>
      <c r="AI108" s="40">
        <v>0</v>
      </c>
      <c r="AJ108" s="40">
        <v>1</v>
      </c>
      <c r="AK108" s="40">
        <v>0</v>
      </c>
      <c r="AL108" s="40">
        <v>13</v>
      </c>
      <c r="AM108" s="40">
        <f t="shared" si="1"/>
        <v>0</v>
      </c>
    </row>
    <row r="109" spans="1:39" x14ac:dyDescent="0.25">
      <c r="A109">
        <v>108</v>
      </c>
      <c r="B109" s="41">
        <v>20</v>
      </c>
      <c r="C109" s="41">
        <v>1022</v>
      </c>
      <c r="D109" s="40" t="s">
        <v>392</v>
      </c>
      <c r="E109" s="41">
        <v>1</v>
      </c>
      <c r="F109" s="1">
        <v>1</v>
      </c>
      <c r="G109" s="1">
        <v>1</v>
      </c>
      <c r="H109" s="41">
        <v>1001</v>
      </c>
      <c r="I109" s="1">
        <v>3</v>
      </c>
      <c r="J109" s="1">
        <v>3</v>
      </c>
      <c r="K109" s="1">
        <v>2</v>
      </c>
      <c r="L109" s="1">
        <v>3</v>
      </c>
      <c r="M109" s="1">
        <v>4</v>
      </c>
      <c r="N109" s="1">
        <v>1</v>
      </c>
      <c r="O109" s="1">
        <v>3</v>
      </c>
      <c r="P109" s="1">
        <v>4</v>
      </c>
      <c r="Q109" s="1">
        <v>3</v>
      </c>
      <c r="R109" s="1">
        <v>4</v>
      </c>
      <c r="S109" s="1">
        <v>4</v>
      </c>
      <c r="T109" s="1">
        <v>3</v>
      </c>
      <c r="U109" s="1">
        <v>3</v>
      </c>
      <c r="V109" s="1">
        <v>3</v>
      </c>
      <c r="W109" t="s">
        <v>474</v>
      </c>
      <c r="X109" t="s">
        <v>475</v>
      </c>
      <c r="Y109" t="s">
        <v>3062</v>
      </c>
      <c r="Z109" t="s">
        <v>476</v>
      </c>
      <c r="AA109" t="s">
        <v>477</v>
      </c>
      <c r="AB109" t="s">
        <v>3062</v>
      </c>
      <c r="AC109" t="s">
        <v>34</v>
      </c>
      <c r="AD109" s="40">
        <v>1</v>
      </c>
      <c r="AE109" s="40">
        <v>1</v>
      </c>
      <c r="AF109" s="40">
        <v>8</v>
      </c>
      <c r="AG109" s="40">
        <v>4</v>
      </c>
      <c r="AH109" s="40">
        <v>0</v>
      </c>
      <c r="AI109" s="40">
        <v>0</v>
      </c>
      <c r="AJ109" s="40">
        <v>2</v>
      </c>
      <c r="AK109" s="40">
        <v>8</v>
      </c>
      <c r="AL109" s="40">
        <v>4</v>
      </c>
      <c r="AM109" s="40">
        <f t="shared" si="1"/>
        <v>0</v>
      </c>
    </row>
    <row r="110" spans="1:39" x14ac:dyDescent="0.25">
      <c r="A110">
        <v>109</v>
      </c>
      <c r="B110" s="41">
        <v>21</v>
      </c>
      <c r="C110" s="41">
        <v>1023</v>
      </c>
      <c r="D110" s="40" t="s">
        <v>392</v>
      </c>
      <c r="E110" s="41">
        <v>1</v>
      </c>
      <c r="F110" s="1">
        <v>1</v>
      </c>
      <c r="G110" s="1">
        <v>1</v>
      </c>
      <c r="H110" s="41">
        <v>1001</v>
      </c>
      <c r="I110" s="1">
        <v>4</v>
      </c>
      <c r="J110" s="1">
        <v>4</v>
      </c>
      <c r="K110" s="1">
        <v>4</v>
      </c>
      <c r="L110" s="1">
        <v>4</v>
      </c>
      <c r="M110" s="1">
        <v>5</v>
      </c>
      <c r="N110" s="1">
        <v>3</v>
      </c>
      <c r="O110" s="1">
        <v>5</v>
      </c>
      <c r="P110" s="1">
        <v>5</v>
      </c>
      <c r="Q110" s="1">
        <v>5</v>
      </c>
      <c r="R110" s="1">
        <v>5</v>
      </c>
      <c r="S110" s="1">
        <v>4</v>
      </c>
      <c r="T110" s="1">
        <v>3</v>
      </c>
      <c r="U110" s="1">
        <v>4</v>
      </c>
      <c r="V110" s="1">
        <v>3</v>
      </c>
      <c r="W110" t="s">
        <v>160</v>
      </c>
      <c r="X110" t="s">
        <v>478</v>
      </c>
      <c r="Y110" t="s">
        <v>3062</v>
      </c>
      <c r="Z110" t="s">
        <v>479</v>
      </c>
      <c r="AA110" t="s">
        <v>480</v>
      </c>
      <c r="AB110" t="s">
        <v>3062</v>
      </c>
      <c r="AC110" t="s">
        <v>34</v>
      </c>
      <c r="AD110" s="40">
        <v>0</v>
      </c>
      <c r="AE110" s="40">
        <v>0</v>
      </c>
      <c r="AF110" s="40">
        <v>3</v>
      </c>
      <c r="AG110" s="40">
        <v>6</v>
      </c>
      <c r="AH110" s="40">
        <v>5</v>
      </c>
      <c r="AI110" s="40">
        <v>0</v>
      </c>
      <c r="AJ110" s="40">
        <v>0</v>
      </c>
      <c r="AK110" s="40">
        <v>3</v>
      </c>
      <c r="AL110" s="40">
        <v>11</v>
      </c>
      <c r="AM110" s="40">
        <f t="shared" si="1"/>
        <v>0</v>
      </c>
    </row>
    <row r="111" spans="1:39" x14ac:dyDescent="0.25">
      <c r="A111">
        <v>110</v>
      </c>
      <c r="B111" s="41">
        <v>22</v>
      </c>
      <c r="C111" s="41">
        <v>1024</v>
      </c>
      <c r="D111" s="40" t="s">
        <v>392</v>
      </c>
      <c r="E111" s="41">
        <v>1</v>
      </c>
      <c r="F111" s="1">
        <v>1</v>
      </c>
      <c r="G111" s="1">
        <v>1</v>
      </c>
      <c r="H111" s="41">
        <v>1001</v>
      </c>
      <c r="I111" s="1">
        <v>4</v>
      </c>
      <c r="J111" s="1">
        <v>5</v>
      </c>
      <c r="K111" s="1">
        <v>5</v>
      </c>
      <c r="L111" s="1">
        <v>4</v>
      </c>
      <c r="M111" s="1">
        <v>5</v>
      </c>
      <c r="N111" s="1">
        <v>4</v>
      </c>
      <c r="O111" s="1">
        <v>4</v>
      </c>
      <c r="P111" s="1">
        <v>4</v>
      </c>
      <c r="Q111" s="1">
        <v>4</v>
      </c>
      <c r="R111" s="1">
        <v>4</v>
      </c>
      <c r="S111" s="1">
        <v>5</v>
      </c>
      <c r="T111" s="1">
        <v>3</v>
      </c>
      <c r="U111" s="1">
        <v>5</v>
      </c>
      <c r="V111" s="1">
        <v>5</v>
      </c>
      <c r="W111" t="s">
        <v>481</v>
      </c>
      <c r="X111" t="s">
        <v>482</v>
      </c>
      <c r="Y111" t="s">
        <v>483</v>
      </c>
      <c r="Z111" t="s">
        <v>484</v>
      </c>
      <c r="AA111" t="s">
        <v>485</v>
      </c>
      <c r="AB111" t="s">
        <v>486</v>
      </c>
      <c r="AC111" t="s">
        <v>34</v>
      </c>
      <c r="AD111" s="40">
        <v>0</v>
      </c>
      <c r="AE111" s="40">
        <v>0</v>
      </c>
      <c r="AF111" s="40">
        <v>1</v>
      </c>
      <c r="AG111" s="40">
        <v>7</v>
      </c>
      <c r="AH111" s="40">
        <v>6</v>
      </c>
      <c r="AI111" s="40">
        <v>0</v>
      </c>
      <c r="AJ111" s="40">
        <v>0</v>
      </c>
      <c r="AK111" s="40">
        <v>1</v>
      </c>
      <c r="AL111" s="40">
        <v>13</v>
      </c>
      <c r="AM111" s="40">
        <f t="shared" si="1"/>
        <v>0</v>
      </c>
    </row>
    <row r="112" spans="1:39" x14ac:dyDescent="0.25">
      <c r="A112">
        <v>111</v>
      </c>
      <c r="B112" s="41">
        <v>23</v>
      </c>
      <c r="C112" s="41">
        <v>1025</v>
      </c>
      <c r="D112" s="40" t="s">
        <v>392</v>
      </c>
      <c r="E112" s="41">
        <v>1</v>
      </c>
      <c r="F112" s="1">
        <v>1</v>
      </c>
      <c r="G112" s="1">
        <v>1</v>
      </c>
      <c r="H112" s="41">
        <v>1001</v>
      </c>
      <c r="I112" s="1">
        <v>1</v>
      </c>
      <c r="J112" s="1">
        <v>4</v>
      </c>
      <c r="K112" s="1">
        <v>4</v>
      </c>
      <c r="L112" s="1">
        <v>3</v>
      </c>
      <c r="M112" s="1">
        <v>5</v>
      </c>
      <c r="N112" s="1">
        <v>4</v>
      </c>
      <c r="O112" s="1">
        <v>5</v>
      </c>
      <c r="P112" s="1">
        <v>4</v>
      </c>
      <c r="Q112" s="1">
        <v>4</v>
      </c>
      <c r="R112" s="1">
        <v>4</v>
      </c>
      <c r="S112" s="1">
        <v>4</v>
      </c>
      <c r="T112" s="1">
        <v>4</v>
      </c>
      <c r="U112" s="1">
        <v>4</v>
      </c>
      <c r="V112" s="1">
        <v>4</v>
      </c>
      <c r="W112" t="s">
        <v>487</v>
      </c>
      <c r="X112" t="s">
        <v>488</v>
      </c>
      <c r="Y112" t="s">
        <v>489</v>
      </c>
      <c r="Z112" t="s">
        <v>38</v>
      </c>
      <c r="AA112" t="s">
        <v>490</v>
      </c>
      <c r="AB112" t="s">
        <v>491</v>
      </c>
      <c r="AC112" t="s">
        <v>34</v>
      </c>
      <c r="AD112" s="40">
        <v>1</v>
      </c>
      <c r="AE112" s="40">
        <v>0</v>
      </c>
      <c r="AF112" s="40">
        <v>1</v>
      </c>
      <c r="AG112" s="40">
        <v>10</v>
      </c>
      <c r="AH112" s="40">
        <v>2</v>
      </c>
      <c r="AI112" s="40">
        <v>0</v>
      </c>
      <c r="AJ112" s="40">
        <v>1</v>
      </c>
      <c r="AK112" s="40">
        <v>1</v>
      </c>
      <c r="AL112" s="40">
        <v>12</v>
      </c>
      <c r="AM112" s="40">
        <f t="shared" si="1"/>
        <v>0</v>
      </c>
    </row>
    <row r="113" spans="1:39" x14ac:dyDescent="0.25">
      <c r="A113">
        <v>112</v>
      </c>
      <c r="B113" s="41">
        <v>24</v>
      </c>
      <c r="C113" s="41">
        <v>1026</v>
      </c>
      <c r="D113" s="40" t="s">
        <v>392</v>
      </c>
      <c r="E113" s="41">
        <v>1</v>
      </c>
      <c r="F113" s="1">
        <v>1</v>
      </c>
      <c r="G113" s="1">
        <v>1</v>
      </c>
      <c r="H113" s="41">
        <v>1001</v>
      </c>
      <c r="I113" s="1">
        <v>1</v>
      </c>
      <c r="J113" s="1">
        <v>3</v>
      </c>
      <c r="K113" s="1">
        <v>3</v>
      </c>
      <c r="L113" s="1">
        <v>3</v>
      </c>
      <c r="M113" s="1">
        <v>3</v>
      </c>
      <c r="N113" s="1">
        <v>3</v>
      </c>
      <c r="O113" s="1">
        <v>4</v>
      </c>
      <c r="P113" s="1">
        <v>4</v>
      </c>
      <c r="Q113" s="1">
        <v>2</v>
      </c>
      <c r="R113" s="1">
        <v>2</v>
      </c>
      <c r="S113" s="1">
        <v>3</v>
      </c>
      <c r="T113" s="1">
        <v>3</v>
      </c>
      <c r="U113" s="1">
        <v>3</v>
      </c>
      <c r="V113" s="1">
        <v>3</v>
      </c>
      <c r="W113" t="s">
        <v>492</v>
      </c>
      <c r="X113" t="s">
        <v>3062</v>
      </c>
      <c r="Y113" t="s">
        <v>3062</v>
      </c>
      <c r="Z113" t="s">
        <v>493</v>
      </c>
      <c r="AA113" t="s">
        <v>491</v>
      </c>
      <c r="AB113" t="s">
        <v>494</v>
      </c>
      <c r="AC113" t="s">
        <v>495</v>
      </c>
      <c r="AD113" s="40">
        <v>1</v>
      </c>
      <c r="AE113" s="40">
        <v>2</v>
      </c>
      <c r="AF113" s="40">
        <v>9</v>
      </c>
      <c r="AG113" s="40">
        <v>2</v>
      </c>
      <c r="AH113" s="40">
        <v>0</v>
      </c>
      <c r="AI113" s="40">
        <v>0</v>
      </c>
      <c r="AJ113" s="40">
        <v>3</v>
      </c>
      <c r="AK113" s="40">
        <v>9</v>
      </c>
      <c r="AL113" s="40">
        <v>2</v>
      </c>
      <c r="AM113" s="40">
        <f t="shared" si="1"/>
        <v>0</v>
      </c>
    </row>
    <row r="114" spans="1:39" x14ac:dyDescent="0.25">
      <c r="A114">
        <v>113</v>
      </c>
      <c r="B114" s="41">
        <v>25</v>
      </c>
      <c r="C114" s="41">
        <v>1027</v>
      </c>
      <c r="D114" s="40" t="s">
        <v>392</v>
      </c>
      <c r="E114" s="41">
        <v>1</v>
      </c>
      <c r="F114" s="1">
        <v>1</v>
      </c>
      <c r="G114" s="1">
        <v>1</v>
      </c>
      <c r="H114" s="41">
        <v>1001</v>
      </c>
      <c r="I114" s="1">
        <v>3</v>
      </c>
      <c r="J114" s="1">
        <v>4</v>
      </c>
      <c r="K114" s="1">
        <v>4</v>
      </c>
      <c r="L114" s="1">
        <v>3</v>
      </c>
      <c r="M114" s="1">
        <v>4</v>
      </c>
      <c r="N114" s="1">
        <v>4</v>
      </c>
      <c r="O114" s="1">
        <v>4</v>
      </c>
      <c r="P114" s="1">
        <v>3</v>
      </c>
      <c r="Q114" s="1">
        <v>3</v>
      </c>
      <c r="R114" s="1">
        <v>3</v>
      </c>
      <c r="S114" s="1">
        <v>4</v>
      </c>
      <c r="T114" s="1">
        <v>3</v>
      </c>
      <c r="U114" s="1">
        <v>3</v>
      </c>
      <c r="V114" s="1">
        <v>3</v>
      </c>
      <c r="W114" t="s">
        <v>304</v>
      </c>
      <c r="X114" t="s">
        <v>496</v>
      </c>
      <c r="Y114" t="s">
        <v>497</v>
      </c>
      <c r="Z114" t="s">
        <v>498</v>
      </c>
      <c r="AA114" t="s">
        <v>499</v>
      </c>
      <c r="AB114" t="s">
        <v>500</v>
      </c>
      <c r="AC114" t="s">
        <v>34</v>
      </c>
      <c r="AD114" s="40">
        <v>0</v>
      </c>
      <c r="AE114" s="40">
        <v>0</v>
      </c>
      <c r="AF114" s="40">
        <v>8</v>
      </c>
      <c r="AG114" s="40">
        <v>6</v>
      </c>
      <c r="AH114" s="40">
        <v>0</v>
      </c>
      <c r="AI114" s="40">
        <v>0</v>
      </c>
      <c r="AJ114" s="40">
        <v>0</v>
      </c>
      <c r="AK114" s="40">
        <v>8</v>
      </c>
      <c r="AL114" s="40">
        <v>6</v>
      </c>
      <c r="AM114" s="40">
        <f t="shared" si="1"/>
        <v>0</v>
      </c>
    </row>
    <row r="115" spans="1:39" x14ac:dyDescent="0.25">
      <c r="A115">
        <v>114</v>
      </c>
      <c r="B115" s="41">
        <v>26</v>
      </c>
      <c r="C115" s="41">
        <v>1028</v>
      </c>
      <c r="D115" s="40" t="s">
        <v>392</v>
      </c>
      <c r="E115" s="41">
        <v>1</v>
      </c>
      <c r="F115" s="1">
        <v>1</v>
      </c>
      <c r="G115" s="1">
        <v>1</v>
      </c>
      <c r="H115" s="41">
        <v>1001</v>
      </c>
      <c r="I115" s="1">
        <v>5</v>
      </c>
      <c r="J115" s="1">
        <v>4</v>
      </c>
      <c r="K115" s="1">
        <v>5</v>
      </c>
      <c r="L115" s="1">
        <v>4</v>
      </c>
      <c r="M115" s="1">
        <v>5</v>
      </c>
      <c r="N115" s="1">
        <v>5</v>
      </c>
      <c r="O115" s="1">
        <v>5</v>
      </c>
      <c r="P115" s="1">
        <v>5</v>
      </c>
      <c r="Q115" s="1">
        <v>5</v>
      </c>
      <c r="R115" s="1">
        <v>5</v>
      </c>
      <c r="S115" s="1">
        <v>5</v>
      </c>
      <c r="T115" s="1">
        <v>5</v>
      </c>
      <c r="U115" s="1">
        <v>4</v>
      </c>
      <c r="V115" s="1">
        <v>5</v>
      </c>
      <c r="W115" t="s">
        <v>297</v>
      </c>
      <c r="X115" t="s">
        <v>256</v>
      </c>
      <c r="Y115" t="s">
        <v>501</v>
      </c>
      <c r="Z115" t="s">
        <v>502</v>
      </c>
      <c r="AA115" t="s">
        <v>503</v>
      </c>
      <c r="AB115" t="s">
        <v>3062</v>
      </c>
      <c r="AC115" t="s">
        <v>34</v>
      </c>
      <c r="AD115" s="40">
        <v>0</v>
      </c>
      <c r="AE115" s="40">
        <v>0</v>
      </c>
      <c r="AF115" s="40">
        <v>0</v>
      </c>
      <c r="AG115" s="40">
        <v>3</v>
      </c>
      <c r="AH115" s="40">
        <v>11</v>
      </c>
      <c r="AI115" s="40">
        <v>0</v>
      </c>
      <c r="AJ115" s="40">
        <v>0</v>
      </c>
      <c r="AK115" s="40">
        <v>0</v>
      </c>
      <c r="AL115" s="40">
        <v>14</v>
      </c>
      <c r="AM115" s="40">
        <f t="shared" si="1"/>
        <v>0</v>
      </c>
    </row>
    <row r="116" spans="1:39" x14ac:dyDescent="0.25">
      <c r="A116">
        <v>115</v>
      </c>
      <c r="B116" s="41">
        <v>27</v>
      </c>
      <c r="C116" s="41">
        <v>1029</v>
      </c>
      <c r="D116" s="40" t="s">
        <v>392</v>
      </c>
      <c r="E116" s="41">
        <v>1</v>
      </c>
      <c r="F116" s="1">
        <v>1</v>
      </c>
      <c r="G116" s="1">
        <v>1</v>
      </c>
      <c r="H116" s="41">
        <v>1001</v>
      </c>
      <c r="I116" s="1">
        <v>4</v>
      </c>
      <c r="J116" s="1">
        <v>5</v>
      </c>
      <c r="K116" s="1">
        <v>5</v>
      </c>
      <c r="L116" s="1">
        <v>5</v>
      </c>
      <c r="M116" s="1">
        <v>5</v>
      </c>
      <c r="N116" s="1">
        <v>4</v>
      </c>
      <c r="O116" s="1">
        <v>3</v>
      </c>
      <c r="P116" s="1">
        <v>5</v>
      </c>
      <c r="Q116" s="1">
        <v>5</v>
      </c>
      <c r="R116" s="1">
        <v>5</v>
      </c>
      <c r="S116" s="1">
        <v>5</v>
      </c>
      <c r="T116" s="1">
        <v>4</v>
      </c>
      <c r="U116" s="1">
        <v>5</v>
      </c>
      <c r="V116" s="1">
        <v>5</v>
      </c>
      <c r="W116" t="s">
        <v>504</v>
      </c>
      <c r="X116" t="s">
        <v>505</v>
      </c>
      <c r="Y116" t="s">
        <v>506</v>
      </c>
      <c r="Z116" t="s">
        <v>507</v>
      </c>
      <c r="AA116" t="s">
        <v>508</v>
      </c>
      <c r="AB116" t="s">
        <v>509</v>
      </c>
      <c r="AC116" t="s">
        <v>34</v>
      </c>
      <c r="AD116" s="40">
        <v>0</v>
      </c>
      <c r="AE116" s="40">
        <v>0</v>
      </c>
      <c r="AF116" s="40">
        <v>1</v>
      </c>
      <c r="AG116" s="40">
        <v>3</v>
      </c>
      <c r="AH116" s="40">
        <v>10</v>
      </c>
      <c r="AI116" s="40">
        <v>0</v>
      </c>
      <c r="AJ116" s="40">
        <v>0</v>
      </c>
      <c r="AK116" s="40">
        <v>1</v>
      </c>
      <c r="AL116" s="40">
        <v>13</v>
      </c>
      <c r="AM116" s="40">
        <f t="shared" si="1"/>
        <v>0</v>
      </c>
    </row>
    <row r="117" spans="1:39" x14ac:dyDescent="0.25">
      <c r="A117">
        <v>116</v>
      </c>
      <c r="B117" s="41">
        <v>28</v>
      </c>
      <c r="C117" s="41">
        <v>1030</v>
      </c>
      <c r="D117" s="40" t="s">
        <v>392</v>
      </c>
      <c r="E117" s="41">
        <v>1</v>
      </c>
      <c r="F117" s="1">
        <v>1</v>
      </c>
      <c r="G117" s="1">
        <v>1</v>
      </c>
      <c r="H117" s="41">
        <v>1001</v>
      </c>
      <c r="I117" s="1">
        <v>3</v>
      </c>
      <c r="J117" s="1">
        <v>2</v>
      </c>
      <c r="K117" s="1">
        <v>2</v>
      </c>
      <c r="L117" s="1">
        <v>2</v>
      </c>
      <c r="M117" s="1">
        <v>3</v>
      </c>
      <c r="N117" s="1">
        <v>2</v>
      </c>
      <c r="O117" s="1">
        <v>3</v>
      </c>
      <c r="P117" s="1">
        <v>2</v>
      </c>
      <c r="Q117" s="1">
        <v>3</v>
      </c>
      <c r="R117" s="1">
        <v>4</v>
      </c>
      <c r="S117" s="1">
        <v>4</v>
      </c>
      <c r="T117" s="1">
        <v>3</v>
      </c>
      <c r="U117" s="1">
        <v>2</v>
      </c>
      <c r="V117" s="1">
        <v>3</v>
      </c>
      <c r="W117" t="s">
        <v>510</v>
      </c>
      <c r="X117" t="s">
        <v>511</v>
      </c>
      <c r="Y117" t="s">
        <v>3062</v>
      </c>
      <c r="Z117" t="s">
        <v>512</v>
      </c>
      <c r="AA117" t="s">
        <v>3062</v>
      </c>
      <c r="AB117" t="s">
        <v>3062</v>
      </c>
      <c r="AC117" t="s">
        <v>513</v>
      </c>
      <c r="AD117" s="40">
        <v>0</v>
      </c>
      <c r="AE117" s="40">
        <v>6</v>
      </c>
      <c r="AF117" s="40">
        <v>6</v>
      </c>
      <c r="AG117" s="40">
        <v>2</v>
      </c>
      <c r="AH117" s="40">
        <v>0</v>
      </c>
      <c r="AI117" s="40">
        <v>0</v>
      </c>
      <c r="AJ117" s="40">
        <v>6</v>
      </c>
      <c r="AK117" s="40">
        <v>6</v>
      </c>
      <c r="AL117" s="40">
        <v>2</v>
      </c>
      <c r="AM117" s="40">
        <f t="shared" si="1"/>
        <v>0</v>
      </c>
    </row>
    <row r="118" spans="1:39" x14ac:dyDescent="0.25">
      <c r="A118">
        <v>117</v>
      </c>
      <c r="B118" s="41">
        <v>29</v>
      </c>
      <c r="C118" s="41">
        <v>1031</v>
      </c>
      <c r="D118" s="40" t="s">
        <v>392</v>
      </c>
      <c r="E118" s="41">
        <v>1</v>
      </c>
      <c r="F118" s="1">
        <v>1</v>
      </c>
      <c r="G118" s="1">
        <v>1</v>
      </c>
      <c r="H118" s="41">
        <v>1001</v>
      </c>
      <c r="I118" s="1">
        <v>2</v>
      </c>
      <c r="J118" s="1">
        <v>2</v>
      </c>
      <c r="K118" s="1">
        <v>2</v>
      </c>
      <c r="L118" s="1">
        <v>5</v>
      </c>
      <c r="M118" s="1">
        <v>4</v>
      </c>
      <c r="N118" s="1">
        <v>4</v>
      </c>
      <c r="O118" s="1">
        <v>99</v>
      </c>
      <c r="P118" s="1">
        <v>4</v>
      </c>
      <c r="Q118" s="1">
        <v>4</v>
      </c>
      <c r="R118" s="1">
        <v>4</v>
      </c>
      <c r="S118" s="1">
        <v>5</v>
      </c>
      <c r="T118" s="1">
        <v>3</v>
      </c>
      <c r="U118" s="1">
        <v>4</v>
      </c>
      <c r="V118" s="1">
        <v>4</v>
      </c>
      <c r="W118" t="s">
        <v>514</v>
      </c>
      <c r="X118" t="s">
        <v>3062</v>
      </c>
      <c r="Y118" t="s">
        <v>3062</v>
      </c>
      <c r="Z118" t="s">
        <v>515</v>
      </c>
      <c r="AA118" t="s">
        <v>516</v>
      </c>
      <c r="AB118" t="s">
        <v>517</v>
      </c>
      <c r="AC118" t="s">
        <v>34</v>
      </c>
      <c r="AD118" s="40">
        <v>0</v>
      </c>
      <c r="AE118" s="40">
        <v>3</v>
      </c>
      <c r="AF118" s="40">
        <v>1</v>
      </c>
      <c r="AG118" s="40">
        <v>7</v>
      </c>
      <c r="AH118" s="40">
        <v>2</v>
      </c>
      <c r="AI118" s="40">
        <v>1</v>
      </c>
      <c r="AJ118" s="40">
        <v>3</v>
      </c>
      <c r="AK118" s="40">
        <v>1</v>
      </c>
      <c r="AL118" s="40">
        <v>9</v>
      </c>
      <c r="AM118" s="40">
        <f t="shared" si="1"/>
        <v>1</v>
      </c>
    </row>
    <row r="119" spans="1:39" x14ac:dyDescent="0.25">
      <c r="A119">
        <v>118</v>
      </c>
      <c r="B119" s="41">
        <v>30</v>
      </c>
      <c r="C119" s="41">
        <v>1032</v>
      </c>
      <c r="D119" s="40" t="s">
        <v>392</v>
      </c>
      <c r="E119" s="41">
        <v>1</v>
      </c>
      <c r="F119" s="1">
        <v>1</v>
      </c>
      <c r="G119" s="1">
        <v>1</v>
      </c>
      <c r="H119" s="41">
        <v>1001</v>
      </c>
      <c r="I119" s="1">
        <v>3</v>
      </c>
      <c r="J119" s="1">
        <v>5</v>
      </c>
      <c r="K119" s="1">
        <v>5</v>
      </c>
      <c r="L119" s="1">
        <v>3</v>
      </c>
      <c r="M119" s="1">
        <v>4</v>
      </c>
      <c r="N119" s="1">
        <v>4</v>
      </c>
      <c r="O119" s="1">
        <v>5</v>
      </c>
      <c r="P119" s="1">
        <v>5</v>
      </c>
      <c r="Q119" s="1">
        <v>5</v>
      </c>
      <c r="R119" s="1">
        <v>5</v>
      </c>
      <c r="S119" s="1">
        <v>4</v>
      </c>
      <c r="T119" s="1">
        <v>4</v>
      </c>
      <c r="U119" s="1">
        <v>5</v>
      </c>
      <c r="V119" s="1">
        <v>4</v>
      </c>
      <c r="W119" t="s">
        <v>518</v>
      </c>
      <c r="X119" t="s">
        <v>519</v>
      </c>
      <c r="Y119" t="s">
        <v>520</v>
      </c>
      <c r="Z119" t="s">
        <v>521</v>
      </c>
      <c r="AA119" t="s">
        <v>522</v>
      </c>
      <c r="AB119" t="s">
        <v>523</v>
      </c>
      <c r="AC119" t="s">
        <v>34</v>
      </c>
      <c r="AD119" s="40">
        <v>0</v>
      </c>
      <c r="AE119" s="40">
        <v>0</v>
      </c>
      <c r="AF119" s="40">
        <v>2</v>
      </c>
      <c r="AG119" s="40">
        <v>5</v>
      </c>
      <c r="AH119" s="40">
        <v>7</v>
      </c>
      <c r="AI119" s="40">
        <v>0</v>
      </c>
      <c r="AJ119" s="40">
        <v>0</v>
      </c>
      <c r="AK119" s="40">
        <v>2</v>
      </c>
      <c r="AL119" s="40">
        <v>12</v>
      </c>
      <c r="AM119" s="40">
        <f t="shared" si="1"/>
        <v>0</v>
      </c>
    </row>
    <row r="120" spans="1:39" x14ac:dyDescent="0.25">
      <c r="A120">
        <v>119</v>
      </c>
      <c r="B120" s="41">
        <v>31</v>
      </c>
      <c r="C120" s="41">
        <v>1033</v>
      </c>
      <c r="D120" s="40" t="s">
        <v>392</v>
      </c>
      <c r="E120" s="41">
        <v>1</v>
      </c>
      <c r="F120" s="1">
        <v>1</v>
      </c>
      <c r="G120" s="1">
        <v>1</v>
      </c>
      <c r="H120" s="41">
        <v>1001</v>
      </c>
      <c r="I120" s="1">
        <v>2</v>
      </c>
      <c r="J120" s="1">
        <v>2</v>
      </c>
      <c r="K120" s="1">
        <v>3</v>
      </c>
      <c r="L120" s="1">
        <v>2</v>
      </c>
      <c r="M120" s="1">
        <v>3</v>
      </c>
      <c r="N120" s="1">
        <v>2</v>
      </c>
      <c r="O120" s="1">
        <v>3</v>
      </c>
      <c r="P120" s="1">
        <v>3</v>
      </c>
      <c r="Q120" s="1">
        <v>2</v>
      </c>
      <c r="R120" s="1">
        <v>3</v>
      </c>
      <c r="S120" s="1">
        <v>2</v>
      </c>
      <c r="T120" s="1">
        <v>3</v>
      </c>
      <c r="U120" s="1">
        <v>2</v>
      </c>
      <c r="V120" s="1">
        <v>2</v>
      </c>
      <c r="W120" t="s">
        <v>511</v>
      </c>
      <c r="X120" t="s">
        <v>524</v>
      </c>
      <c r="Y120" t="s">
        <v>525</v>
      </c>
      <c r="Z120" t="s">
        <v>526</v>
      </c>
      <c r="AA120" t="s">
        <v>3062</v>
      </c>
      <c r="AB120" t="s">
        <v>3062</v>
      </c>
      <c r="AC120" t="s">
        <v>34</v>
      </c>
      <c r="AD120" s="40">
        <v>0</v>
      </c>
      <c r="AE120" s="40">
        <v>8</v>
      </c>
      <c r="AF120" s="40">
        <v>6</v>
      </c>
      <c r="AG120" s="40">
        <v>0</v>
      </c>
      <c r="AH120" s="40">
        <v>0</v>
      </c>
      <c r="AI120" s="40">
        <v>0</v>
      </c>
      <c r="AJ120" s="40">
        <v>8</v>
      </c>
      <c r="AK120" s="40">
        <v>6</v>
      </c>
      <c r="AL120" s="40">
        <v>0</v>
      </c>
      <c r="AM120" s="40">
        <f t="shared" si="1"/>
        <v>0</v>
      </c>
    </row>
    <row r="121" spans="1:39" x14ac:dyDescent="0.25">
      <c r="A121">
        <v>120</v>
      </c>
      <c r="B121" s="41">
        <v>32</v>
      </c>
      <c r="C121" s="41">
        <v>1034</v>
      </c>
      <c r="D121" s="40" t="s">
        <v>392</v>
      </c>
      <c r="E121" s="41">
        <v>1</v>
      </c>
      <c r="F121" s="1">
        <v>1</v>
      </c>
      <c r="G121" s="1">
        <v>1</v>
      </c>
      <c r="H121" s="41">
        <v>1001</v>
      </c>
      <c r="I121" s="1">
        <v>4</v>
      </c>
      <c r="J121" s="1">
        <v>5</v>
      </c>
      <c r="K121" s="1">
        <v>5</v>
      </c>
      <c r="L121" s="1">
        <v>4</v>
      </c>
      <c r="M121" s="1">
        <v>5</v>
      </c>
      <c r="N121" s="1">
        <v>5</v>
      </c>
      <c r="O121" s="1">
        <v>5</v>
      </c>
      <c r="P121" s="1">
        <v>5</v>
      </c>
      <c r="Q121" s="1">
        <v>5</v>
      </c>
      <c r="R121" s="1">
        <v>5</v>
      </c>
      <c r="S121" s="1">
        <v>5</v>
      </c>
      <c r="T121" s="1">
        <v>4</v>
      </c>
      <c r="U121" s="1">
        <v>5</v>
      </c>
      <c r="V121" s="1">
        <v>4</v>
      </c>
      <c r="W121" t="s">
        <v>527</v>
      </c>
      <c r="X121" t="s">
        <v>3062</v>
      </c>
      <c r="Y121" t="s">
        <v>3062</v>
      </c>
      <c r="Z121" t="s">
        <v>528</v>
      </c>
      <c r="AA121" t="s">
        <v>3062</v>
      </c>
      <c r="AB121" t="s">
        <v>3062</v>
      </c>
      <c r="AC121" t="s">
        <v>529</v>
      </c>
      <c r="AD121" s="40">
        <v>0</v>
      </c>
      <c r="AE121" s="40">
        <v>0</v>
      </c>
      <c r="AF121" s="40">
        <v>0</v>
      </c>
      <c r="AG121" s="40">
        <v>4</v>
      </c>
      <c r="AH121" s="40">
        <v>10</v>
      </c>
      <c r="AI121" s="40">
        <v>0</v>
      </c>
      <c r="AJ121" s="40">
        <v>0</v>
      </c>
      <c r="AK121" s="40">
        <v>0</v>
      </c>
      <c r="AL121" s="40">
        <v>14</v>
      </c>
      <c r="AM121" s="40">
        <f t="shared" si="1"/>
        <v>0</v>
      </c>
    </row>
    <row r="122" spans="1:39" x14ac:dyDescent="0.25">
      <c r="A122">
        <v>121</v>
      </c>
      <c r="B122" s="41">
        <v>33</v>
      </c>
      <c r="C122" s="41">
        <v>1035</v>
      </c>
      <c r="D122" s="40" t="s">
        <v>392</v>
      </c>
      <c r="E122" s="41">
        <v>1</v>
      </c>
      <c r="F122" s="1">
        <v>1</v>
      </c>
      <c r="G122" s="1">
        <v>1</v>
      </c>
      <c r="H122" s="41">
        <v>1001</v>
      </c>
      <c r="I122" s="1">
        <v>5</v>
      </c>
      <c r="J122" s="1">
        <v>5</v>
      </c>
      <c r="K122" s="1">
        <v>5</v>
      </c>
      <c r="L122" s="1">
        <v>3</v>
      </c>
      <c r="M122" s="1">
        <v>5</v>
      </c>
      <c r="N122" s="1">
        <v>5</v>
      </c>
      <c r="O122" s="1">
        <v>5</v>
      </c>
      <c r="P122" s="1">
        <v>3</v>
      </c>
      <c r="Q122" s="1">
        <v>5</v>
      </c>
      <c r="R122" s="1">
        <v>4</v>
      </c>
      <c r="S122" s="1">
        <v>5</v>
      </c>
      <c r="T122" s="1">
        <v>5</v>
      </c>
      <c r="U122" s="1">
        <v>4</v>
      </c>
      <c r="V122" s="1">
        <v>4</v>
      </c>
      <c r="W122" t="s">
        <v>530</v>
      </c>
      <c r="X122" t="s">
        <v>3062</v>
      </c>
      <c r="Y122" t="s">
        <v>3062</v>
      </c>
      <c r="Z122" t="s">
        <v>531</v>
      </c>
      <c r="AA122" t="s">
        <v>3062</v>
      </c>
      <c r="AB122" t="s">
        <v>3062</v>
      </c>
      <c r="AC122" t="s">
        <v>34</v>
      </c>
      <c r="AD122" s="40">
        <v>0</v>
      </c>
      <c r="AE122" s="40">
        <v>0</v>
      </c>
      <c r="AF122" s="40">
        <v>2</v>
      </c>
      <c r="AG122" s="40">
        <v>3</v>
      </c>
      <c r="AH122" s="40">
        <v>9</v>
      </c>
      <c r="AI122" s="40">
        <v>0</v>
      </c>
      <c r="AJ122" s="40">
        <v>0</v>
      </c>
      <c r="AK122" s="40">
        <v>2</v>
      </c>
      <c r="AL122" s="40">
        <v>12</v>
      </c>
      <c r="AM122" s="40">
        <f t="shared" si="1"/>
        <v>0</v>
      </c>
    </row>
    <row r="123" spans="1:39" x14ac:dyDescent="0.25">
      <c r="A123">
        <v>122</v>
      </c>
      <c r="B123" s="41">
        <v>34</v>
      </c>
      <c r="C123" s="41">
        <v>1036</v>
      </c>
      <c r="D123" s="40" t="s">
        <v>392</v>
      </c>
      <c r="E123" s="41">
        <v>1</v>
      </c>
      <c r="F123" s="1">
        <v>1</v>
      </c>
      <c r="G123" s="1">
        <v>1</v>
      </c>
      <c r="H123" s="41">
        <v>1001</v>
      </c>
      <c r="I123" s="1">
        <v>3</v>
      </c>
      <c r="J123" s="1">
        <v>3</v>
      </c>
      <c r="K123" s="1">
        <v>3</v>
      </c>
      <c r="L123" s="1">
        <v>4</v>
      </c>
      <c r="M123" s="1">
        <v>3</v>
      </c>
      <c r="N123" s="1">
        <v>3</v>
      </c>
      <c r="O123" s="1">
        <v>3</v>
      </c>
      <c r="P123" s="1">
        <v>3</v>
      </c>
      <c r="Q123" s="1">
        <v>4</v>
      </c>
      <c r="R123" s="1">
        <v>3</v>
      </c>
      <c r="S123" s="1">
        <v>3</v>
      </c>
      <c r="T123" s="1">
        <v>3</v>
      </c>
      <c r="U123" s="1">
        <v>4</v>
      </c>
      <c r="V123" s="1">
        <v>3</v>
      </c>
      <c r="W123" t="s">
        <v>527</v>
      </c>
      <c r="X123" t="s">
        <v>3062</v>
      </c>
      <c r="Y123" t="s">
        <v>3062</v>
      </c>
      <c r="Z123" t="s">
        <v>528</v>
      </c>
      <c r="AA123" t="s">
        <v>3062</v>
      </c>
      <c r="AB123" t="s">
        <v>3062</v>
      </c>
      <c r="AC123" t="s">
        <v>532</v>
      </c>
      <c r="AD123" s="40">
        <v>0</v>
      </c>
      <c r="AE123" s="40">
        <v>0</v>
      </c>
      <c r="AF123" s="40">
        <v>11</v>
      </c>
      <c r="AG123" s="40">
        <v>3</v>
      </c>
      <c r="AH123" s="40">
        <v>0</v>
      </c>
      <c r="AI123" s="40">
        <v>0</v>
      </c>
      <c r="AJ123" s="40">
        <v>0</v>
      </c>
      <c r="AK123" s="40">
        <v>11</v>
      </c>
      <c r="AL123" s="40">
        <v>3</v>
      </c>
      <c r="AM123" s="40">
        <f t="shared" si="1"/>
        <v>0</v>
      </c>
    </row>
    <row r="124" spans="1:39" x14ac:dyDescent="0.25">
      <c r="A124">
        <v>123</v>
      </c>
      <c r="B124" s="41">
        <v>35</v>
      </c>
      <c r="C124" s="41">
        <v>1037</v>
      </c>
      <c r="D124" s="40" t="s">
        <v>392</v>
      </c>
      <c r="E124" s="41">
        <v>1</v>
      </c>
      <c r="F124" s="1">
        <v>1</v>
      </c>
      <c r="G124" s="1">
        <v>1</v>
      </c>
      <c r="H124" s="41">
        <v>1001</v>
      </c>
      <c r="I124" s="1">
        <v>2</v>
      </c>
      <c r="J124" s="1">
        <v>5</v>
      </c>
      <c r="K124" s="1">
        <v>5</v>
      </c>
      <c r="L124" s="1">
        <v>4</v>
      </c>
      <c r="M124" s="1">
        <v>5</v>
      </c>
      <c r="N124" s="1">
        <v>5</v>
      </c>
      <c r="O124" s="1">
        <v>5</v>
      </c>
      <c r="P124" s="1">
        <v>5</v>
      </c>
      <c r="Q124" s="1">
        <v>5</v>
      </c>
      <c r="R124" s="1">
        <v>5</v>
      </c>
      <c r="S124" s="1">
        <v>5</v>
      </c>
      <c r="T124" s="1">
        <v>5</v>
      </c>
      <c r="U124" s="1">
        <v>5</v>
      </c>
      <c r="V124" s="1">
        <v>3</v>
      </c>
      <c r="W124" t="s">
        <v>533</v>
      </c>
      <c r="X124" t="s">
        <v>3062</v>
      </c>
      <c r="Y124" t="s">
        <v>3062</v>
      </c>
      <c r="Z124" t="s">
        <v>3062</v>
      </c>
      <c r="AA124" t="s">
        <v>3062</v>
      </c>
      <c r="AB124" t="s">
        <v>3062</v>
      </c>
      <c r="AC124" t="s">
        <v>534</v>
      </c>
      <c r="AD124" s="40">
        <v>0</v>
      </c>
      <c r="AE124" s="40">
        <v>1</v>
      </c>
      <c r="AF124" s="40">
        <v>1</v>
      </c>
      <c r="AG124" s="40">
        <v>1</v>
      </c>
      <c r="AH124" s="40">
        <v>11</v>
      </c>
      <c r="AI124" s="40">
        <v>0</v>
      </c>
      <c r="AJ124" s="40">
        <v>1</v>
      </c>
      <c r="AK124" s="40">
        <v>1</v>
      </c>
      <c r="AL124" s="40">
        <v>12</v>
      </c>
      <c r="AM124" s="40">
        <f t="shared" si="1"/>
        <v>0</v>
      </c>
    </row>
    <row r="125" spans="1:39" x14ac:dyDescent="0.25">
      <c r="A125">
        <v>124</v>
      </c>
      <c r="B125" s="41">
        <v>36</v>
      </c>
      <c r="C125" s="41">
        <v>1038</v>
      </c>
      <c r="D125" s="40" t="s">
        <v>392</v>
      </c>
      <c r="E125" s="41">
        <v>1</v>
      </c>
      <c r="F125" s="1">
        <v>1</v>
      </c>
      <c r="G125" s="1">
        <v>1</v>
      </c>
      <c r="H125" s="41">
        <v>1001</v>
      </c>
      <c r="I125" s="1">
        <v>4</v>
      </c>
      <c r="J125" s="1">
        <v>5</v>
      </c>
      <c r="K125" s="1">
        <v>4</v>
      </c>
      <c r="L125" s="1">
        <v>5</v>
      </c>
      <c r="M125" s="1">
        <v>4</v>
      </c>
      <c r="N125" s="1">
        <v>5</v>
      </c>
      <c r="O125" s="1">
        <v>5</v>
      </c>
      <c r="P125" s="1">
        <v>4</v>
      </c>
      <c r="Q125" s="1">
        <v>5</v>
      </c>
      <c r="R125" s="1">
        <v>4</v>
      </c>
      <c r="S125" s="1">
        <v>5</v>
      </c>
      <c r="T125" s="1">
        <v>4</v>
      </c>
      <c r="U125" s="1">
        <v>5</v>
      </c>
      <c r="V125" s="1">
        <v>4</v>
      </c>
      <c r="W125" t="s">
        <v>510</v>
      </c>
      <c r="X125" t="s">
        <v>203</v>
      </c>
      <c r="Y125" t="s">
        <v>535</v>
      </c>
      <c r="Z125" t="s">
        <v>526</v>
      </c>
      <c r="AA125" t="s">
        <v>3062</v>
      </c>
      <c r="AB125" t="s">
        <v>3062</v>
      </c>
      <c r="AC125" t="s">
        <v>536</v>
      </c>
      <c r="AD125" s="40">
        <v>0</v>
      </c>
      <c r="AE125" s="40">
        <v>0</v>
      </c>
      <c r="AF125" s="40">
        <v>0</v>
      </c>
      <c r="AG125" s="40">
        <v>7</v>
      </c>
      <c r="AH125" s="40">
        <v>7</v>
      </c>
      <c r="AI125" s="40">
        <v>0</v>
      </c>
      <c r="AJ125" s="40">
        <v>0</v>
      </c>
      <c r="AK125" s="40">
        <v>0</v>
      </c>
      <c r="AL125" s="40">
        <v>14</v>
      </c>
      <c r="AM125" s="40">
        <f t="shared" si="1"/>
        <v>0</v>
      </c>
    </row>
    <row r="126" spans="1:39" x14ac:dyDescent="0.25">
      <c r="A126">
        <v>125</v>
      </c>
      <c r="B126" s="41">
        <v>37</v>
      </c>
      <c r="C126" s="41">
        <v>1039</v>
      </c>
      <c r="D126" s="40" t="s">
        <v>392</v>
      </c>
      <c r="E126" s="41">
        <v>1</v>
      </c>
      <c r="F126" s="1">
        <v>1</v>
      </c>
      <c r="G126" s="1">
        <v>1</v>
      </c>
      <c r="H126" s="41">
        <v>1001</v>
      </c>
      <c r="I126" s="1">
        <v>3</v>
      </c>
      <c r="J126" s="1">
        <v>3</v>
      </c>
      <c r="K126" s="1">
        <v>3</v>
      </c>
      <c r="L126" s="1">
        <v>3</v>
      </c>
      <c r="M126" s="1">
        <v>4</v>
      </c>
      <c r="N126" s="1">
        <v>4</v>
      </c>
      <c r="O126" s="1">
        <v>4</v>
      </c>
      <c r="P126" s="1">
        <v>3</v>
      </c>
      <c r="Q126" s="1">
        <v>3</v>
      </c>
      <c r="R126" s="1">
        <v>3</v>
      </c>
      <c r="S126" s="1">
        <v>3</v>
      </c>
      <c r="T126" s="1">
        <v>99</v>
      </c>
      <c r="U126" s="1">
        <v>3</v>
      </c>
      <c r="V126" s="1">
        <v>3</v>
      </c>
      <c r="W126" t="s">
        <v>537</v>
      </c>
      <c r="X126" t="s">
        <v>538</v>
      </c>
      <c r="Y126" t="s">
        <v>539</v>
      </c>
      <c r="Z126" t="s">
        <v>540</v>
      </c>
      <c r="AA126" t="s">
        <v>541</v>
      </c>
      <c r="AB126" t="s">
        <v>3062</v>
      </c>
      <c r="AC126" t="s">
        <v>34</v>
      </c>
      <c r="AD126" s="40">
        <v>0</v>
      </c>
      <c r="AE126" s="40">
        <v>0</v>
      </c>
      <c r="AF126" s="40">
        <v>10</v>
      </c>
      <c r="AG126" s="40">
        <v>3</v>
      </c>
      <c r="AH126" s="40">
        <v>0</v>
      </c>
      <c r="AI126" s="40">
        <v>1</v>
      </c>
      <c r="AJ126" s="40">
        <v>0</v>
      </c>
      <c r="AK126" s="40">
        <v>10</v>
      </c>
      <c r="AL126" s="40">
        <v>3</v>
      </c>
      <c r="AM126" s="40">
        <f t="shared" si="1"/>
        <v>1</v>
      </c>
    </row>
    <row r="127" spans="1:39" x14ac:dyDescent="0.25">
      <c r="A127">
        <v>126</v>
      </c>
      <c r="B127" s="41">
        <v>38</v>
      </c>
      <c r="C127" s="41">
        <v>1040</v>
      </c>
      <c r="D127" s="40" t="s">
        <v>392</v>
      </c>
      <c r="E127" s="41">
        <v>1</v>
      </c>
      <c r="F127" s="1">
        <v>1</v>
      </c>
      <c r="G127" s="1">
        <v>1</v>
      </c>
      <c r="H127" s="41">
        <v>1001</v>
      </c>
      <c r="I127" s="1">
        <v>4</v>
      </c>
      <c r="J127" s="1">
        <v>5</v>
      </c>
      <c r="K127" s="1">
        <v>5</v>
      </c>
      <c r="L127" s="1">
        <v>4</v>
      </c>
      <c r="M127" s="1">
        <v>5</v>
      </c>
      <c r="N127" s="1">
        <v>4</v>
      </c>
      <c r="O127" s="1">
        <v>5</v>
      </c>
      <c r="P127" s="1">
        <v>4</v>
      </c>
      <c r="Q127" s="1">
        <v>4</v>
      </c>
      <c r="R127" s="1">
        <v>5</v>
      </c>
      <c r="S127" s="1">
        <v>5</v>
      </c>
      <c r="T127" s="1">
        <v>4</v>
      </c>
      <c r="U127" s="1">
        <v>4</v>
      </c>
      <c r="V127" s="1">
        <v>4</v>
      </c>
      <c r="W127" t="s">
        <v>542</v>
      </c>
      <c r="X127" t="s">
        <v>543</v>
      </c>
      <c r="Y127" t="s">
        <v>3062</v>
      </c>
      <c r="Z127" t="s">
        <v>544</v>
      </c>
      <c r="AA127" t="s">
        <v>545</v>
      </c>
      <c r="AB127" t="s">
        <v>546</v>
      </c>
      <c r="AC127" t="s">
        <v>547</v>
      </c>
      <c r="AD127" s="40">
        <v>0</v>
      </c>
      <c r="AE127" s="40">
        <v>0</v>
      </c>
      <c r="AF127" s="40">
        <v>0</v>
      </c>
      <c r="AG127" s="40">
        <v>8</v>
      </c>
      <c r="AH127" s="40">
        <v>6</v>
      </c>
      <c r="AI127" s="40">
        <v>0</v>
      </c>
      <c r="AJ127" s="40">
        <v>0</v>
      </c>
      <c r="AK127" s="40">
        <v>0</v>
      </c>
      <c r="AL127" s="40">
        <v>14</v>
      </c>
      <c r="AM127" s="40">
        <f t="shared" si="1"/>
        <v>0</v>
      </c>
    </row>
    <row r="128" spans="1:39" x14ac:dyDescent="0.25">
      <c r="A128">
        <v>127</v>
      </c>
      <c r="B128" s="41">
        <v>39</v>
      </c>
      <c r="C128" s="41">
        <v>1041</v>
      </c>
      <c r="D128" s="40" t="s">
        <v>392</v>
      </c>
      <c r="E128" s="41">
        <v>1</v>
      </c>
      <c r="F128" s="1">
        <v>1</v>
      </c>
      <c r="G128" s="1">
        <v>1</v>
      </c>
      <c r="H128" s="41">
        <v>1001</v>
      </c>
      <c r="I128" s="1">
        <v>2</v>
      </c>
      <c r="J128" s="1">
        <v>4</v>
      </c>
      <c r="K128" s="1">
        <v>4</v>
      </c>
      <c r="L128" s="1">
        <v>4</v>
      </c>
      <c r="M128" s="1">
        <v>4</v>
      </c>
      <c r="N128" s="1">
        <v>4</v>
      </c>
      <c r="O128" s="1">
        <v>4</v>
      </c>
      <c r="P128" s="1">
        <v>4</v>
      </c>
      <c r="Q128" s="1">
        <v>4</v>
      </c>
      <c r="R128" s="1">
        <v>4</v>
      </c>
      <c r="S128" s="1">
        <v>4</v>
      </c>
      <c r="T128" s="1">
        <v>3</v>
      </c>
      <c r="U128" s="1">
        <v>3</v>
      </c>
      <c r="V128" s="1">
        <v>99</v>
      </c>
      <c r="W128" t="s">
        <v>169</v>
      </c>
      <c r="X128" t="s">
        <v>179</v>
      </c>
      <c r="Y128" t="s">
        <v>160</v>
      </c>
      <c r="Z128" t="s">
        <v>164</v>
      </c>
      <c r="AA128" t="s">
        <v>548</v>
      </c>
      <c r="AB128" t="s">
        <v>549</v>
      </c>
      <c r="AC128" t="s">
        <v>34</v>
      </c>
      <c r="AD128" s="40">
        <v>0</v>
      </c>
      <c r="AE128" s="40">
        <v>1</v>
      </c>
      <c r="AF128" s="40">
        <v>2</v>
      </c>
      <c r="AG128" s="40">
        <v>10</v>
      </c>
      <c r="AH128" s="40">
        <v>0</v>
      </c>
      <c r="AI128" s="40">
        <v>1</v>
      </c>
      <c r="AJ128" s="40">
        <v>1</v>
      </c>
      <c r="AK128" s="40">
        <v>2</v>
      </c>
      <c r="AL128" s="40">
        <v>10</v>
      </c>
      <c r="AM128" s="40">
        <f t="shared" si="1"/>
        <v>1</v>
      </c>
    </row>
    <row r="129" spans="1:39" x14ac:dyDescent="0.25">
      <c r="A129">
        <v>128</v>
      </c>
      <c r="B129" s="41">
        <v>40</v>
      </c>
      <c r="C129" s="41">
        <v>1042</v>
      </c>
      <c r="D129" s="40" t="s">
        <v>392</v>
      </c>
      <c r="E129" s="41">
        <v>1</v>
      </c>
      <c r="F129" s="1">
        <v>1</v>
      </c>
      <c r="G129" s="1">
        <v>1</v>
      </c>
      <c r="H129" s="41">
        <v>1001</v>
      </c>
      <c r="I129" s="1">
        <v>4</v>
      </c>
      <c r="J129" s="1">
        <v>4</v>
      </c>
      <c r="K129" s="1">
        <v>4</v>
      </c>
      <c r="L129" s="1">
        <v>3</v>
      </c>
      <c r="M129" s="1">
        <v>5</v>
      </c>
      <c r="N129" s="1">
        <v>4</v>
      </c>
      <c r="O129" s="1">
        <v>4</v>
      </c>
      <c r="P129" s="1">
        <v>3</v>
      </c>
      <c r="Q129" s="1">
        <v>4</v>
      </c>
      <c r="R129" s="1">
        <v>4</v>
      </c>
      <c r="S129" s="1">
        <v>4</v>
      </c>
      <c r="T129" s="1">
        <v>4</v>
      </c>
      <c r="U129" s="1">
        <v>4</v>
      </c>
      <c r="V129" s="1">
        <v>4</v>
      </c>
      <c r="W129" t="s">
        <v>542</v>
      </c>
      <c r="X129" t="s">
        <v>543</v>
      </c>
      <c r="Y129" t="s">
        <v>3062</v>
      </c>
      <c r="Z129" t="s">
        <v>400</v>
      </c>
      <c r="AA129" t="s">
        <v>550</v>
      </c>
      <c r="AB129" t="s">
        <v>546</v>
      </c>
      <c r="AC129" t="s">
        <v>34</v>
      </c>
      <c r="AD129" s="40">
        <v>0</v>
      </c>
      <c r="AE129" s="40">
        <v>0</v>
      </c>
      <c r="AF129" s="40">
        <v>2</v>
      </c>
      <c r="AG129" s="40">
        <v>11</v>
      </c>
      <c r="AH129" s="40">
        <v>1</v>
      </c>
      <c r="AI129" s="40">
        <v>0</v>
      </c>
      <c r="AJ129" s="40">
        <v>0</v>
      </c>
      <c r="AK129" s="40">
        <v>2</v>
      </c>
      <c r="AL129" s="40">
        <v>12</v>
      </c>
      <c r="AM129" s="40">
        <f t="shared" si="1"/>
        <v>0</v>
      </c>
    </row>
    <row r="130" spans="1:39" x14ac:dyDescent="0.25">
      <c r="A130">
        <v>129</v>
      </c>
      <c r="B130" s="41">
        <v>41</v>
      </c>
      <c r="C130" s="41">
        <v>1043</v>
      </c>
      <c r="D130" s="40" t="s">
        <v>392</v>
      </c>
      <c r="E130" s="41">
        <v>1</v>
      </c>
      <c r="F130" s="1">
        <v>1</v>
      </c>
      <c r="G130" s="1">
        <v>1</v>
      </c>
      <c r="H130" s="41">
        <v>1001</v>
      </c>
      <c r="I130" s="1">
        <v>3</v>
      </c>
      <c r="J130" s="1">
        <v>4</v>
      </c>
      <c r="K130" s="1">
        <v>4</v>
      </c>
      <c r="L130" s="1">
        <v>4</v>
      </c>
      <c r="M130" s="1">
        <v>4</v>
      </c>
      <c r="N130" s="1">
        <v>4</v>
      </c>
      <c r="O130" s="1">
        <v>4</v>
      </c>
      <c r="P130" s="1">
        <v>4</v>
      </c>
      <c r="Q130" s="1">
        <v>4</v>
      </c>
      <c r="R130" s="1">
        <v>4</v>
      </c>
      <c r="S130" s="1">
        <v>4</v>
      </c>
      <c r="T130" s="1">
        <v>4</v>
      </c>
      <c r="U130" s="1">
        <v>4</v>
      </c>
      <c r="V130" s="1">
        <v>4</v>
      </c>
      <c r="W130" t="s">
        <v>542</v>
      </c>
      <c r="X130" t="s">
        <v>543</v>
      </c>
      <c r="Y130" t="s">
        <v>400</v>
      </c>
      <c r="Z130" t="s">
        <v>70</v>
      </c>
      <c r="AA130" t="s">
        <v>549</v>
      </c>
      <c r="AB130" t="s">
        <v>164</v>
      </c>
      <c r="AC130" t="s">
        <v>34</v>
      </c>
      <c r="AD130" s="40">
        <v>0</v>
      </c>
      <c r="AE130" s="40">
        <v>0</v>
      </c>
      <c r="AF130" s="40">
        <v>1</v>
      </c>
      <c r="AG130" s="40">
        <v>13</v>
      </c>
      <c r="AH130" s="40">
        <v>0</v>
      </c>
      <c r="AI130" s="40">
        <v>0</v>
      </c>
      <c r="AJ130" s="40">
        <v>0</v>
      </c>
      <c r="AK130" s="40">
        <v>1</v>
      </c>
      <c r="AL130" s="40">
        <v>13</v>
      </c>
      <c r="AM130" s="40">
        <f t="shared" si="1"/>
        <v>0</v>
      </c>
    </row>
    <row r="131" spans="1:39" x14ac:dyDescent="0.25">
      <c r="A131">
        <v>130</v>
      </c>
      <c r="B131" s="41">
        <v>42</v>
      </c>
      <c r="C131" s="41">
        <v>1044</v>
      </c>
      <c r="D131" s="40" t="s">
        <v>392</v>
      </c>
      <c r="E131" s="41">
        <v>1</v>
      </c>
      <c r="F131" s="1">
        <v>1</v>
      </c>
      <c r="G131" s="1">
        <v>1</v>
      </c>
      <c r="H131" s="41">
        <v>1001</v>
      </c>
      <c r="I131" s="1">
        <v>1</v>
      </c>
      <c r="J131" s="1">
        <v>4</v>
      </c>
      <c r="K131" s="1">
        <v>4</v>
      </c>
      <c r="L131" s="1">
        <v>5</v>
      </c>
      <c r="M131" s="1">
        <v>5</v>
      </c>
      <c r="N131" s="1">
        <v>4</v>
      </c>
      <c r="O131" s="1">
        <v>5</v>
      </c>
      <c r="P131" s="1">
        <v>4</v>
      </c>
      <c r="Q131" s="1">
        <v>4</v>
      </c>
      <c r="R131" s="1">
        <v>4</v>
      </c>
      <c r="S131" s="1">
        <v>5</v>
      </c>
      <c r="T131" s="1">
        <v>3</v>
      </c>
      <c r="U131" s="1">
        <v>4</v>
      </c>
      <c r="V131" s="1">
        <v>4</v>
      </c>
      <c r="W131" t="s">
        <v>551</v>
      </c>
      <c r="X131" t="s">
        <v>552</v>
      </c>
      <c r="Y131" t="s">
        <v>3062</v>
      </c>
      <c r="Z131" t="s">
        <v>553</v>
      </c>
      <c r="AA131" t="s">
        <v>554</v>
      </c>
      <c r="AB131" t="s">
        <v>3062</v>
      </c>
      <c r="AC131" t="s">
        <v>34</v>
      </c>
      <c r="AD131" s="40">
        <v>1</v>
      </c>
      <c r="AE131" s="40">
        <v>0</v>
      </c>
      <c r="AF131" s="40">
        <v>1</v>
      </c>
      <c r="AG131" s="40">
        <v>8</v>
      </c>
      <c r="AH131" s="40">
        <v>4</v>
      </c>
      <c r="AI131" s="40">
        <v>0</v>
      </c>
      <c r="AJ131" s="40">
        <v>1</v>
      </c>
      <c r="AK131" s="40">
        <v>1</v>
      </c>
      <c r="AL131" s="40">
        <v>12</v>
      </c>
      <c r="AM131" s="40">
        <f t="shared" ref="AM131:AM194" si="2">+AI131</f>
        <v>0</v>
      </c>
    </row>
    <row r="132" spans="1:39" x14ac:dyDescent="0.25">
      <c r="A132">
        <v>131</v>
      </c>
      <c r="B132" s="41">
        <v>43</v>
      </c>
      <c r="C132" s="41">
        <v>1045</v>
      </c>
      <c r="D132" s="40" t="s">
        <v>392</v>
      </c>
      <c r="E132" s="41">
        <v>1</v>
      </c>
      <c r="F132" s="1">
        <v>1</v>
      </c>
      <c r="G132" s="1">
        <v>1</v>
      </c>
      <c r="H132" s="41">
        <v>1001</v>
      </c>
      <c r="I132" s="1">
        <v>2</v>
      </c>
      <c r="J132" s="1">
        <v>5</v>
      </c>
      <c r="K132" s="1">
        <v>5</v>
      </c>
      <c r="L132" s="1">
        <v>2</v>
      </c>
      <c r="M132" s="1">
        <v>5</v>
      </c>
      <c r="N132" s="1">
        <v>5</v>
      </c>
      <c r="O132" s="1">
        <v>5</v>
      </c>
      <c r="P132" s="1">
        <v>5</v>
      </c>
      <c r="Q132" s="1">
        <v>5</v>
      </c>
      <c r="R132" s="1">
        <v>5</v>
      </c>
      <c r="S132" s="1">
        <v>5</v>
      </c>
      <c r="T132" s="1">
        <v>4</v>
      </c>
      <c r="U132" s="1">
        <v>4</v>
      </c>
      <c r="V132" s="1">
        <v>4</v>
      </c>
      <c r="W132" t="s">
        <v>555</v>
      </c>
      <c r="X132" t="s">
        <v>3062</v>
      </c>
      <c r="Y132" t="s">
        <v>3062</v>
      </c>
      <c r="Z132" t="s">
        <v>556</v>
      </c>
      <c r="AA132" t="s">
        <v>3062</v>
      </c>
      <c r="AB132" t="s">
        <v>3062</v>
      </c>
      <c r="AC132" t="s">
        <v>34</v>
      </c>
      <c r="AD132" s="40">
        <v>0</v>
      </c>
      <c r="AE132" s="40">
        <v>2</v>
      </c>
      <c r="AF132" s="40">
        <v>0</v>
      </c>
      <c r="AG132" s="40">
        <v>3</v>
      </c>
      <c r="AH132" s="40">
        <v>9</v>
      </c>
      <c r="AI132" s="40">
        <v>0</v>
      </c>
      <c r="AJ132" s="40">
        <v>2</v>
      </c>
      <c r="AK132" s="40">
        <v>0</v>
      </c>
      <c r="AL132" s="40">
        <v>12</v>
      </c>
      <c r="AM132" s="40">
        <f t="shared" si="2"/>
        <v>0</v>
      </c>
    </row>
    <row r="133" spans="1:39" x14ac:dyDescent="0.25">
      <c r="A133">
        <v>132</v>
      </c>
      <c r="B133" s="41">
        <v>44</v>
      </c>
      <c r="C133" s="41">
        <v>1046</v>
      </c>
      <c r="D133" s="40" t="s">
        <v>392</v>
      </c>
      <c r="E133" s="41">
        <v>1</v>
      </c>
      <c r="F133" s="1">
        <v>1</v>
      </c>
      <c r="G133" s="1">
        <v>1</v>
      </c>
      <c r="H133" s="41">
        <v>1001</v>
      </c>
      <c r="I133" s="1">
        <v>4</v>
      </c>
      <c r="J133" s="1">
        <v>5</v>
      </c>
      <c r="K133" s="1">
        <v>5</v>
      </c>
      <c r="L133" s="1">
        <v>2</v>
      </c>
      <c r="M133" s="1">
        <v>5</v>
      </c>
      <c r="N133" s="1">
        <v>5</v>
      </c>
      <c r="O133" s="1">
        <v>5</v>
      </c>
      <c r="P133" s="1">
        <v>5</v>
      </c>
      <c r="Q133" s="1">
        <v>5</v>
      </c>
      <c r="R133" s="1">
        <v>4</v>
      </c>
      <c r="S133" s="1">
        <v>5</v>
      </c>
      <c r="T133" s="1">
        <v>4</v>
      </c>
      <c r="U133" s="1">
        <v>4</v>
      </c>
      <c r="V133" s="1">
        <v>4</v>
      </c>
      <c r="W133" t="s">
        <v>557</v>
      </c>
      <c r="X133" t="s">
        <v>3062</v>
      </c>
      <c r="Y133" t="s">
        <v>3062</v>
      </c>
      <c r="Z133" t="s">
        <v>3062</v>
      </c>
      <c r="AA133" t="s">
        <v>3062</v>
      </c>
      <c r="AB133" t="s">
        <v>3062</v>
      </c>
      <c r="AC133" t="s">
        <v>34</v>
      </c>
      <c r="AD133" s="40">
        <v>0</v>
      </c>
      <c r="AE133" s="40">
        <v>1</v>
      </c>
      <c r="AF133" s="40">
        <v>0</v>
      </c>
      <c r="AG133" s="40">
        <v>5</v>
      </c>
      <c r="AH133" s="40">
        <v>8</v>
      </c>
      <c r="AI133" s="40">
        <v>0</v>
      </c>
      <c r="AJ133" s="40">
        <v>1</v>
      </c>
      <c r="AK133" s="40">
        <v>0</v>
      </c>
      <c r="AL133" s="40">
        <v>13</v>
      </c>
      <c r="AM133" s="40">
        <f t="shared" si="2"/>
        <v>0</v>
      </c>
    </row>
    <row r="134" spans="1:39" x14ac:dyDescent="0.25">
      <c r="A134">
        <v>133</v>
      </c>
      <c r="B134" s="41">
        <v>45</v>
      </c>
      <c r="C134" s="41">
        <v>1047</v>
      </c>
      <c r="D134" s="40" t="s">
        <v>392</v>
      </c>
      <c r="E134" s="41">
        <v>1</v>
      </c>
      <c r="F134" s="1">
        <v>1</v>
      </c>
      <c r="G134" s="1">
        <v>1</v>
      </c>
      <c r="H134" s="41">
        <v>1001</v>
      </c>
      <c r="I134" s="1">
        <v>4</v>
      </c>
      <c r="J134" s="1">
        <v>4</v>
      </c>
      <c r="K134" s="1">
        <v>5</v>
      </c>
      <c r="L134" s="1">
        <v>5</v>
      </c>
      <c r="M134" s="1">
        <v>5</v>
      </c>
      <c r="N134" s="1">
        <v>5</v>
      </c>
      <c r="O134" s="1">
        <v>5</v>
      </c>
      <c r="P134" s="1">
        <v>5</v>
      </c>
      <c r="Q134" s="1">
        <v>5</v>
      </c>
      <c r="R134" s="1">
        <v>5</v>
      </c>
      <c r="S134" s="1">
        <v>5</v>
      </c>
      <c r="T134" s="1">
        <v>5</v>
      </c>
      <c r="U134" s="1">
        <v>5</v>
      </c>
      <c r="V134" s="1">
        <v>3</v>
      </c>
      <c r="W134" t="s">
        <v>558</v>
      </c>
      <c r="X134" t="s">
        <v>3062</v>
      </c>
      <c r="Y134" t="s">
        <v>3062</v>
      </c>
      <c r="Z134" t="s">
        <v>559</v>
      </c>
      <c r="AA134" t="s">
        <v>560</v>
      </c>
      <c r="AB134" t="s">
        <v>561</v>
      </c>
      <c r="AC134" t="s">
        <v>34</v>
      </c>
      <c r="AD134" s="40">
        <v>0</v>
      </c>
      <c r="AE134" s="40">
        <v>0</v>
      </c>
      <c r="AF134" s="40">
        <v>1</v>
      </c>
      <c r="AG134" s="40">
        <v>2</v>
      </c>
      <c r="AH134" s="40">
        <v>11</v>
      </c>
      <c r="AI134" s="40">
        <v>0</v>
      </c>
      <c r="AJ134" s="40">
        <v>0</v>
      </c>
      <c r="AK134" s="40">
        <v>1</v>
      </c>
      <c r="AL134" s="40">
        <v>13</v>
      </c>
      <c r="AM134" s="40">
        <f t="shared" si="2"/>
        <v>0</v>
      </c>
    </row>
    <row r="135" spans="1:39" x14ac:dyDescent="0.25">
      <c r="A135">
        <v>134</v>
      </c>
      <c r="B135" s="41">
        <v>46</v>
      </c>
      <c r="C135" s="41">
        <v>1048</v>
      </c>
      <c r="D135" s="40" t="s">
        <v>392</v>
      </c>
      <c r="E135" s="41">
        <v>1</v>
      </c>
      <c r="F135" s="1">
        <v>1</v>
      </c>
      <c r="G135" s="1">
        <v>1</v>
      </c>
      <c r="H135" s="41">
        <v>1001</v>
      </c>
      <c r="I135" s="1">
        <v>5</v>
      </c>
      <c r="J135" s="1">
        <v>5</v>
      </c>
      <c r="K135" s="1">
        <v>4</v>
      </c>
      <c r="L135" s="1">
        <v>3</v>
      </c>
      <c r="M135" s="1">
        <v>5</v>
      </c>
      <c r="N135" s="1">
        <v>4</v>
      </c>
      <c r="O135" s="1">
        <v>5</v>
      </c>
      <c r="P135" s="1">
        <v>5</v>
      </c>
      <c r="Q135" s="1">
        <v>5</v>
      </c>
      <c r="R135" s="1">
        <v>5</v>
      </c>
      <c r="S135" s="1">
        <v>5</v>
      </c>
      <c r="T135" s="1">
        <v>5</v>
      </c>
      <c r="U135" s="1">
        <v>2</v>
      </c>
      <c r="V135" s="1">
        <v>3</v>
      </c>
      <c r="W135" t="s">
        <v>3062</v>
      </c>
      <c r="X135" t="s">
        <v>3062</v>
      </c>
      <c r="Y135" t="s">
        <v>3062</v>
      </c>
      <c r="Z135" t="s">
        <v>375</v>
      </c>
      <c r="AA135" t="s">
        <v>562</v>
      </c>
      <c r="AB135" t="s">
        <v>3062</v>
      </c>
      <c r="AC135" t="s">
        <v>34</v>
      </c>
      <c r="AD135" s="40">
        <v>0</v>
      </c>
      <c r="AE135" s="40">
        <v>1</v>
      </c>
      <c r="AF135" s="40">
        <v>2</v>
      </c>
      <c r="AG135" s="40">
        <v>2</v>
      </c>
      <c r="AH135" s="40">
        <v>9</v>
      </c>
      <c r="AI135" s="40">
        <v>0</v>
      </c>
      <c r="AJ135" s="40">
        <v>1</v>
      </c>
      <c r="AK135" s="40">
        <v>2</v>
      </c>
      <c r="AL135" s="40">
        <v>11</v>
      </c>
      <c r="AM135" s="40">
        <f t="shared" si="2"/>
        <v>0</v>
      </c>
    </row>
    <row r="136" spans="1:39" x14ac:dyDescent="0.25">
      <c r="A136">
        <v>135</v>
      </c>
      <c r="B136" s="41">
        <v>47</v>
      </c>
      <c r="C136" s="41">
        <v>1049</v>
      </c>
      <c r="D136" s="40" t="s">
        <v>392</v>
      </c>
      <c r="E136" s="41">
        <v>1</v>
      </c>
      <c r="F136" s="1">
        <v>1</v>
      </c>
      <c r="G136" s="1">
        <v>1</v>
      </c>
      <c r="H136" s="41">
        <v>1001</v>
      </c>
      <c r="I136" s="1">
        <v>5</v>
      </c>
      <c r="J136" s="1">
        <v>5</v>
      </c>
      <c r="K136" s="1">
        <v>5</v>
      </c>
      <c r="L136" s="1">
        <v>5</v>
      </c>
      <c r="M136" s="1">
        <v>5</v>
      </c>
      <c r="N136" s="1">
        <v>5</v>
      </c>
      <c r="O136" s="1">
        <v>5</v>
      </c>
      <c r="P136" s="1">
        <v>5</v>
      </c>
      <c r="Q136" s="1">
        <v>5</v>
      </c>
      <c r="R136" s="1">
        <v>5</v>
      </c>
      <c r="S136" s="1">
        <v>5</v>
      </c>
      <c r="T136" s="1">
        <v>4</v>
      </c>
      <c r="U136" s="1">
        <v>5</v>
      </c>
      <c r="V136" s="1">
        <v>5</v>
      </c>
      <c r="W136" t="s">
        <v>3062</v>
      </c>
      <c r="X136" t="s">
        <v>3062</v>
      </c>
      <c r="Y136" t="s">
        <v>3062</v>
      </c>
      <c r="Z136" t="s">
        <v>563</v>
      </c>
      <c r="AA136" t="s">
        <v>564</v>
      </c>
      <c r="AB136" t="s">
        <v>565</v>
      </c>
      <c r="AC136" t="s">
        <v>34</v>
      </c>
      <c r="AD136" s="40">
        <v>0</v>
      </c>
      <c r="AE136" s="40">
        <v>0</v>
      </c>
      <c r="AF136" s="40">
        <v>0</v>
      </c>
      <c r="AG136" s="40">
        <v>1</v>
      </c>
      <c r="AH136" s="40">
        <v>13</v>
      </c>
      <c r="AI136" s="40">
        <v>0</v>
      </c>
      <c r="AJ136" s="40">
        <v>0</v>
      </c>
      <c r="AK136" s="40">
        <v>0</v>
      </c>
      <c r="AL136" s="40">
        <v>14</v>
      </c>
      <c r="AM136" s="40">
        <f t="shared" si="2"/>
        <v>0</v>
      </c>
    </row>
    <row r="137" spans="1:39" x14ac:dyDescent="0.25">
      <c r="A137">
        <v>136</v>
      </c>
      <c r="B137" s="41">
        <v>48</v>
      </c>
      <c r="C137" s="41">
        <v>1050</v>
      </c>
      <c r="D137" s="40" t="s">
        <v>392</v>
      </c>
      <c r="E137" s="41">
        <v>1</v>
      </c>
      <c r="F137" s="1">
        <v>1</v>
      </c>
      <c r="G137" s="1">
        <v>1</v>
      </c>
      <c r="H137" s="41">
        <v>1001</v>
      </c>
      <c r="I137" s="1">
        <v>5</v>
      </c>
      <c r="J137" s="1">
        <v>4</v>
      </c>
      <c r="K137" s="1">
        <v>5</v>
      </c>
      <c r="L137" s="1">
        <v>4</v>
      </c>
      <c r="M137" s="1">
        <v>5</v>
      </c>
      <c r="N137" s="1">
        <v>4</v>
      </c>
      <c r="O137" s="1">
        <v>4</v>
      </c>
      <c r="P137" s="1">
        <v>4</v>
      </c>
      <c r="Q137" s="1">
        <v>4</v>
      </c>
      <c r="R137" s="1">
        <v>4</v>
      </c>
      <c r="S137" s="1">
        <v>5</v>
      </c>
      <c r="T137" s="1">
        <v>5</v>
      </c>
      <c r="U137" s="1">
        <v>4</v>
      </c>
      <c r="V137" s="1">
        <v>4</v>
      </c>
      <c r="W137" t="s">
        <v>3062</v>
      </c>
      <c r="X137" t="s">
        <v>3062</v>
      </c>
      <c r="Y137" t="s">
        <v>3062</v>
      </c>
      <c r="Z137" t="s">
        <v>3062</v>
      </c>
      <c r="AA137" t="s">
        <v>3062</v>
      </c>
      <c r="AB137" t="s">
        <v>3062</v>
      </c>
      <c r="AC137" t="s">
        <v>34</v>
      </c>
      <c r="AD137" s="40">
        <v>0</v>
      </c>
      <c r="AE137" s="40">
        <v>0</v>
      </c>
      <c r="AF137" s="40">
        <v>0</v>
      </c>
      <c r="AG137" s="40">
        <v>9</v>
      </c>
      <c r="AH137" s="40">
        <v>5</v>
      </c>
      <c r="AI137" s="40">
        <v>0</v>
      </c>
      <c r="AJ137" s="40">
        <v>0</v>
      </c>
      <c r="AK137" s="40">
        <v>0</v>
      </c>
      <c r="AL137" s="40">
        <v>14</v>
      </c>
      <c r="AM137" s="40">
        <f t="shared" si="2"/>
        <v>0</v>
      </c>
    </row>
    <row r="138" spans="1:39" x14ac:dyDescent="0.25">
      <c r="A138">
        <v>137</v>
      </c>
      <c r="B138" s="41">
        <v>49</v>
      </c>
      <c r="C138" s="41">
        <v>1051</v>
      </c>
      <c r="D138" s="40" t="s">
        <v>392</v>
      </c>
      <c r="E138" s="41">
        <v>1</v>
      </c>
      <c r="F138" s="1">
        <v>1</v>
      </c>
      <c r="G138" s="1">
        <v>1</v>
      </c>
      <c r="H138" s="41">
        <v>1001</v>
      </c>
      <c r="I138" s="1">
        <v>3</v>
      </c>
      <c r="J138" s="1">
        <v>3</v>
      </c>
      <c r="K138" s="1">
        <v>4</v>
      </c>
      <c r="L138" s="1">
        <v>4</v>
      </c>
      <c r="M138" s="1">
        <v>5</v>
      </c>
      <c r="N138" s="1">
        <v>2</v>
      </c>
      <c r="O138" s="1">
        <v>5</v>
      </c>
      <c r="P138" s="1">
        <v>4</v>
      </c>
      <c r="Q138" s="1">
        <v>4</v>
      </c>
      <c r="R138" s="1">
        <v>4</v>
      </c>
      <c r="S138" s="1">
        <v>5</v>
      </c>
      <c r="T138" s="1">
        <v>3</v>
      </c>
      <c r="U138" s="1">
        <v>3</v>
      </c>
      <c r="V138" s="1">
        <v>3</v>
      </c>
      <c r="W138" t="s">
        <v>566</v>
      </c>
      <c r="X138" t="s">
        <v>336</v>
      </c>
      <c r="Y138" t="s">
        <v>567</v>
      </c>
      <c r="Z138" t="s">
        <v>568</v>
      </c>
      <c r="AA138" t="s">
        <v>569</v>
      </c>
      <c r="AB138" t="s">
        <v>570</v>
      </c>
      <c r="AC138" t="s">
        <v>34</v>
      </c>
      <c r="AD138" s="40">
        <v>0</v>
      </c>
      <c r="AE138" s="40">
        <v>1</v>
      </c>
      <c r="AF138" s="40">
        <v>5</v>
      </c>
      <c r="AG138" s="40">
        <v>5</v>
      </c>
      <c r="AH138" s="40">
        <v>3</v>
      </c>
      <c r="AI138" s="40">
        <v>0</v>
      </c>
      <c r="AJ138" s="40">
        <v>1</v>
      </c>
      <c r="AK138" s="40">
        <v>5</v>
      </c>
      <c r="AL138" s="40">
        <v>8</v>
      </c>
      <c r="AM138" s="40">
        <f t="shared" si="2"/>
        <v>0</v>
      </c>
    </row>
    <row r="139" spans="1:39" x14ac:dyDescent="0.25">
      <c r="A139">
        <v>138</v>
      </c>
      <c r="B139" s="41">
        <v>50</v>
      </c>
      <c r="C139" s="41">
        <v>1052</v>
      </c>
      <c r="D139" s="40" t="s">
        <v>392</v>
      </c>
      <c r="E139" s="41">
        <v>1</v>
      </c>
      <c r="F139" s="1">
        <v>1</v>
      </c>
      <c r="G139" s="1">
        <v>1</v>
      </c>
      <c r="H139" s="41">
        <v>1001</v>
      </c>
      <c r="I139" s="1">
        <v>5</v>
      </c>
      <c r="J139" s="1">
        <v>5</v>
      </c>
      <c r="K139" s="1">
        <v>5</v>
      </c>
      <c r="L139" s="1">
        <v>5</v>
      </c>
      <c r="M139" s="1">
        <v>5</v>
      </c>
      <c r="N139" s="1">
        <v>5</v>
      </c>
      <c r="O139" s="1">
        <v>5</v>
      </c>
      <c r="P139" s="1">
        <v>5</v>
      </c>
      <c r="Q139" s="1">
        <v>5</v>
      </c>
      <c r="R139" s="1">
        <v>5</v>
      </c>
      <c r="S139" s="1">
        <v>5</v>
      </c>
      <c r="T139" s="1">
        <v>5</v>
      </c>
      <c r="U139" s="1">
        <v>5</v>
      </c>
      <c r="V139" s="1">
        <v>5</v>
      </c>
      <c r="W139" t="s">
        <v>571</v>
      </c>
      <c r="X139" t="s">
        <v>572</v>
      </c>
      <c r="Y139" t="s">
        <v>3062</v>
      </c>
      <c r="Z139" t="s">
        <v>573</v>
      </c>
      <c r="AA139" t="s">
        <v>3062</v>
      </c>
      <c r="AB139" t="s">
        <v>3062</v>
      </c>
      <c r="AC139" t="s">
        <v>34</v>
      </c>
      <c r="AD139" s="40">
        <v>0</v>
      </c>
      <c r="AE139" s="40">
        <v>0</v>
      </c>
      <c r="AF139" s="40">
        <v>0</v>
      </c>
      <c r="AG139" s="40">
        <v>0</v>
      </c>
      <c r="AH139" s="40">
        <v>14</v>
      </c>
      <c r="AI139" s="40">
        <v>0</v>
      </c>
      <c r="AJ139" s="40">
        <v>0</v>
      </c>
      <c r="AK139" s="40">
        <v>0</v>
      </c>
      <c r="AL139" s="40">
        <v>14</v>
      </c>
      <c r="AM139" s="40">
        <f t="shared" si="2"/>
        <v>0</v>
      </c>
    </row>
    <row r="140" spans="1:39" x14ac:dyDescent="0.25">
      <c r="A140">
        <v>139</v>
      </c>
      <c r="B140" s="41">
        <v>1</v>
      </c>
      <c r="C140" s="41">
        <v>15035</v>
      </c>
      <c r="D140" s="40" t="s">
        <v>574</v>
      </c>
      <c r="E140" s="41">
        <v>1</v>
      </c>
      <c r="F140" s="1">
        <v>1</v>
      </c>
      <c r="G140" s="1">
        <v>15</v>
      </c>
      <c r="H140" s="41">
        <v>15019</v>
      </c>
      <c r="I140" s="1">
        <v>5</v>
      </c>
      <c r="J140" s="1">
        <v>1</v>
      </c>
      <c r="K140" s="1">
        <v>1</v>
      </c>
      <c r="L140" s="1">
        <v>2</v>
      </c>
      <c r="M140" s="1">
        <v>5</v>
      </c>
      <c r="N140" s="1">
        <v>1</v>
      </c>
      <c r="O140" s="1">
        <v>1</v>
      </c>
      <c r="P140" s="1">
        <v>1</v>
      </c>
      <c r="Q140" s="1">
        <v>2</v>
      </c>
      <c r="R140" s="1">
        <v>3</v>
      </c>
      <c r="S140" s="1">
        <v>3</v>
      </c>
      <c r="T140" s="1">
        <v>5</v>
      </c>
      <c r="U140" s="1">
        <v>3</v>
      </c>
      <c r="V140" s="1">
        <v>3</v>
      </c>
      <c r="W140" t="s">
        <v>575</v>
      </c>
      <c r="X140" t="s">
        <v>576</v>
      </c>
      <c r="Y140" t="s">
        <v>577</v>
      </c>
      <c r="Z140" t="s">
        <v>578</v>
      </c>
      <c r="AA140" t="s">
        <v>579</v>
      </c>
      <c r="AB140" t="s">
        <v>580</v>
      </c>
      <c r="AC140" t="s">
        <v>34</v>
      </c>
      <c r="AD140" s="40">
        <v>5</v>
      </c>
      <c r="AE140" s="40">
        <v>2</v>
      </c>
      <c r="AF140" s="40">
        <v>4</v>
      </c>
      <c r="AG140" s="40">
        <v>0</v>
      </c>
      <c r="AH140" s="40">
        <v>3</v>
      </c>
      <c r="AI140" s="40">
        <v>0</v>
      </c>
      <c r="AJ140" s="40">
        <v>7</v>
      </c>
      <c r="AK140" s="40">
        <v>4</v>
      </c>
      <c r="AL140" s="40">
        <v>3</v>
      </c>
      <c r="AM140" s="40">
        <f t="shared" si="2"/>
        <v>0</v>
      </c>
    </row>
    <row r="141" spans="1:39" x14ac:dyDescent="0.25">
      <c r="A141">
        <v>140</v>
      </c>
      <c r="B141" s="41">
        <v>2</v>
      </c>
      <c r="C141" s="41">
        <v>15036</v>
      </c>
      <c r="D141" s="40" t="s">
        <v>574</v>
      </c>
      <c r="E141" s="41">
        <v>1</v>
      </c>
      <c r="F141" s="1">
        <v>1</v>
      </c>
      <c r="G141" s="1">
        <v>15</v>
      </c>
      <c r="H141" s="41">
        <v>15019</v>
      </c>
      <c r="I141" s="1">
        <v>4</v>
      </c>
      <c r="J141" s="1">
        <v>4</v>
      </c>
      <c r="K141" s="1">
        <v>4</v>
      </c>
      <c r="L141" s="1">
        <v>4</v>
      </c>
      <c r="M141" s="1">
        <v>4</v>
      </c>
      <c r="N141" s="1">
        <v>4</v>
      </c>
      <c r="O141" s="1">
        <v>4</v>
      </c>
      <c r="P141" s="1">
        <v>4</v>
      </c>
      <c r="Q141" s="1">
        <v>4</v>
      </c>
      <c r="R141" s="1">
        <v>4</v>
      </c>
      <c r="S141" s="1">
        <v>4</v>
      </c>
      <c r="T141" s="1">
        <v>4</v>
      </c>
      <c r="U141" s="1">
        <v>4</v>
      </c>
      <c r="V141" s="1">
        <v>4</v>
      </c>
      <c r="W141" t="s">
        <v>581</v>
      </c>
      <c r="X141" t="s">
        <v>246</v>
      </c>
      <c r="Y141" t="s">
        <v>30</v>
      </c>
      <c r="Z141" t="s">
        <v>346</v>
      </c>
      <c r="AA141" t="s">
        <v>582</v>
      </c>
      <c r="AB141" t="s">
        <v>3062</v>
      </c>
      <c r="AC141" t="s">
        <v>34</v>
      </c>
      <c r="AD141" s="40">
        <v>0</v>
      </c>
      <c r="AE141" s="40">
        <v>0</v>
      </c>
      <c r="AF141" s="40">
        <v>0</v>
      </c>
      <c r="AG141" s="40">
        <v>14</v>
      </c>
      <c r="AH141" s="40">
        <v>0</v>
      </c>
      <c r="AI141" s="40">
        <v>0</v>
      </c>
      <c r="AJ141" s="40">
        <v>0</v>
      </c>
      <c r="AK141" s="40">
        <v>0</v>
      </c>
      <c r="AL141" s="40">
        <v>14</v>
      </c>
      <c r="AM141" s="40">
        <f t="shared" si="2"/>
        <v>0</v>
      </c>
    </row>
    <row r="142" spans="1:39" x14ac:dyDescent="0.25">
      <c r="A142">
        <v>141</v>
      </c>
      <c r="B142" s="41">
        <v>3</v>
      </c>
      <c r="C142" s="41">
        <v>15037</v>
      </c>
      <c r="D142" s="40" t="s">
        <v>574</v>
      </c>
      <c r="E142" s="41">
        <v>1</v>
      </c>
      <c r="F142" s="1">
        <v>1</v>
      </c>
      <c r="G142" s="1">
        <v>15</v>
      </c>
      <c r="H142" s="41">
        <v>15019</v>
      </c>
      <c r="I142" s="1">
        <v>2</v>
      </c>
      <c r="J142" s="1">
        <v>4</v>
      </c>
      <c r="K142" s="1">
        <v>4</v>
      </c>
      <c r="L142" s="1">
        <v>3</v>
      </c>
      <c r="M142" s="1">
        <v>4</v>
      </c>
      <c r="N142" s="1">
        <v>4</v>
      </c>
      <c r="O142" s="1">
        <v>4</v>
      </c>
      <c r="P142" s="1">
        <v>4</v>
      </c>
      <c r="Q142" s="1">
        <v>4</v>
      </c>
      <c r="R142" s="1">
        <v>4</v>
      </c>
      <c r="S142" s="1">
        <v>4</v>
      </c>
      <c r="T142" s="1">
        <v>5</v>
      </c>
      <c r="U142" s="1">
        <v>4</v>
      </c>
      <c r="V142" s="1">
        <v>4</v>
      </c>
      <c r="W142" t="s">
        <v>583</v>
      </c>
      <c r="X142" t="s">
        <v>584</v>
      </c>
      <c r="Y142" t="s">
        <v>30</v>
      </c>
      <c r="Z142" t="s">
        <v>585</v>
      </c>
      <c r="AA142" t="s">
        <v>586</v>
      </c>
      <c r="AB142" t="s">
        <v>587</v>
      </c>
      <c r="AC142" t="s">
        <v>34</v>
      </c>
      <c r="AD142" s="40">
        <v>0</v>
      </c>
      <c r="AE142" s="40">
        <v>1</v>
      </c>
      <c r="AF142" s="40">
        <v>1</v>
      </c>
      <c r="AG142" s="40">
        <v>11</v>
      </c>
      <c r="AH142" s="40">
        <v>1</v>
      </c>
      <c r="AI142" s="40">
        <v>0</v>
      </c>
      <c r="AJ142" s="40">
        <v>1</v>
      </c>
      <c r="AK142" s="40">
        <v>1</v>
      </c>
      <c r="AL142" s="40">
        <v>12</v>
      </c>
      <c r="AM142" s="40">
        <f t="shared" si="2"/>
        <v>0</v>
      </c>
    </row>
    <row r="143" spans="1:39" x14ac:dyDescent="0.25">
      <c r="A143">
        <v>142</v>
      </c>
      <c r="B143" s="41">
        <v>4</v>
      </c>
      <c r="C143" s="41">
        <v>15038</v>
      </c>
      <c r="D143" s="40" t="s">
        <v>574</v>
      </c>
      <c r="E143" s="41">
        <v>1</v>
      </c>
      <c r="F143" s="1">
        <v>1</v>
      </c>
      <c r="G143" s="1">
        <v>15</v>
      </c>
      <c r="H143" s="41">
        <v>15019</v>
      </c>
      <c r="I143" s="1">
        <v>1</v>
      </c>
      <c r="J143" s="1">
        <v>1</v>
      </c>
      <c r="K143" s="1">
        <v>1</v>
      </c>
      <c r="L143" s="1">
        <v>4</v>
      </c>
      <c r="M143" s="1">
        <v>4</v>
      </c>
      <c r="N143" s="1">
        <v>3</v>
      </c>
      <c r="O143" s="1">
        <v>4</v>
      </c>
      <c r="P143" s="1">
        <v>4</v>
      </c>
      <c r="Q143" s="1">
        <v>3</v>
      </c>
      <c r="R143" s="1">
        <v>4</v>
      </c>
      <c r="S143" s="1">
        <v>3</v>
      </c>
      <c r="T143" s="1">
        <v>3</v>
      </c>
      <c r="U143" s="1">
        <v>3</v>
      </c>
      <c r="V143" s="1">
        <v>3</v>
      </c>
      <c r="W143" t="s">
        <v>588</v>
      </c>
      <c r="X143" t="s">
        <v>589</v>
      </c>
      <c r="Y143" t="s">
        <v>590</v>
      </c>
      <c r="Z143" t="s">
        <v>591</v>
      </c>
      <c r="AA143" t="s">
        <v>592</v>
      </c>
      <c r="AB143" t="s">
        <v>3062</v>
      </c>
      <c r="AC143" t="s">
        <v>34</v>
      </c>
      <c r="AD143" s="40">
        <v>3</v>
      </c>
      <c r="AE143" s="40">
        <v>0</v>
      </c>
      <c r="AF143" s="40">
        <v>6</v>
      </c>
      <c r="AG143" s="40">
        <v>5</v>
      </c>
      <c r="AH143" s="40">
        <v>0</v>
      </c>
      <c r="AI143" s="40">
        <v>0</v>
      </c>
      <c r="AJ143" s="40">
        <v>3</v>
      </c>
      <c r="AK143" s="40">
        <v>6</v>
      </c>
      <c r="AL143" s="40">
        <v>5</v>
      </c>
      <c r="AM143" s="40">
        <f t="shared" si="2"/>
        <v>0</v>
      </c>
    </row>
    <row r="144" spans="1:39" x14ac:dyDescent="0.25">
      <c r="A144">
        <v>143</v>
      </c>
      <c r="B144" s="41">
        <v>5</v>
      </c>
      <c r="C144" s="41">
        <v>15039</v>
      </c>
      <c r="D144" s="40" t="s">
        <v>574</v>
      </c>
      <c r="E144" s="41">
        <v>1</v>
      </c>
      <c r="F144" s="1">
        <v>1</v>
      </c>
      <c r="G144" s="1">
        <v>15</v>
      </c>
      <c r="H144" s="41">
        <v>15019</v>
      </c>
      <c r="I144" s="1">
        <v>4</v>
      </c>
      <c r="J144" s="1">
        <v>5</v>
      </c>
      <c r="K144" s="1">
        <v>4</v>
      </c>
      <c r="L144" s="1">
        <v>4</v>
      </c>
      <c r="M144" s="1">
        <v>3</v>
      </c>
      <c r="N144" s="1">
        <v>4</v>
      </c>
      <c r="O144" s="1">
        <v>4</v>
      </c>
      <c r="P144" s="1">
        <v>4</v>
      </c>
      <c r="Q144" s="1">
        <v>4</v>
      </c>
      <c r="R144" s="1">
        <v>4</v>
      </c>
      <c r="S144" s="1">
        <v>4</v>
      </c>
      <c r="T144" s="1">
        <v>3</v>
      </c>
      <c r="U144" s="1">
        <v>4</v>
      </c>
      <c r="V144" s="1">
        <v>4</v>
      </c>
      <c r="W144" t="s">
        <v>593</v>
      </c>
      <c r="X144" t="s">
        <v>594</v>
      </c>
      <c r="Y144" t="s">
        <v>595</v>
      </c>
      <c r="Z144" t="s">
        <v>596</v>
      </c>
      <c r="AA144" t="s">
        <v>56</v>
      </c>
      <c r="AB144" t="s">
        <v>3062</v>
      </c>
      <c r="AC144" t="s">
        <v>34</v>
      </c>
      <c r="AD144" s="40">
        <v>0</v>
      </c>
      <c r="AE144" s="40">
        <v>0</v>
      </c>
      <c r="AF144" s="40">
        <v>2</v>
      </c>
      <c r="AG144" s="40">
        <v>11</v>
      </c>
      <c r="AH144" s="40">
        <v>1</v>
      </c>
      <c r="AI144" s="40">
        <v>0</v>
      </c>
      <c r="AJ144" s="40">
        <v>0</v>
      </c>
      <c r="AK144" s="40">
        <v>2</v>
      </c>
      <c r="AL144" s="40">
        <v>12</v>
      </c>
      <c r="AM144" s="40">
        <f t="shared" si="2"/>
        <v>0</v>
      </c>
    </row>
    <row r="145" spans="1:39" x14ac:dyDescent="0.25">
      <c r="A145">
        <v>144</v>
      </c>
      <c r="B145" s="41">
        <v>6</v>
      </c>
      <c r="C145" s="41">
        <v>15040</v>
      </c>
      <c r="D145" s="40" t="s">
        <v>574</v>
      </c>
      <c r="E145" s="41">
        <v>1</v>
      </c>
      <c r="F145" s="1">
        <v>1</v>
      </c>
      <c r="G145" s="1">
        <v>15</v>
      </c>
      <c r="H145" s="41">
        <v>15019</v>
      </c>
      <c r="I145" s="1">
        <v>3</v>
      </c>
      <c r="J145" s="1">
        <v>4</v>
      </c>
      <c r="K145" s="1">
        <v>4</v>
      </c>
      <c r="L145" s="1">
        <v>4</v>
      </c>
      <c r="M145" s="1">
        <v>5</v>
      </c>
      <c r="N145" s="1">
        <v>4</v>
      </c>
      <c r="O145" s="1">
        <v>5</v>
      </c>
      <c r="P145" s="1">
        <v>5</v>
      </c>
      <c r="Q145" s="1">
        <v>5</v>
      </c>
      <c r="R145" s="1">
        <v>5</v>
      </c>
      <c r="S145" s="1">
        <v>4</v>
      </c>
      <c r="T145" s="1">
        <v>4</v>
      </c>
      <c r="U145" s="1">
        <v>4</v>
      </c>
      <c r="V145" s="1">
        <v>4</v>
      </c>
      <c r="W145" t="s">
        <v>597</v>
      </c>
      <c r="X145" t="s">
        <v>598</v>
      </c>
      <c r="Y145" t="s">
        <v>599</v>
      </c>
      <c r="Z145" t="s">
        <v>3062</v>
      </c>
      <c r="AA145" t="s">
        <v>3062</v>
      </c>
      <c r="AB145" t="s">
        <v>3062</v>
      </c>
      <c r="AC145" t="s">
        <v>34</v>
      </c>
      <c r="AD145" s="40">
        <v>0</v>
      </c>
      <c r="AE145" s="40">
        <v>0</v>
      </c>
      <c r="AF145" s="40">
        <v>1</v>
      </c>
      <c r="AG145" s="40">
        <v>8</v>
      </c>
      <c r="AH145" s="40">
        <v>5</v>
      </c>
      <c r="AI145" s="40">
        <v>0</v>
      </c>
      <c r="AJ145" s="40">
        <v>0</v>
      </c>
      <c r="AK145" s="40">
        <v>1</v>
      </c>
      <c r="AL145" s="40">
        <v>13</v>
      </c>
      <c r="AM145" s="40">
        <f t="shared" si="2"/>
        <v>0</v>
      </c>
    </row>
    <row r="146" spans="1:39" x14ac:dyDescent="0.25">
      <c r="A146">
        <v>145</v>
      </c>
      <c r="B146" s="41">
        <v>7</v>
      </c>
      <c r="C146" s="41">
        <v>15041</v>
      </c>
      <c r="D146" s="40" t="s">
        <v>574</v>
      </c>
      <c r="E146" s="41">
        <v>1</v>
      </c>
      <c r="F146" s="1">
        <v>1</v>
      </c>
      <c r="G146" s="1">
        <v>15</v>
      </c>
      <c r="H146" s="41">
        <v>15019</v>
      </c>
      <c r="I146" s="1">
        <v>3</v>
      </c>
      <c r="J146" s="1">
        <v>4</v>
      </c>
      <c r="K146" s="1">
        <v>3</v>
      </c>
      <c r="L146" s="1">
        <v>5</v>
      </c>
      <c r="M146" s="1">
        <v>4</v>
      </c>
      <c r="N146" s="1">
        <v>5</v>
      </c>
      <c r="O146" s="1">
        <v>5</v>
      </c>
      <c r="P146" s="1">
        <v>5</v>
      </c>
      <c r="Q146" s="1">
        <v>5</v>
      </c>
      <c r="R146" s="1">
        <v>5</v>
      </c>
      <c r="S146" s="1">
        <v>4</v>
      </c>
      <c r="T146" s="1">
        <v>3</v>
      </c>
      <c r="U146" s="1">
        <v>3</v>
      </c>
      <c r="V146" s="1">
        <v>3</v>
      </c>
      <c r="W146" t="s">
        <v>600</v>
      </c>
      <c r="X146" t="s">
        <v>601</v>
      </c>
      <c r="Y146" t="s">
        <v>602</v>
      </c>
      <c r="Z146" t="s">
        <v>603</v>
      </c>
      <c r="AA146" t="s">
        <v>604</v>
      </c>
      <c r="AB146" t="s">
        <v>605</v>
      </c>
      <c r="AC146" t="s">
        <v>34</v>
      </c>
      <c r="AD146" s="40">
        <v>0</v>
      </c>
      <c r="AE146" s="40">
        <v>0</v>
      </c>
      <c r="AF146" s="40">
        <v>5</v>
      </c>
      <c r="AG146" s="40">
        <v>3</v>
      </c>
      <c r="AH146" s="40">
        <v>6</v>
      </c>
      <c r="AI146" s="40">
        <v>0</v>
      </c>
      <c r="AJ146" s="40">
        <v>0</v>
      </c>
      <c r="AK146" s="40">
        <v>5</v>
      </c>
      <c r="AL146" s="40">
        <v>9</v>
      </c>
      <c r="AM146" s="40">
        <f t="shared" si="2"/>
        <v>0</v>
      </c>
    </row>
    <row r="147" spans="1:39" x14ac:dyDescent="0.25">
      <c r="A147">
        <v>146</v>
      </c>
      <c r="B147" s="41">
        <v>8</v>
      </c>
      <c r="C147" s="41">
        <v>15042</v>
      </c>
      <c r="D147" s="40" t="s">
        <v>574</v>
      </c>
      <c r="E147" s="41">
        <v>1</v>
      </c>
      <c r="F147" s="1">
        <v>1</v>
      </c>
      <c r="G147" s="1">
        <v>15</v>
      </c>
      <c r="H147" s="41">
        <v>15019</v>
      </c>
      <c r="I147" s="1">
        <v>5</v>
      </c>
      <c r="J147" s="1">
        <v>5</v>
      </c>
      <c r="K147" s="1">
        <v>5</v>
      </c>
      <c r="L147" s="1">
        <v>5</v>
      </c>
      <c r="M147" s="1">
        <v>5</v>
      </c>
      <c r="N147" s="1">
        <v>4</v>
      </c>
      <c r="O147" s="1">
        <v>5</v>
      </c>
      <c r="P147" s="1">
        <v>5</v>
      </c>
      <c r="Q147" s="1">
        <v>5</v>
      </c>
      <c r="R147" s="1">
        <v>5</v>
      </c>
      <c r="S147" s="1">
        <v>5</v>
      </c>
      <c r="T147" s="1">
        <v>5</v>
      </c>
      <c r="U147" s="1">
        <v>5</v>
      </c>
      <c r="V147" s="1">
        <v>5</v>
      </c>
      <c r="W147" t="s">
        <v>606</v>
      </c>
      <c r="X147" t="s">
        <v>3062</v>
      </c>
      <c r="Y147" t="s">
        <v>3062</v>
      </c>
      <c r="Z147" t="s">
        <v>607</v>
      </c>
      <c r="AA147" t="s">
        <v>3062</v>
      </c>
      <c r="AB147" t="s">
        <v>3062</v>
      </c>
      <c r="AC147" t="s">
        <v>34</v>
      </c>
      <c r="AD147" s="40">
        <v>0</v>
      </c>
      <c r="AE147" s="40">
        <v>0</v>
      </c>
      <c r="AF147" s="40">
        <v>0</v>
      </c>
      <c r="AG147" s="40">
        <v>1</v>
      </c>
      <c r="AH147" s="40">
        <v>13</v>
      </c>
      <c r="AI147" s="40">
        <v>0</v>
      </c>
      <c r="AJ147" s="40">
        <v>0</v>
      </c>
      <c r="AK147" s="40">
        <v>0</v>
      </c>
      <c r="AL147" s="40">
        <v>14</v>
      </c>
      <c r="AM147" s="40">
        <f t="shared" si="2"/>
        <v>0</v>
      </c>
    </row>
    <row r="148" spans="1:39" x14ac:dyDescent="0.25">
      <c r="A148">
        <v>147</v>
      </c>
      <c r="B148" s="41">
        <v>9</v>
      </c>
      <c r="C148" s="41">
        <v>15043</v>
      </c>
      <c r="D148" s="40" t="s">
        <v>574</v>
      </c>
      <c r="E148" s="41">
        <v>1</v>
      </c>
      <c r="F148" s="1">
        <v>1</v>
      </c>
      <c r="G148" s="1">
        <v>15</v>
      </c>
      <c r="H148" s="41">
        <v>15019</v>
      </c>
      <c r="I148" s="1">
        <v>5</v>
      </c>
      <c r="J148" s="1">
        <v>4</v>
      </c>
      <c r="K148" s="1">
        <v>4</v>
      </c>
      <c r="L148" s="1">
        <v>4</v>
      </c>
      <c r="M148" s="1">
        <v>4</v>
      </c>
      <c r="N148" s="1">
        <v>4</v>
      </c>
      <c r="O148" s="1">
        <v>4</v>
      </c>
      <c r="P148" s="1">
        <v>4</v>
      </c>
      <c r="Q148" s="1">
        <v>4</v>
      </c>
      <c r="R148" s="1">
        <v>4</v>
      </c>
      <c r="S148" s="1">
        <v>4</v>
      </c>
      <c r="T148" s="1">
        <v>4</v>
      </c>
      <c r="U148" s="1">
        <v>4</v>
      </c>
      <c r="V148" s="1">
        <v>4</v>
      </c>
      <c r="W148" t="s">
        <v>608</v>
      </c>
      <c r="X148" t="s">
        <v>609</v>
      </c>
      <c r="Y148" t="s">
        <v>394</v>
      </c>
      <c r="Z148" t="s">
        <v>60</v>
      </c>
      <c r="AA148" t="s">
        <v>3062</v>
      </c>
      <c r="AB148" t="s">
        <v>3062</v>
      </c>
      <c r="AC148" t="s">
        <v>34</v>
      </c>
      <c r="AD148" s="40">
        <v>0</v>
      </c>
      <c r="AE148" s="40">
        <v>0</v>
      </c>
      <c r="AF148" s="40">
        <v>0</v>
      </c>
      <c r="AG148" s="40">
        <v>13</v>
      </c>
      <c r="AH148" s="40">
        <v>1</v>
      </c>
      <c r="AI148" s="40">
        <v>0</v>
      </c>
      <c r="AJ148" s="40">
        <v>0</v>
      </c>
      <c r="AK148" s="40">
        <v>0</v>
      </c>
      <c r="AL148" s="40">
        <v>14</v>
      </c>
      <c r="AM148" s="40">
        <f t="shared" si="2"/>
        <v>0</v>
      </c>
    </row>
    <row r="149" spans="1:39" x14ac:dyDescent="0.25">
      <c r="A149">
        <v>148</v>
      </c>
      <c r="B149" s="41">
        <v>10</v>
      </c>
      <c r="C149" s="41">
        <v>15044</v>
      </c>
      <c r="D149" s="40" t="s">
        <v>574</v>
      </c>
      <c r="E149" s="41">
        <v>1</v>
      </c>
      <c r="F149" s="1">
        <v>1</v>
      </c>
      <c r="G149" s="1">
        <v>15</v>
      </c>
      <c r="H149" s="41">
        <v>15019</v>
      </c>
      <c r="I149" s="1">
        <v>5</v>
      </c>
      <c r="J149" s="1">
        <v>5</v>
      </c>
      <c r="K149" s="1">
        <v>5</v>
      </c>
      <c r="L149" s="1">
        <v>5</v>
      </c>
      <c r="M149" s="1">
        <v>5</v>
      </c>
      <c r="N149" s="1">
        <v>3</v>
      </c>
      <c r="O149" s="1">
        <v>5</v>
      </c>
      <c r="P149" s="1">
        <v>4</v>
      </c>
      <c r="Q149" s="1">
        <v>4</v>
      </c>
      <c r="R149" s="1">
        <v>5</v>
      </c>
      <c r="S149" s="1">
        <v>5</v>
      </c>
      <c r="T149" s="1">
        <v>4</v>
      </c>
      <c r="U149" s="1">
        <v>5</v>
      </c>
      <c r="V149" s="1">
        <v>4</v>
      </c>
      <c r="W149" t="s">
        <v>610</v>
      </c>
      <c r="X149" t="s">
        <v>611</v>
      </c>
      <c r="Y149" t="s">
        <v>3062</v>
      </c>
      <c r="Z149" t="s">
        <v>612</v>
      </c>
      <c r="AA149" t="s">
        <v>613</v>
      </c>
      <c r="AB149" t="s">
        <v>3062</v>
      </c>
      <c r="AC149" t="s">
        <v>34</v>
      </c>
      <c r="AD149" s="40">
        <v>0</v>
      </c>
      <c r="AE149" s="40">
        <v>0</v>
      </c>
      <c r="AF149" s="40">
        <v>1</v>
      </c>
      <c r="AG149" s="40">
        <v>4</v>
      </c>
      <c r="AH149" s="40">
        <v>9</v>
      </c>
      <c r="AI149" s="40">
        <v>0</v>
      </c>
      <c r="AJ149" s="40">
        <v>0</v>
      </c>
      <c r="AK149" s="40">
        <v>1</v>
      </c>
      <c r="AL149" s="40">
        <v>13</v>
      </c>
      <c r="AM149" s="40">
        <f t="shared" si="2"/>
        <v>0</v>
      </c>
    </row>
    <row r="150" spans="1:39" x14ac:dyDescent="0.25">
      <c r="A150">
        <v>149</v>
      </c>
      <c r="B150" s="41">
        <v>11</v>
      </c>
      <c r="C150" s="41">
        <v>15045</v>
      </c>
      <c r="D150" s="40" t="s">
        <v>574</v>
      </c>
      <c r="E150" s="41">
        <v>1</v>
      </c>
      <c r="F150" s="1">
        <v>1</v>
      </c>
      <c r="G150" s="1">
        <v>15</v>
      </c>
      <c r="H150" s="41">
        <v>15019</v>
      </c>
      <c r="I150" s="1">
        <v>4</v>
      </c>
      <c r="J150" s="1">
        <v>4</v>
      </c>
      <c r="K150" s="1">
        <v>4</v>
      </c>
      <c r="L150" s="1">
        <v>4</v>
      </c>
      <c r="M150" s="1">
        <v>4</v>
      </c>
      <c r="N150" s="1">
        <v>4</v>
      </c>
      <c r="O150" s="1">
        <v>4</v>
      </c>
      <c r="P150" s="1">
        <v>4</v>
      </c>
      <c r="Q150" s="1">
        <v>4</v>
      </c>
      <c r="R150" s="1">
        <v>4</v>
      </c>
      <c r="S150" s="1">
        <v>4</v>
      </c>
      <c r="T150" s="1">
        <v>4</v>
      </c>
      <c r="U150" s="1">
        <v>3</v>
      </c>
      <c r="V150" s="1">
        <v>4</v>
      </c>
      <c r="W150" t="s">
        <v>614</v>
      </c>
      <c r="X150" t="s">
        <v>30</v>
      </c>
      <c r="Y150" t="s">
        <v>3062</v>
      </c>
      <c r="Z150" t="s">
        <v>615</v>
      </c>
      <c r="AA150" t="s">
        <v>616</v>
      </c>
      <c r="AB150" t="s">
        <v>3062</v>
      </c>
      <c r="AC150" t="s">
        <v>34</v>
      </c>
      <c r="AD150" s="40">
        <v>0</v>
      </c>
      <c r="AE150" s="40">
        <v>0</v>
      </c>
      <c r="AF150" s="40">
        <v>1</v>
      </c>
      <c r="AG150" s="40">
        <v>13</v>
      </c>
      <c r="AH150" s="40">
        <v>0</v>
      </c>
      <c r="AI150" s="40">
        <v>0</v>
      </c>
      <c r="AJ150" s="40">
        <v>0</v>
      </c>
      <c r="AK150" s="40">
        <v>1</v>
      </c>
      <c r="AL150" s="40">
        <v>13</v>
      </c>
      <c r="AM150" s="40">
        <f t="shared" si="2"/>
        <v>0</v>
      </c>
    </row>
    <row r="151" spans="1:39" x14ac:dyDescent="0.25">
      <c r="A151">
        <v>150</v>
      </c>
      <c r="B151" s="41">
        <v>12</v>
      </c>
      <c r="C151" s="41">
        <v>15046</v>
      </c>
      <c r="D151" s="40" t="s">
        <v>574</v>
      </c>
      <c r="E151" s="41">
        <v>1</v>
      </c>
      <c r="F151" s="1">
        <v>1</v>
      </c>
      <c r="G151" s="1">
        <v>15</v>
      </c>
      <c r="H151" s="41">
        <v>15019</v>
      </c>
      <c r="I151" s="1">
        <v>1</v>
      </c>
      <c r="J151" s="1">
        <v>1</v>
      </c>
      <c r="K151" s="1">
        <v>1</v>
      </c>
      <c r="L151" s="1">
        <v>1</v>
      </c>
      <c r="M151" s="1">
        <v>1</v>
      </c>
      <c r="N151" s="1">
        <v>2</v>
      </c>
      <c r="O151" s="1">
        <v>1</v>
      </c>
      <c r="P151" s="1">
        <v>1</v>
      </c>
      <c r="Q151" s="1">
        <v>4</v>
      </c>
      <c r="R151" s="1">
        <v>4</v>
      </c>
      <c r="S151" s="1">
        <v>4</v>
      </c>
      <c r="T151" s="1">
        <v>4</v>
      </c>
      <c r="U151" s="1">
        <v>1</v>
      </c>
      <c r="V151" s="1">
        <v>99</v>
      </c>
      <c r="W151" t="s">
        <v>169</v>
      </c>
      <c r="X151" t="s">
        <v>87</v>
      </c>
      <c r="Y151" t="s">
        <v>164</v>
      </c>
      <c r="Z151" t="s">
        <v>617</v>
      </c>
      <c r="AA151" t="s">
        <v>30</v>
      </c>
      <c r="AB151" t="s">
        <v>618</v>
      </c>
      <c r="AC151" t="s">
        <v>34</v>
      </c>
      <c r="AD151" s="40">
        <v>8</v>
      </c>
      <c r="AE151" s="40">
        <v>1</v>
      </c>
      <c r="AF151" s="40">
        <v>0</v>
      </c>
      <c r="AG151" s="40">
        <v>4</v>
      </c>
      <c r="AH151" s="40">
        <v>0</v>
      </c>
      <c r="AI151" s="40">
        <v>1</v>
      </c>
      <c r="AJ151" s="40">
        <v>9</v>
      </c>
      <c r="AK151" s="40">
        <v>0</v>
      </c>
      <c r="AL151" s="40">
        <v>4</v>
      </c>
      <c r="AM151" s="40">
        <f t="shared" si="2"/>
        <v>1</v>
      </c>
    </row>
    <row r="152" spans="1:39" x14ac:dyDescent="0.25">
      <c r="A152">
        <v>151</v>
      </c>
      <c r="B152" s="41">
        <v>13</v>
      </c>
      <c r="C152" s="41">
        <v>15047</v>
      </c>
      <c r="D152" s="40" t="s">
        <v>574</v>
      </c>
      <c r="E152" s="41">
        <v>1</v>
      </c>
      <c r="F152" s="1">
        <v>1</v>
      </c>
      <c r="G152" s="1">
        <v>15</v>
      </c>
      <c r="H152" s="41">
        <v>15019</v>
      </c>
      <c r="I152" s="1">
        <v>1</v>
      </c>
      <c r="J152" s="1">
        <v>2</v>
      </c>
      <c r="K152" s="1">
        <v>1</v>
      </c>
      <c r="L152" s="1">
        <v>2</v>
      </c>
      <c r="M152" s="1">
        <v>1</v>
      </c>
      <c r="N152" s="1">
        <v>2</v>
      </c>
      <c r="O152" s="1">
        <v>1</v>
      </c>
      <c r="P152" s="1">
        <v>1</v>
      </c>
      <c r="Q152" s="1">
        <v>2</v>
      </c>
      <c r="R152" s="1">
        <v>2</v>
      </c>
      <c r="S152" s="1">
        <v>1</v>
      </c>
      <c r="T152" s="1">
        <v>2</v>
      </c>
      <c r="U152" s="1">
        <v>1</v>
      </c>
      <c r="V152" s="1">
        <v>1</v>
      </c>
      <c r="W152" t="s">
        <v>619</v>
      </c>
      <c r="X152" t="s">
        <v>620</v>
      </c>
      <c r="Y152" t="s">
        <v>3062</v>
      </c>
      <c r="Z152" t="s">
        <v>621</v>
      </c>
      <c r="AA152" t="s">
        <v>622</v>
      </c>
      <c r="AB152" t="s">
        <v>623</v>
      </c>
      <c r="AC152" t="s">
        <v>624</v>
      </c>
      <c r="AD152" s="40">
        <v>8</v>
      </c>
      <c r="AE152" s="40">
        <v>6</v>
      </c>
      <c r="AF152" s="40">
        <v>0</v>
      </c>
      <c r="AG152" s="40">
        <v>0</v>
      </c>
      <c r="AH152" s="40">
        <v>0</v>
      </c>
      <c r="AI152" s="40">
        <v>0</v>
      </c>
      <c r="AJ152" s="40">
        <v>14</v>
      </c>
      <c r="AK152" s="40">
        <v>0</v>
      </c>
      <c r="AL152" s="40">
        <v>0</v>
      </c>
      <c r="AM152" s="40">
        <f t="shared" si="2"/>
        <v>0</v>
      </c>
    </row>
    <row r="153" spans="1:39" x14ac:dyDescent="0.25">
      <c r="A153">
        <v>152</v>
      </c>
      <c r="B153" s="41">
        <v>14</v>
      </c>
      <c r="C153" s="41">
        <v>15048</v>
      </c>
      <c r="D153" s="40" t="s">
        <v>574</v>
      </c>
      <c r="E153" s="41">
        <v>1</v>
      </c>
      <c r="F153" s="1">
        <v>1</v>
      </c>
      <c r="G153" s="1">
        <v>15</v>
      </c>
      <c r="H153" s="41">
        <v>15019</v>
      </c>
      <c r="I153" s="1">
        <v>4</v>
      </c>
      <c r="J153" s="1">
        <v>5</v>
      </c>
      <c r="K153" s="1">
        <v>5</v>
      </c>
      <c r="L153" s="1">
        <v>4</v>
      </c>
      <c r="M153" s="1">
        <v>5</v>
      </c>
      <c r="N153" s="1">
        <v>5</v>
      </c>
      <c r="O153" s="1">
        <v>4</v>
      </c>
      <c r="P153" s="1">
        <v>5</v>
      </c>
      <c r="Q153" s="1">
        <v>4</v>
      </c>
      <c r="R153" s="1">
        <v>4</v>
      </c>
      <c r="S153" s="1">
        <v>3</v>
      </c>
      <c r="T153" s="1">
        <v>4</v>
      </c>
      <c r="U153" s="1">
        <v>4</v>
      </c>
      <c r="V153" s="1">
        <v>4</v>
      </c>
      <c r="W153" t="s">
        <v>625</v>
      </c>
      <c r="X153" t="s">
        <v>416</v>
      </c>
      <c r="Y153" t="s">
        <v>3062</v>
      </c>
      <c r="Z153" t="s">
        <v>626</v>
      </c>
      <c r="AA153" t="s">
        <v>3062</v>
      </c>
      <c r="AB153" t="s">
        <v>3062</v>
      </c>
      <c r="AC153" t="s">
        <v>627</v>
      </c>
      <c r="AD153" s="40">
        <v>0</v>
      </c>
      <c r="AE153" s="40">
        <v>0</v>
      </c>
      <c r="AF153" s="40">
        <v>1</v>
      </c>
      <c r="AG153" s="40">
        <v>8</v>
      </c>
      <c r="AH153" s="40">
        <v>5</v>
      </c>
      <c r="AI153" s="40">
        <v>0</v>
      </c>
      <c r="AJ153" s="40">
        <v>0</v>
      </c>
      <c r="AK153" s="40">
        <v>1</v>
      </c>
      <c r="AL153" s="40">
        <v>13</v>
      </c>
      <c r="AM153" s="40">
        <f t="shared" si="2"/>
        <v>0</v>
      </c>
    </row>
    <row r="154" spans="1:39" x14ac:dyDescent="0.25">
      <c r="A154">
        <v>153</v>
      </c>
      <c r="B154" s="41">
        <v>15</v>
      </c>
      <c r="C154" s="41">
        <v>15049</v>
      </c>
      <c r="D154" s="40" t="s">
        <v>574</v>
      </c>
      <c r="E154" s="41">
        <v>1</v>
      </c>
      <c r="F154" s="1">
        <v>1</v>
      </c>
      <c r="G154" s="1">
        <v>15</v>
      </c>
      <c r="H154" s="41">
        <v>15019</v>
      </c>
      <c r="I154" s="1">
        <v>4</v>
      </c>
      <c r="J154" s="1">
        <v>5</v>
      </c>
      <c r="K154" s="1">
        <v>5</v>
      </c>
      <c r="L154" s="1">
        <v>4</v>
      </c>
      <c r="M154" s="1">
        <v>5</v>
      </c>
      <c r="N154" s="1">
        <v>4</v>
      </c>
      <c r="O154" s="1">
        <v>5</v>
      </c>
      <c r="P154" s="1">
        <v>5</v>
      </c>
      <c r="Q154" s="1">
        <v>4</v>
      </c>
      <c r="R154" s="1">
        <v>4</v>
      </c>
      <c r="S154" s="1">
        <v>4</v>
      </c>
      <c r="T154" s="1">
        <v>4</v>
      </c>
      <c r="U154" s="1">
        <v>4</v>
      </c>
      <c r="V154" s="1">
        <v>4</v>
      </c>
      <c r="W154" t="s">
        <v>628</v>
      </c>
      <c r="X154" t="s">
        <v>3062</v>
      </c>
      <c r="Y154" t="s">
        <v>3062</v>
      </c>
      <c r="Z154" t="s">
        <v>629</v>
      </c>
      <c r="AA154" t="s">
        <v>630</v>
      </c>
      <c r="AB154" t="s">
        <v>3062</v>
      </c>
      <c r="AC154" t="s">
        <v>34</v>
      </c>
      <c r="AD154" s="40">
        <v>0</v>
      </c>
      <c r="AE154" s="40">
        <v>0</v>
      </c>
      <c r="AF154" s="40">
        <v>0</v>
      </c>
      <c r="AG154" s="40">
        <v>9</v>
      </c>
      <c r="AH154" s="40">
        <v>5</v>
      </c>
      <c r="AI154" s="40">
        <v>0</v>
      </c>
      <c r="AJ154" s="40">
        <v>0</v>
      </c>
      <c r="AK154" s="40">
        <v>0</v>
      </c>
      <c r="AL154" s="40">
        <v>14</v>
      </c>
      <c r="AM154" s="40">
        <f t="shared" si="2"/>
        <v>0</v>
      </c>
    </row>
    <row r="155" spans="1:39" x14ac:dyDescent="0.25">
      <c r="A155">
        <v>154</v>
      </c>
      <c r="B155" s="41">
        <v>16</v>
      </c>
      <c r="C155" s="41">
        <v>15050</v>
      </c>
      <c r="D155" s="40" t="s">
        <v>574</v>
      </c>
      <c r="E155" s="41">
        <v>1</v>
      </c>
      <c r="F155" s="1">
        <v>1</v>
      </c>
      <c r="G155" s="1">
        <v>15</v>
      </c>
      <c r="H155" s="41">
        <v>15019</v>
      </c>
      <c r="I155" s="1">
        <v>3</v>
      </c>
      <c r="J155" s="1">
        <v>4</v>
      </c>
      <c r="K155" s="1">
        <v>4</v>
      </c>
      <c r="L155" s="1">
        <v>5</v>
      </c>
      <c r="M155" s="1">
        <v>4</v>
      </c>
      <c r="N155" s="1">
        <v>3</v>
      </c>
      <c r="O155" s="1">
        <v>5</v>
      </c>
      <c r="P155" s="1">
        <v>5</v>
      </c>
      <c r="Q155" s="1">
        <v>5</v>
      </c>
      <c r="R155" s="1">
        <v>4</v>
      </c>
      <c r="S155" s="1">
        <v>3</v>
      </c>
      <c r="T155" s="1">
        <v>3</v>
      </c>
      <c r="U155" s="1">
        <v>4</v>
      </c>
      <c r="V155" s="1">
        <v>4</v>
      </c>
      <c r="W155" t="s">
        <v>631</v>
      </c>
      <c r="X155" t="s">
        <v>632</v>
      </c>
      <c r="Y155" t="s">
        <v>3062</v>
      </c>
      <c r="Z155" t="s">
        <v>633</v>
      </c>
      <c r="AA155" t="s">
        <v>634</v>
      </c>
      <c r="AB155" t="s">
        <v>3062</v>
      </c>
      <c r="AC155" t="s">
        <v>34</v>
      </c>
      <c r="AD155" s="40">
        <v>0</v>
      </c>
      <c r="AE155" s="40">
        <v>0</v>
      </c>
      <c r="AF155" s="40">
        <v>4</v>
      </c>
      <c r="AG155" s="40">
        <v>6</v>
      </c>
      <c r="AH155" s="40">
        <v>4</v>
      </c>
      <c r="AI155" s="40">
        <v>0</v>
      </c>
      <c r="AJ155" s="40">
        <v>0</v>
      </c>
      <c r="AK155" s="40">
        <v>4</v>
      </c>
      <c r="AL155" s="40">
        <v>10</v>
      </c>
      <c r="AM155" s="40">
        <f t="shared" si="2"/>
        <v>0</v>
      </c>
    </row>
    <row r="156" spans="1:39" x14ac:dyDescent="0.25">
      <c r="A156">
        <v>155</v>
      </c>
      <c r="B156" s="41">
        <v>17</v>
      </c>
      <c r="C156" s="41">
        <v>15051</v>
      </c>
      <c r="D156" s="40" t="s">
        <v>574</v>
      </c>
      <c r="E156" s="41">
        <v>1</v>
      </c>
      <c r="F156" s="1">
        <v>1</v>
      </c>
      <c r="G156" s="1">
        <v>15</v>
      </c>
      <c r="H156" s="41">
        <v>15019</v>
      </c>
      <c r="I156" s="1">
        <v>4</v>
      </c>
      <c r="J156" s="1">
        <v>5</v>
      </c>
      <c r="K156" s="1">
        <v>5</v>
      </c>
      <c r="L156" s="1">
        <v>3</v>
      </c>
      <c r="M156" s="1">
        <v>5</v>
      </c>
      <c r="N156" s="1">
        <v>5</v>
      </c>
      <c r="O156" s="1">
        <v>5</v>
      </c>
      <c r="P156" s="1">
        <v>4</v>
      </c>
      <c r="Q156" s="1">
        <v>4</v>
      </c>
      <c r="R156" s="1">
        <v>2</v>
      </c>
      <c r="S156" s="1">
        <v>2</v>
      </c>
      <c r="T156" s="1">
        <v>4</v>
      </c>
      <c r="U156" s="1">
        <v>3</v>
      </c>
      <c r="V156" s="1">
        <v>3</v>
      </c>
      <c r="W156" t="s">
        <v>169</v>
      </c>
      <c r="X156" t="s">
        <v>87</v>
      </c>
      <c r="Y156" t="s">
        <v>635</v>
      </c>
      <c r="Z156" t="s">
        <v>636</v>
      </c>
      <c r="AA156" t="s">
        <v>637</v>
      </c>
      <c r="AB156" t="s">
        <v>638</v>
      </c>
      <c r="AC156" t="s">
        <v>639</v>
      </c>
      <c r="AD156" s="40">
        <v>0</v>
      </c>
      <c r="AE156" s="40">
        <v>2</v>
      </c>
      <c r="AF156" s="40">
        <v>3</v>
      </c>
      <c r="AG156" s="40">
        <v>4</v>
      </c>
      <c r="AH156" s="40">
        <v>5</v>
      </c>
      <c r="AI156" s="40">
        <v>0</v>
      </c>
      <c r="AJ156" s="40">
        <v>2</v>
      </c>
      <c r="AK156" s="40">
        <v>3</v>
      </c>
      <c r="AL156" s="40">
        <v>9</v>
      </c>
      <c r="AM156" s="40">
        <f t="shared" si="2"/>
        <v>0</v>
      </c>
    </row>
    <row r="157" spans="1:39" x14ac:dyDescent="0.25">
      <c r="A157">
        <v>156</v>
      </c>
      <c r="B157" s="41">
        <v>18</v>
      </c>
      <c r="C157" s="41">
        <v>15052</v>
      </c>
      <c r="D157" s="40" t="s">
        <v>574</v>
      </c>
      <c r="E157" s="41">
        <v>1</v>
      </c>
      <c r="F157" s="1">
        <v>1</v>
      </c>
      <c r="G157" s="1">
        <v>15</v>
      </c>
      <c r="H157" s="41">
        <v>15019</v>
      </c>
      <c r="I157" s="1">
        <v>4</v>
      </c>
      <c r="J157" s="1">
        <v>4</v>
      </c>
      <c r="K157" s="1">
        <v>4</v>
      </c>
      <c r="L157" s="1">
        <v>3</v>
      </c>
      <c r="M157" s="1">
        <v>2</v>
      </c>
      <c r="N157" s="1">
        <v>2</v>
      </c>
      <c r="O157" s="1">
        <v>4</v>
      </c>
      <c r="P157" s="1">
        <v>4</v>
      </c>
      <c r="Q157" s="1">
        <v>4</v>
      </c>
      <c r="R157" s="1">
        <v>4</v>
      </c>
      <c r="S157" s="1">
        <v>3</v>
      </c>
      <c r="T157" s="1">
        <v>3</v>
      </c>
      <c r="U157" s="1">
        <v>4</v>
      </c>
      <c r="V157" s="1">
        <v>99</v>
      </c>
      <c r="W157" t="s">
        <v>640</v>
      </c>
      <c r="X157" t="s">
        <v>641</v>
      </c>
      <c r="Y157" t="s">
        <v>642</v>
      </c>
      <c r="Z157" t="s">
        <v>643</v>
      </c>
      <c r="AA157" t="s">
        <v>3062</v>
      </c>
      <c r="AB157" t="s">
        <v>3062</v>
      </c>
      <c r="AC157" t="s">
        <v>644</v>
      </c>
      <c r="AD157" s="40">
        <v>0</v>
      </c>
      <c r="AE157" s="40">
        <v>2</v>
      </c>
      <c r="AF157" s="40">
        <v>3</v>
      </c>
      <c r="AG157" s="40">
        <v>8</v>
      </c>
      <c r="AH157" s="40">
        <v>0</v>
      </c>
      <c r="AI157" s="40">
        <v>1</v>
      </c>
      <c r="AJ157" s="40">
        <v>2</v>
      </c>
      <c r="AK157" s="40">
        <v>3</v>
      </c>
      <c r="AL157" s="40">
        <v>8</v>
      </c>
      <c r="AM157" s="40">
        <f t="shared" si="2"/>
        <v>1</v>
      </c>
    </row>
    <row r="158" spans="1:39" x14ac:dyDescent="0.25">
      <c r="A158">
        <v>157</v>
      </c>
      <c r="B158" s="41">
        <v>19</v>
      </c>
      <c r="C158" s="41">
        <v>15053</v>
      </c>
      <c r="D158" s="40" t="s">
        <v>574</v>
      </c>
      <c r="E158" s="41">
        <v>1</v>
      </c>
      <c r="F158" s="1">
        <v>1</v>
      </c>
      <c r="G158" s="1">
        <v>15</v>
      </c>
      <c r="H158" s="41">
        <v>15019</v>
      </c>
      <c r="I158" s="1">
        <v>4</v>
      </c>
      <c r="J158" s="1">
        <v>4</v>
      </c>
      <c r="K158" s="1">
        <v>4</v>
      </c>
      <c r="L158" s="1">
        <v>4</v>
      </c>
      <c r="M158" s="1">
        <v>4</v>
      </c>
      <c r="N158" s="1">
        <v>4</v>
      </c>
      <c r="O158" s="1">
        <v>4</v>
      </c>
      <c r="P158" s="1">
        <v>4</v>
      </c>
      <c r="Q158" s="1">
        <v>4</v>
      </c>
      <c r="R158" s="1">
        <v>4</v>
      </c>
      <c r="S158" s="1">
        <v>4</v>
      </c>
      <c r="T158" s="1">
        <v>4</v>
      </c>
      <c r="U158" s="1">
        <v>4</v>
      </c>
      <c r="V158" s="1">
        <v>4</v>
      </c>
      <c r="W158" t="s">
        <v>645</v>
      </c>
      <c r="X158" t="s">
        <v>646</v>
      </c>
      <c r="Y158" t="s">
        <v>647</v>
      </c>
      <c r="Z158" t="s">
        <v>648</v>
      </c>
      <c r="AA158" t="s">
        <v>649</v>
      </c>
      <c r="AB158" t="s">
        <v>3062</v>
      </c>
      <c r="AC158" t="s">
        <v>34</v>
      </c>
      <c r="AD158" s="40">
        <v>0</v>
      </c>
      <c r="AE158" s="40">
        <v>0</v>
      </c>
      <c r="AF158" s="40">
        <v>0</v>
      </c>
      <c r="AG158" s="40">
        <v>14</v>
      </c>
      <c r="AH158" s="40">
        <v>0</v>
      </c>
      <c r="AI158" s="40">
        <v>0</v>
      </c>
      <c r="AJ158" s="40">
        <v>0</v>
      </c>
      <c r="AK158" s="40">
        <v>0</v>
      </c>
      <c r="AL158" s="40">
        <v>14</v>
      </c>
      <c r="AM158" s="40">
        <f t="shared" si="2"/>
        <v>0</v>
      </c>
    </row>
    <row r="159" spans="1:39" x14ac:dyDescent="0.25">
      <c r="A159">
        <v>158</v>
      </c>
      <c r="B159" s="41">
        <v>20</v>
      </c>
      <c r="C159" s="41">
        <v>15054</v>
      </c>
      <c r="D159" s="40" t="s">
        <v>574</v>
      </c>
      <c r="E159" s="41">
        <v>1</v>
      </c>
      <c r="F159" s="1">
        <v>1</v>
      </c>
      <c r="G159" s="1">
        <v>15</v>
      </c>
      <c r="H159" s="41">
        <v>15019</v>
      </c>
      <c r="I159" s="1">
        <v>3</v>
      </c>
      <c r="J159" s="1">
        <v>4</v>
      </c>
      <c r="K159" s="1">
        <v>4</v>
      </c>
      <c r="L159" s="1">
        <v>4</v>
      </c>
      <c r="M159" s="1">
        <v>5</v>
      </c>
      <c r="N159" s="1">
        <v>5</v>
      </c>
      <c r="O159" s="1">
        <v>5</v>
      </c>
      <c r="P159" s="1">
        <v>5</v>
      </c>
      <c r="Q159" s="1">
        <v>5</v>
      </c>
      <c r="R159" s="1">
        <v>5</v>
      </c>
      <c r="S159" s="1">
        <v>5</v>
      </c>
      <c r="T159" s="1">
        <v>5</v>
      </c>
      <c r="U159" s="1">
        <v>5</v>
      </c>
      <c r="V159" s="1">
        <v>4</v>
      </c>
      <c r="W159" t="s">
        <v>650</v>
      </c>
      <c r="X159" t="s">
        <v>651</v>
      </c>
      <c r="Y159" t="s">
        <v>30</v>
      </c>
      <c r="Z159" t="s">
        <v>652</v>
      </c>
      <c r="AA159" t="s">
        <v>3062</v>
      </c>
      <c r="AB159" t="s">
        <v>3062</v>
      </c>
      <c r="AC159" t="s">
        <v>653</v>
      </c>
      <c r="AD159" s="40">
        <v>0</v>
      </c>
      <c r="AE159" s="40">
        <v>0</v>
      </c>
      <c r="AF159" s="40">
        <v>1</v>
      </c>
      <c r="AG159" s="40">
        <v>4</v>
      </c>
      <c r="AH159" s="40">
        <v>9</v>
      </c>
      <c r="AI159" s="40">
        <v>0</v>
      </c>
      <c r="AJ159" s="40">
        <v>0</v>
      </c>
      <c r="AK159" s="40">
        <v>1</v>
      </c>
      <c r="AL159" s="40">
        <v>13</v>
      </c>
      <c r="AM159" s="40">
        <f t="shared" si="2"/>
        <v>0</v>
      </c>
    </row>
    <row r="160" spans="1:39" x14ac:dyDescent="0.25">
      <c r="A160">
        <v>159</v>
      </c>
      <c r="B160" s="41">
        <v>21</v>
      </c>
      <c r="C160" s="41">
        <v>15055</v>
      </c>
      <c r="D160" s="40" t="s">
        <v>574</v>
      </c>
      <c r="E160" s="41">
        <v>1</v>
      </c>
      <c r="F160" s="1">
        <v>1</v>
      </c>
      <c r="G160" s="1">
        <v>15</v>
      </c>
      <c r="H160" s="41">
        <v>15019</v>
      </c>
      <c r="I160" s="1">
        <v>1</v>
      </c>
      <c r="J160" s="1">
        <v>2</v>
      </c>
      <c r="K160" s="1">
        <v>3</v>
      </c>
      <c r="L160" s="1">
        <v>1</v>
      </c>
      <c r="M160" s="1">
        <v>3</v>
      </c>
      <c r="N160" s="1">
        <v>4</v>
      </c>
      <c r="O160" s="1">
        <v>4</v>
      </c>
      <c r="P160" s="1">
        <v>4</v>
      </c>
      <c r="Q160" s="1">
        <v>4</v>
      </c>
      <c r="R160" s="1">
        <v>4</v>
      </c>
      <c r="S160" s="1">
        <v>3</v>
      </c>
      <c r="T160" s="1">
        <v>3</v>
      </c>
      <c r="U160" s="1">
        <v>2</v>
      </c>
      <c r="V160" s="1">
        <v>2</v>
      </c>
      <c r="W160" t="s">
        <v>618</v>
      </c>
      <c r="X160" t="s">
        <v>654</v>
      </c>
      <c r="Y160" t="s">
        <v>161</v>
      </c>
      <c r="Z160" t="s">
        <v>655</v>
      </c>
      <c r="AA160" t="s">
        <v>656</v>
      </c>
      <c r="AB160" t="s">
        <v>657</v>
      </c>
      <c r="AC160" t="s">
        <v>658</v>
      </c>
      <c r="AD160" s="40">
        <v>2</v>
      </c>
      <c r="AE160" s="40">
        <v>3</v>
      </c>
      <c r="AF160" s="40">
        <v>4</v>
      </c>
      <c r="AG160" s="40">
        <v>5</v>
      </c>
      <c r="AH160" s="40">
        <v>0</v>
      </c>
      <c r="AI160" s="40">
        <v>0</v>
      </c>
      <c r="AJ160" s="40">
        <v>5</v>
      </c>
      <c r="AK160" s="40">
        <v>4</v>
      </c>
      <c r="AL160" s="40">
        <v>5</v>
      </c>
      <c r="AM160" s="40">
        <f t="shared" si="2"/>
        <v>0</v>
      </c>
    </row>
    <row r="161" spans="1:39" x14ac:dyDescent="0.25">
      <c r="A161">
        <v>160</v>
      </c>
      <c r="B161" s="41">
        <v>22</v>
      </c>
      <c r="C161" s="41">
        <v>15056</v>
      </c>
      <c r="D161" s="40" t="s">
        <v>574</v>
      </c>
      <c r="E161" s="41">
        <v>1</v>
      </c>
      <c r="F161" s="1">
        <v>1</v>
      </c>
      <c r="G161" s="1">
        <v>15</v>
      </c>
      <c r="H161" s="41">
        <v>15019</v>
      </c>
      <c r="I161" s="1">
        <v>1</v>
      </c>
      <c r="J161" s="1">
        <v>4</v>
      </c>
      <c r="K161" s="1">
        <v>3</v>
      </c>
      <c r="L161" s="1">
        <v>1</v>
      </c>
      <c r="M161" s="1">
        <v>4</v>
      </c>
      <c r="N161" s="1">
        <v>4</v>
      </c>
      <c r="O161" s="1">
        <v>4</v>
      </c>
      <c r="P161" s="1">
        <v>4</v>
      </c>
      <c r="Q161" s="1">
        <v>4</v>
      </c>
      <c r="R161" s="1">
        <v>4</v>
      </c>
      <c r="S161" s="1">
        <v>4</v>
      </c>
      <c r="T161" s="1">
        <v>4</v>
      </c>
      <c r="U161" s="1">
        <v>4</v>
      </c>
      <c r="V161" s="1">
        <v>4</v>
      </c>
      <c r="W161" t="s">
        <v>659</v>
      </c>
      <c r="X161" t="s">
        <v>660</v>
      </c>
      <c r="Y161" t="s">
        <v>3062</v>
      </c>
      <c r="Z161" t="s">
        <v>661</v>
      </c>
      <c r="AA161" t="s">
        <v>662</v>
      </c>
      <c r="AB161" t="s">
        <v>3062</v>
      </c>
      <c r="AC161" t="s">
        <v>34</v>
      </c>
      <c r="AD161" s="40">
        <v>2</v>
      </c>
      <c r="AE161" s="40">
        <v>0</v>
      </c>
      <c r="AF161" s="40">
        <v>1</v>
      </c>
      <c r="AG161" s="40">
        <v>11</v>
      </c>
      <c r="AH161" s="40">
        <v>0</v>
      </c>
      <c r="AI161" s="40">
        <v>0</v>
      </c>
      <c r="AJ161" s="40">
        <v>2</v>
      </c>
      <c r="AK161" s="40">
        <v>1</v>
      </c>
      <c r="AL161" s="40">
        <v>11</v>
      </c>
      <c r="AM161" s="40">
        <f t="shared" si="2"/>
        <v>0</v>
      </c>
    </row>
    <row r="162" spans="1:39" x14ac:dyDescent="0.25">
      <c r="A162">
        <v>161</v>
      </c>
      <c r="B162" s="41">
        <v>23</v>
      </c>
      <c r="C162" s="41">
        <v>15057</v>
      </c>
      <c r="D162" s="40" t="s">
        <v>574</v>
      </c>
      <c r="E162" s="41">
        <v>1</v>
      </c>
      <c r="F162" s="1">
        <v>1</v>
      </c>
      <c r="G162" s="1">
        <v>15</v>
      </c>
      <c r="H162" s="41">
        <v>15019</v>
      </c>
      <c r="I162" s="1">
        <v>3</v>
      </c>
      <c r="J162" s="1">
        <v>3</v>
      </c>
      <c r="K162" s="1">
        <v>2</v>
      </c>
      <c r="L162" s="1">
        <v>3</v>
      </c>
      <c r="M162" s="1">
        <v>2</v>
      </c>
      <c r="N162" s="1">
        <v>99</v>
      </c>
      <c r="O162" s="1">
        <v>3</v>
      </c>
      <c r="P162" s="1">
        <v>3</v>
      </c>
      <c r="Q162" s="1">
        <v>2</v>
      </c>
      <c r="R162" s="1">
        <v>2</v>
      </c>
      <c r="S162" s="1">
        <v>3</v>
      </c>
      <c r="T162" s="1">
        <v>3</v>
      </c>
      <c r="U162" s="1">
        <v>2</v>
      </c>
      <c r="V162" s="1">
        <v>2</v>
      </c>
      <c r="W162" t="s">
        <v>663</v>
      </c>
      <c r="X162" t="s">
        <v>664</v>
      </c>
      <c r="Y162" t="s">
        <v>665</v>
      </c>
      <c r="Z162" t="s">
        <v>666</v>
      </c>
      <c r="AA162" t="s">
        <v>667</v>
      </c>
      <c r="AB162" t="s">
        <v>548</v>
      </c>
      <c r="AC162" t="s">
        <v>34</v>
      </c>
      <c r="AD162" s="40">
        <v>0</v>
      </c>
      <c r="AE162" s="40">
        <v>6</v>
      </c>
      <c r="AF162" s="40">
        <v>7</v>
      </c>
      <c r="AG162" s="40">
        <v>0</v>
      </c>
      <c r="AH162" s="40">
        <v>0</v>
      </c>
      <c r="AI162" s="40">
        <v>1</v>
      </c>
      <c r="AJ162" s="40">
        <v>6</v>
      </c>
      <c r="AK162" s="40">
        <v>7</v>
      </c>
      <c r="AL162" s="40">
        <v>0</v>
      </c>
      <c r="AM162" s="40">
        <f t="shared" si="2"/>
        <v>1</v>
      </c>
    </row>
    <row r="163" spans="1:39" x14ac:dyDescent="0.25">
      <c r="A163">
        <v>162</v>
      </c>
      <c r="B163" s="41">
        <v>24</v>
      </c>
      <c r="C163" s="41">
        <v>15058</v>
      </c>
      <c r="D163" s="40" t="s">
        <v>574</v>
      </c>
      <c r="E163" s="41">
        <v>1</v>
      </c>
      <c r="F163" s="1">
        <v>1</v>
      </c>
      <c r="G163" s="1">
        <v>15</v>
      </c>
      <c r="H163" s="41">
        <v>15019</v>
      </c>
      <c r="I163" s="1">
        <v>4</v>
      </c>
      <c r="J163" s="1">
        <v>4</v>
      </c>
      <c r="K163" s="1">
        <v>4</v>
      </c>
      <c r="L163" s="1">
        <v>4</v>
      </c>
      <c r="M163" s="1">
        <v>4</v>
      </c>
      <c r="N163" s="1">
        <v>4</v>
      </c>
      <c r="O163" s="1">
        <v>4</v>
      </c>
      <c r="P163" s="1">
        <v>4</v>
      </c>
      <c r="Q163" s="1">
        <v>4</v>
      </c>
      <c r="R163" s="1">
        <v>4</v>
      </c>
      <c r="S163" s="1">
        <v>4</v>
      </c>
      <c r="T163" s="1">
        <v>4</v>
      </c>
      <c r="U163" s="1">
        <v>4</v>
      </c>
      <c r="V163" s="1">
        <v>4</v>
      </c>
      <c r="W163" t="s">
        <v>668</v>
      </c>
      <c r="X163" t="s">
        <v>669</v>
      </c>
      <c r="Y163" t="s">
        <v>670</v>
      </c>
      <c r="Z163" t="s">
        <v>3062</v>
      </c>
      <c r="AA163" t="s">
        <v>3062</v>
      </c>
      <c r="AB163" t="s">
        <v>3062</v>
      </c>
      <c r="AC163" t="s">
        <v>34</v>
      </c>
      <c r="AD163" s="40">
        <v>0</v>
      </c>
      <c r="AE163" s="40">
        <v>0</v>
      </c>
      <c r="AF163" s="40">
        <v>0</v>
      </c>
      <c r="AG163" s="40">
        <v>14</v>
      </c>
      <c r="AH163" s="40">
        <v>0</v>
      </c>
      <c r="AI163" s="40">
        <v>0</v>
      </c>
      <c r="AJ163" s="40">
        <v>0</v>
      </c>
      <c r="AK163" s="40">
        <v>0</v>
      </c>
      <c r="AL163" s="40">
        <v>14</v>
      </c>
      <c r="AM163" s="40">
        <f t="shared" si="2"/>
        <v>0</v>
      </c>
    </row>
    <row r="164" spans="1:39" x14ac:dyDescent="0.25">
      <c r="A164">
        <v>163</v>
      </c>
      <c r="B164" s="41">
        <v>25</v>
      </c>
      <c r="C164" s="41">
        <v>15059</v>
      </c>
      <c r="D164" s="40" t="s">
        <v>574</v>
      </c>
      <c r="E164" s="41">
        <v>1</v>
      </c>
      <c r="F164" s="1">
        <v>1</v>
      </c>
      <c r="G164" s="1">
        <v>15</v>
      </c>
      <c r="H164" s="41">
        <v>15019</v>
      </c>
      <c r="I164" s="1">
        <v>1</v>
      </c>
      <c r="J164" s="1">
        <v>5</v>
      </c>
      <c r="K164" s="1">
        <v>5</v>
      </c>
      <c r="L164" s="1">
        <v>5</v>
      </c>
      <c r="M164" s="1">
        <v>4</v>
      </c>
      <c r="N164" s="1">
        <v>5</v>
      </c>
      <c r="O164" s="1">
        <v>4</v>
      </c>
      <c r="P164" s="1">
        <v>4</v>
      </c>
      <c r="Q164" s="1">
        <v>1</v>
      </c>
      <c r="R164" s="1">
        <v>1</v>
      </c>
      <c r="S164" s="1">
        <v>2</v>
      </c>
      <c r="T164" s="1">
        <v>99</v>
      </c>
      <c r="U164" s="1">
        <v>3</v>
      </c>
      <c r="V164" s="1">
        <v>3</v>
      </c>
      <c r="W164" t="s">
        <v>671</v>
      </c>
      <c r="X164" t="s">
        <v>3062</v>
      </c>
      <c r="Y164" t="s">
        <v>3062</v>
      </c>
      <c r="Z164" t="s">
        <v>672</v>
      </c>
      <c r="AA164" t="s">
        <v>3062</v>
      </c>
      <c r="AB164" t="s">
        <v>3062</v>
      </c>
      <c r="AC164" t="s">
        <v>673</v>
      </c>
      <c r="AD164" s="40">
        <v>3</v>
      </c>
      <c r="AE164" s="40">
        <v>1</v>
      </c>
      <c r="AF164" s="40">
        <v>2</v>
      </c>
      <c r="AG164" s="40">
        <v>3</v>
      </c>
      <c r="AH164" s="40">
        <v>4</v>
      </c>
      <c r="AI164" s="40">
        <v>1</v>
      </c>
      <c r="AJ164" s="40">
        <v>4</v>
      </c>
      <c r="AK164" s="40">
        <v>2</v>
      </c>
      <c r="AL164" s="40">
        <v>7</v>
      </c>
      <c r="AM164" s="40">
        <f t="shared" si="2"/>
        <v>1</v>
      </c>
    </row>
    <row r="165" spans="1:39" x14ac:dyDescent="0.25">
      <c r="A165">
        <v>164</v>
      </c>
      <c r="B165" s="41">
        <v>26</v>
      </c>
      <c r="C165" s="41">
        <v>15060</v>
      </c>
      <c r="D165" s="40" t="s">
        <v>574</v>
      </c>
      <c r="E165" s="41">
        <v>1</v>
      </c>
      <c r="F165" s="1">
        <v>1</v>
      </c>
      <c r="G165" s="1">
        <v>15</v>
      </c>
      <c r="H165" s="41">
        <v>15019</v>
      </c>
      <c r="I165" s="1">
        <v>4</v>
      </c>
      <c r="J165" s="1">
        <v>4</v>
      </c>
      <c r="K165" s="1">
        <v>4</v>
      </c>
      <c r="L165" s="1">
        <v>4</v>
      </c>
      <c r="M165" s="1">
        <v>5</v>
      </c>
      <c r="N165" s="1">
        <v>4</v>
      </c>
      <c r="O165" s="1">
        <v>4</v>
      </c>
      <c r="P165" s="1">
        <v>4</v>
      </c>
      <c r="Q165" s="1">
        <v>4</v>
      </c>
      <c r="R165" s="1">
        <v>4</v>
      </c>
      <c r="S165" s="1">
        <v>4</v>
      </c>
      <c r="T165" s="1">
        <v>3</v>
      </c>
      <c r="U165" s="1">
        <v>4</v>
      </c>
      <c r="V165" s="1">
        <v>4</v>
      </c>
      <c r="W165" t="s">
        <v>674</v>
      </c>
      <c r="X165" t="s">
        <v>675</v>
      </c>
      <c r="Y165" t="s">
        <v>179</v>
      </c>
      <c r="Z165" t="s">
        <v>676</v>
      </c>
      <c r="AA165" t="s">
        <v>677</v>
      </c>
      <c r="AB165" t="s">
        <v>3062</v>
      </c>
      <c r="AC165" t="s">
        <v>34</v>
      </c>
      <c r="AD165" s="40">
        <v>0</v>
      </c>
      <c r="AE165" s="40">
        <v>0</v>
      </c>
      <c r="AF165" s="40">
        <v>1</v>
      </c>
      <c r="AG165" s="40">
        <v>12</v>
      </c>
      <c r="AH165" s="40">
        <v>1</v>
      </c>
      <c r="AI165" s="40">
        <v>0</v>
      </c>
      <c r="AJ165" s="40">
        <v>0</v>
      </c>
      <c r="AK165" s="40">
        <v>1</v>
      </c>
      <c r="AL165" s="40">
        <v>13</v>
      </c>
      <c r="AM165" s="40">
        <f t="shared" si="2"/>
        <v>0</v>
      </c>
    </row>
    <row r="166" spans="1:39" x14ac:dyDescent="0.25">
      <c r="A166">
        <v>165</v>
      </c>
      <c r="B166" s="41">
        <v>27</v>
      </c>
      <c r="C166" s="41">
        <v>15061</v>
      </c>
      <c r="D166" s="40" t="s">
        <v>574</v>
      </c>
      <c r="E166" s="41">
        <v>1</v>
      </c>
      <c r="F166" s="1">
        <v>1</v>
      </c>
      <c r="G166" s="1">
        <v>15</v>
      </c>
      <c r="H166" s="41">
        <v>15019</v>
      </c>
      <c r="I166" s="1">
        <v>4</v>
      </c>
      <c r="J166" s="1">
        <v>4</v>
      </c>
      <c r="K166" s="1">
        <v>4</v>
      </c>
      <c r="L166" s="1">
        <v>4</v>
      </c>
      <c r="M166" s="1">
        <v>4</v>
      </c>
      <c r="N166" s="1">
        <v>4</v>
      </c>
      <c r="O166" s="1">
        <v>4</v>
      </c>
      <c r="P166" s="1">
        <v>4</v>
      </c>
      <c r="Q166" s="1">
        <v>4</v>
      </c>
      <c r="R166" s="1">
        <v>4</v>
      </c>
      <c r="S166" s="1">
        <v>4</v>
      </c>
      <c r="T166" s="1">
        <v>4</v>
      </c>
      <c r="U166" s="1">
        <v>4</v>
      </c>
      <c r="V166" s="1">
        <v>4</v>
      </c>
      <c r="W166" t="s">
        <v>678</v>
      </c>
      <c r="X166" t="s">
        <v>679</v>
      </c>
      <c r="Y166" t="s">
        <v>680</v>
      </c>
      <c r="Z166" t="s">
        <v>681</v>
      </c>
      <c r="AA166" t="s">
        <v>3062</v>
      </c>
      <c r="AB166" t="s">
        <v>3062</v>
      </c>
      <c r="AC166" t="s">
        <v>34</v>
      </c>
      <c r="AD166" s="40">
        <v>0</v>
      </c>
      <c r="AE166" s="40">
        <v>0</v>
      </c>
      <c r="AF166" s="40">
        <v>0</v>
      </c>
      <c r="AG166" s="40">
        <v>14</v>
      </c>
      <c r="AH166" s="40">
        <v>0</v>
      </c>
      <c r="AI166" s="40">
        <v>0</v>
      </c>
      <c r="AJ166" s="40">
        <v>0</v>
      </c>
      <c r="AK166" s="40">
        <v>0</v>
      </c>
      <c r="AL166" s="40">
        <v>14</v>
      </c>
      <c r="AM166" s="40">
        <f t="shared" si="2"/>
        <v>0</v>
      </c>
    </row>
    <row r="167" spans="1:39" x14ac:dyDescent="0.25">
      <c r="A167">
        <v>166</v>
      </c>
      <c r="B167" s="41">
        <v>28</v>
      </c>
      <c r="C167" s="41">
        <v>15062</v>
      </c>
      <c r="D167" s="40" t="s">
        <v>574</v>
      </c>
      <c r="E167" s="41">
        <v>1</v>
      </c>
      <c r="F167" s="1">
        <v>1</v>
      </c>
      <c r="G167" s="1">
        <v>15</v>
      </c>
      <c r="H167" s="41">
        <v>15019</v>
      </c>
      <c r="I167" s="1">
        <v>3</v>
      </c>
      <c r="J167" s="1">
        <v>4</v>
      </c>
      <c r="K167" s="1">
        <v>4</v>
      </c>
      <c r="L167" s="1">
        <v>3</v>
      </c>
      <c r="M167" s="1">
        <v>1</v>
      </c>
      <c r="N167" s="1">
        <v>1</v>
      </c>
      <c r="O167" s="1">
        <v>4</v>
      </c>
      <c r="P167" s="1">
        <v>5</v>
      </c>
      <c r="Q167" s="1">
        <v>5</v>
      </c>
      <c r="R167" s="1">
        <v>5</v>
      </c>
      <c r="S167" s="1">
        <v>4</v>
      </c>
      <c r="T167" s="1">
        <v>1</v>
      </c>
      <c r="U167" s="1">
        <v>2</v>
      </c>
      <c r="V167" s="1">
        <v>1</v>
      </c>
      <c r="W167" t="s">
        <v>3062</v>
      </c>
      <c r="X167" t="s">
        <v>3062</v>
      </c>
      <c r="Y167" t="s">
        <v>3062</v>
      </c>
      <c r="Z167" t="s">
        <v>682</v>
      </c>
      <c r="AA167" t="s">
        <v>683</v>
      </c>
      <c r="AB167" t="s">
        <v>3062</v>
      </c>
      <c r="AC167" t="s">
        <v>34</v>
      </c>
      <c r="AD167" s="40">
        <v>4</v>
      </c>
      <c r="AE167" s="40">
        <v>1</v>
      </c>
      <c r="AF167" s="40">
        <v>2</v>
      </c>
      <c r="AG167" s="40">
        <v>4</v>
      </c>
      <c r="AH167" s="40">
        <v>3</v>
      </c>
      <c r="AI167" s="40">
        <v>0</v>
      </c>
      <c r="AJ167" s="40">
        <v>5</v>
      </c>
      <c r="AK167" s="40">
        <v>2</v>
      </c>
      <c r="AL167" s="40">
        <v>7</v>
      </c>
      <c r="AM167" s="40">
        <f t="shared" si="2"/>
        <v>0</v>
      </c>
    </row>
    <row r="168" spans="1:39" x14ac:dyDescent="0.25">
      <c r="A168">
        <v>167</v>
      </c>
      <c r="B168" s="41">
        <v>29</v>
      </c>
      <c r="C168" s="41">
        <v>15063</v>
      </c>
      <c r="D168" s="40" t="s">
        <v>574</v>
      </c>
      <c r="E168" s="41">
        <v>1</v>
      </c>
      <c r="F168" s="1">
        <v>1</v>
      </c>
      <c r="G168" s="1">
        <v>15</v>
      </c>
      <c r="H168" s="41">
        <v>15019</v>
      </c>
      <c r="I168" s="1">
        <v>2</v>
      </c>
      <c r="J168" s="1">
        <v>3</v>
      </c>
      <c r="K168" s="1">
        <v>99</v>
      </c>
      <c r="L168" s="1">
        <v>1</v>
      </c>
      <c r="M168" s="1">
        <v>2</v>
      </c>
      <c r="N168" s="1">
        <v>2</v>
      </c>
      <c r="O168" s="1">
        <v>99</v>
      </c>
      <c r="P168" s="1">
        <v>2</v>
      </c>
      <c r="Q168" s="1">
        <v>3</v>
      </c>
      <c r="R168" s="1">
        <v>2</v>
      </c>
      <c r="S168" s="1">
        <v>2</v>
      </c>
      <c r="T168" s="1">
        <v>3</v>
      </c>
      <c r="U168" s="1">
        <v>2</v>
      </c>
      <c r="V168" s="1">
        <v>2</v>
      </c>
      <c r="W168" t="s">
        <v>684</v>
      </c>
      <c r="X168" t="s">
        <v>685</v>
      </c>
      <c r="Y168" t="s">
        <v>686</v>
      </c>
      <c r="Z168" t="s">
        <v>687</v>
      </c>
      <c r="AA168" t="s">
        <v>688</v>
      </c>
      <c r="AB168" t="s">
        <v>689</v>
      </c>
      <c r="AC168" t="s">
        <v>34</v>
      </c>
      <c r="AD168" s="40">
        <v>1</v>
      </c>
      <c r="AE168" s="40">
        <v>8</v>
      </c>
      <c r="AF168" s="40">
        <v>3</v>
      </c>
      <c r="AG168" s="40">
        <v>0</v>
      </c>
      <c r="AH168" s="40">
        <v>0</v>
      </c>
      <c r="AI168" s="40">
        <v>2</v>
      </c>
      <c r="AJ168" s="40">
        <v>9</v>
      </c>
      <c r="AK168" s="40">
        <v>3</v>
      </c>
      <c r="AL168" s="40">
        <v>0</v>
      </c>
      <c r="AM168" s="40">
        <f t="shared" si="2"/>
        <v>2</v>
      </c>
    </row>
    <row r="169" spans="1:39" x14ac:dyDescent="0.25">
      <c r="A169">
        <v>168</v>
      </c>
      <c r="B169" s="41">
        <v>30</v>
      </c>
      <c r="C169" s="41">
        <v>15064</v>
      </c>
      <c r="D169" s="40" t="s">
        <v>574</v>
      </c>
      <c r="E169" s="41">
        <v>1</v>
      </c>
      <c r="F169" s="1">
        <v>1</v>
      </c>
      <c r="G169" s="1">
        <v>15</v>
      </c>
      <c r="H169" s="41">
        <v>15019</v>
      </c>
      <c r="I169" s="1">
        <v>4</v>
      </c>
      <c r="J169" s="1">
        <v>4</v>
      </c>
      <c r="K169" s="1">
        <v>4</v>
      </c>
      <c r="L169" s="1">
        <v>2</v>
      </c>
      <c r="M169" s="1">
        <v>3</v>
      </c>
      <c r="N169" s="1">
        <v>2</v>
      </c>
      <c r="O169" s="1">
        <v>4</v>
      </c>
      <c r="P169" s="1">
        <v>4</v>
      </c>
      <c r="Q169" s="1">
        <v>3</v>
      </c>
      <c r="R169" s="1">
        <v>3</v>
      </c>
      <c r="S169" s="1">
        <v>4</v>
      </c>
      <c r="T169" s="1">
        <v>4</v>
      </c>
      <c r="U169" s="1">
        <v>4</v>
      </c>
      <c r="V169" s="1">
        <v>99</v>
      </c>
      <c r="W169" t="s">
        <v>169</v>
      </c>
      <c r="X169" t="s">
        <v>690</v>
      </c>
      <c r="Y169" t="s">
        <v>691</v>
      </c>
      <c r="Z169" t="s">
        <v>692</v>
      </c>
      <c r="AA169" t="s">
        <v>693</v>
      </c>
      <c r="AB169" t="s">
        <v>694</v>
      </c>
      <c r="AC169" t="s">
        <v>34</v>
      </c>
      <c r="AD169" s="40">
        <v>0</v>
      </c>
      <c r="AE169" s="40">
        <v>2</v>
      </c>
      <c r="AF169" s="40">
        <v>3</v>
      </c>
      <c r="AG169" s="40">
        <v>8</v>
      </c>
      <c r="AH169" s="40">
        <v>0</v>
      </c>
      <c r="AI169" s="40">
        <v>1</v>
      </c>
      <c r="AJ169" s="40">
        <v>2</v>
      </c>
      <c r="AK169" s="40">
        <v>3</v>
      </c>
      <c r="AL169" s="40">
        <v>8</v>
      </c>
      <c r="AM169" s="40">
        <f t="shared" si="2"/>
        <v>1</v>
      </c>
    </row>
    <row r="170" spans="1:39" x14ac:dyDescent="0.25">
      <c r="A170">
        <v>169</v>
      </c>
      <c r="B170" s="41">
        <v>31</v>
      </c>
      <c r="C170" s="41">
        <v>15065</v>
      </c>
      <c r="D170" s="40" t="s">
        <v>574</v>
      </c>
      <c r="E170" s="41">
        <v>1</v>
      </c>
      <c r="F170" s="1">
        <v>1</v>
      </c>
      <c r="G170" s="1">
        <v>15</v>
      </c>
      <c r="H170" s="41">
        <v>15019</v>
      </c>
      <c r="I170" s="1">
        <v>4</v>
      </c>
      <c r="J170" s="1">
        <v>4</v>
      </c>
      <c r="K170" s="1">
        <v>4</v>
      </c>
      <c r="L170" s="1">
        <v>4</v>
      </c>
      <c r="M170" s="1">
        <v>4</v>
      </c>
      <c r="N170" s="1">
        <v>4</v>
      </c>
      <c r="O170" s="1">
        <v>4</v>
      </c>
      <c r="P170" s="1">
        <v>4</v>
      </c>
      <c r="Q170" s="1">
        <v>4</v>
      </c>
      <c r="R170" s="1">
        <v>4</v>
      </c>
      <c r="S170" s="1">
        <v>4</v>
      </c>
      <c r="T170" s="1">
        <v>4</v>
      </c>
      <c r="U170" s="1">
        <v>4</v>
      </c>
      <c r="V170" s="1">
        <v>4</v>
      </c>
      <c r="W170" t="s">
        <v>695</v>
      </c>
      <c r="X170" t="s">
        <v>609</v>
      </c>
      <c r="Y170" t="s">
        <v>696</v>
      </c>
      <c r="Z170" t="s">
        <v>697</v>
      </c>
      <c r="AA170" t="s">
        <v>137</v>
      </c>
      <c r="AB170" t="s">
        <v>3062</v>
      </c>
      <c r="AC170" t="s">
        <v>34</v>
      </c>
      <c r="AD170" s="40">
        <v>0</v>
      </c>
      <c r="AE170" s="40">
        <v>0</v>
      </c>
      <c r="AF170" s="40">
        <v>0</v>
      </c>
      <c r="AG170" s="40">
        <v>14</v>
      </c>
      <c r="AH170" s="40">
        <v>0</v>
      </c>
      <c r="AI170" s="40">
        <v>0</v>
      </c>
      <c r="AJ170" s="40">
        <v>0</v>
      </c>
      <c r="AK170" s="40">
        <v>0</v>
      </c>
      <c r="AL170" s="40">
        <v>14</v>
      </c>
      <c r="AM170" s="40">
        <f t="shared" si="2"/>
        <v>0</v>
      </c>
    </row>
    <row r="171" spans="1:39" x14ac:dyDescent="0.25">
      <c r="A171">
        <v>170</v>
      </c>
      <c r="B171" s="41">
        <v>32</v>
      </c>
      <c r="C171" s="41">
        <v>15066</v>
      </c>
      <c r="D171" s="40" t="s">
        <v>574</v>
      </c>
      <c r="E171" s="41">
        <v>1</v>
      </c>
      <c r="F171" s="1">
        <v>1</v>
      </c>
      <c r="G171" s="1">
        <v>15</v>
      </c>
      <c r="H171" s="41">
        <v>15019</v>
      </c>
      <c r="I171" s="1">
        <v>3</v>
      </c>
      <c r="J171" s="1">
        <v>4</v>
      </c>
      <c r="K171" s="1">
        <v>4</v>
      </c>
      <c r="L171" s="1">
        <v>4</v>
      </c>
      <c r="M171" s="1">
        <v>4</v>
      </c>
      <c r="N171" s="1">
        <v>4</v>
      </c>
      <c r="O171" s="1">
        <v>4</v>
      </c>
      <c r="P171" s="1">
        <v>4</v>
      </c>
      <c r="Q171" s="1">
        <v>4</v>
      </c>
      <c r="R171" s="1">
        <v>4</v>
      </c>
      <c r="S171" s="1">
        <v>4</v>
      </c>
      <c r="T171" s="1">
        <v>4</v>
      </c>
      <c r="U171" s="1">
        <v>4</v>
      </c>
      <c r="V171" s="1">
        <v>4</v>
      </c>
      <c r="W171" t="s">
        <v>698</v>
      </c>
      <c r="X171" t="s">
        <v>699</v>
      </c>
      <c r="Y171" t="s">
        <v>700</v>
      </c>
      <c r="Z171" t="s">
        <v>701</v>
      </c>
      <c r="AA171" t="s">
        <v>133</v>
      </c>
      <c r="AB171" t="s">
        <v>3062</v>
      </c>
      <c r="AC171" t="s">
        <v>34</v>
      </c>
      <c r="AD171" s="40">
        <v>0</v>
      </c>
      <c r="AE171" s="40">
        <v>0</v>
      </c>
      <c r="AF171" s="40">
        <v>1</v>
      </c>
      <c r="AG171" s="40">
        <v>13</v>
      </c>
      <c r="AH171" s="40">
        <v>0</v>
      </c>
      <c r="AI171" s="40">
        <v>0</v>
      </c>
      <c r="AJ171" s="40">
        <v>0</v>
      </c>
      <c r="AK171" s="40">
        <v>1</v>
      </c>
      <c r="AL171" s="40">
        <v>13</v>
      </c>
      <c r="AM171" s="40">
        <f t="shared" si="2"/>
        <v>0</v>
      </c>
    </row>
    <row r="172" spans="1:39" x14ac:dyDescent="0.25">
      <c r="A172">
        <v>171</v>
      </c>
      <c r="B172" s="41">
        <v>33</v>
      </c>
      <c r="C172" s="41">
        <v>15067</v>
      </c>
      <c r="D172" s="40" t="s">
        <v>574</v>
      </c>
      <c r="E172" s="41">
        <v>1</v>
      </c>
      <c r="F172" s="1">
        <v>1</v>
      </c>
      <c r="G172" s="1">
        <v>15</v>
      </c>
      <c r="H172" s="41">
        <v>15019</v>
      </c>
      <c r="I172" s="1">
        <v>2</v>
      </c>
      <c r="J172" s="1">
        <v>4</v>
      </c>
      <c r="K172" s="1">
        <v>4</v>
      </c>
      <c r="L172" s="1">
        <v>4</v>
      </c>
      <c r="M172" s="1">
        <v>4</v>
      </c>
      <c r="N172" s="1">
        <v>4</v>
      </c>
      <c r="O172" s="1">
        <v>4</v>
      </c>
      <c r="P172" s="1">
        <v>4</v>
      </c>
      <c r="Q172" s="1">
        <v>3</v>
      </c>
      <c r="R172" s="1">
        <v>3</v>
      </c>
      <c r="S172" s="1">
        <v>2</v>
      </c>
      <c r="T172" s="1">
        <v>3</v>
      </c>
      <c r="U172" s="1">
        <v>3</v>
      </c>
      <c r="V172" s="1">
        <v>3</v>
      </c>
      <c r="W172" t="s">
        <v>702</v>
      </c>
      <c r="X172" t="s">
        <v>30</v>
      </c>
      <c r="Y172" t="s">
        <v>703</v>
      </c>
      <c r="Z172" t="s">
        <v>704</v>
      </c>
      <c r="AA172" t="s">
        <v>705</v>
      </c>
      <c r="AB172" t="s">
        <v>706</v>
      </c>
      <c r="AC172" t="s">
        <v>34</v>
      </c>
      <c r="AD172" s="40">
        <v>0</v>
      </c>
      <c r="AE172" s="40">
        <v>2</v>
      </c>
      <c r="AF172" s="40">
        <v>5</v>
      </c>
      <c r="AG172" s="40">
        <v>7</v>
      </c>
      <c r="AH172" s="40">
        <v>0</v>
      </c>
      <c r="AI172" s="40">
        <v>0</v>
      </c>
      <c r="AJ172" s="40">
        <v>2</v>
      </c>
      <c r="AK172" s="40">
        <v>5</v>
      </c>
      <c r="AL172" s="40">
        <v>7</v>
      </c>
      <c r="AM172" s="40">
        <f t="shared" si="2"/>
        <v>0</v>
      </c>
    </row>
    <row r="173" spans="1:39" x14ac:dyDescent="0.25">
      <c r="A173">
        <v>172</v>
      </c>
      <c r="B173" s="41">
        <v>34</v>
      </c>
      <c r="C173" s="41">
        <v>15068</v>
      </c>
      <c r="D173" s="40" t="s">
        <v>574</v>
      </c>
      <c r="E173" s="41">
        <v>1</v>
      </c>
      <c r="F173" s="1">
        <v>1</v>
      </c>
      <c r="G173" s="1">
        <v>15</v>
      </c>
      <c r="H173" s="41">
        <v>15019</v>
      </c>
      <c r="I173" s="1">
        <v>2</v>
      </c>
      <c r="J173" s="1">
        <v>3</v>
      </c>
      <c r="K173" s="1">
        <v>4</v>
      </c>
      <c r="L173" s="1">
        <v>2</v>
      </c>
      <c r="M173" s="1">
        <v>4</v>
      </c>
      <c r="N173" s="1">
        <v>4</v>
      </c>
      <c r="O173" s="1">
        <v>4</v>
      </c>
      <c r="P173" s="1">
        <v>4</v>
      </c>
      <c r="Q173" s="1">
        <v>3</v>
      </c>
      <c r="R173" s="1">
        <v>3</v>
      </c>
      <c r="S173" s="1">
        <v>3</v>
      </c>
      <c r="T173" s="1">
        <v>3</v>
      </c>
      <c r="U173" s="1">
        <v>3</v>
      </c>
      <c r="V173" s="1">
        <v>3</v>
      </c>
      <c r="W173" t="s">
        <v>304</v>
      </c>
      <c r="X173" t="s">
        <v>496</v>
      </c>
      <c r="Y173" t="s">
        <v>497</v>
      </c>
      <c r="Z173" t="s">
        <v>707</v>
      </c>
      <c r="AA173" t="s">
        <v>708</v>
      </c>
      <c r="AB173" t="s">
        <v>175</v>
      </c>
      <c r="AC173" t="s">
        <v>34</v>
      </c>
      <c r="AD173" s="40">
        <v>0</v>
      </c>
      <c r="AE173" s="40">
        <v>2</v>
      </c>
      <c r="AF173" s="40">
        <v>7</v>
      </c>
      <c r="AG173" s="40">
        <v>5</v>
      </c>
      <c r="AH173" s="40">
        <v>0</v>
      </c>
      <c r="AI173" s="40">
        <v>0</v>
      </c>
      <c r="AJ173" s="40">
        <v>2</v>
      </c>
      <c r="AK173" s="40">
        <v>7</v>
      </c>
      <c r="AL173" s="40">
        <v>5</v>
      </c>
      <c r="AM173" s="40">
        <f t="shared" si="2"/>
        <v>0</v>
      </c>
    </row>
    <row r="174" spans="1:39" x14ac:dyDescent="0.25">
      <c r="A174">
        <v>173</v>
      </c>
      <c r="B174" s="41">
        <v>35</v>
      </c>
      <c r="C174" s="41">
        <v>15069</v>
      </c>
      <c r="D174" s="40" t="s">
        <v>574</v>
      </c>
      <c r="E174" s="41">
        <v>1</v>
      </c>
      <c r="F174" s="1">
        <v>1</v>
      </c>
      <c r="G174" s="1">
        <v>15</v>
      </c>
      <c r="H174" s="41">
        <v>15019</v>
      </c>
      <c r="I174" s="1">
        <v>5</v>
      </c>
      <c r="J174" s="1">
        <v>5</v>
      </c>
      <c r="K174" s="1">
        <v>5</v>
      </c>
      <c r="L174" s="1">
        <v>4</v>
      </c>
      <c r="M174" s="1">
        <v>99</v>
      </c>
      <c r="N174" s="1">
        <v>5</v>
      </c>
      <c r="O174" s="1">
        <v>4</v>
      </c>
      <c r="P174" s="1">
        <v>5</v>
      </c>
      <c r="Q174" s="1">
        <v>5</v>
      </c>
      <c r="R174" s="1">
        <v>5</v>
      </c>
      <c r="S174" s="1">
        <v>5</v>
      </c>
      <c r="T174" s="1">
        <v>5</v>
      </c>
      <c r="U174" s="1">
        <v>4</v>
      </c>
      <c r="V174" s="1">
        <v>4</v>
      </c>
      <c r="W174" t="s">
        <v>709</v>
      </c>
      <c r="X174" t="s">
        <v>710</v>
      </c>
      <c r="Y174" t="s">
        <v>30</v>
      </c>
      <c r="Z174" t="s">
        <v>3062</v>
      </c>
      <c r="AA174" t="s">
        <v>3062</v>
      </c>
      <c r="AB174" t="s">
        <v>3062</v>
      </c>
      <c r="AC174" t="s">
        <v>711</v>
      </c>
      <c r="AD174" s="40">
        <v>0</v>
      </c>
      <c r="AE174" s="40">
        <v>0</v>
      </c>
      <c r="AF174" s="40">
        <v>0</v>
      </c>
      <c r="AG174" s="40">
        <v>4</v>
      </c>
      <c r="AH174" s="40">
        <v>9</v>
      </c>
      <c r="AI174" s="40">
        <v>1</v>
      </c>
      <c r="AJ174" s="40">
        <v>0</v>
      </c>
      <c r="AK174" s="40">
        <v>0</v>
      </c>
      <c r="AL174" s="40">
        <v>13</v>
      </c>
      <c r="AM174" s="40">
        <f t="shared" si="2"/>
        <v>1</v>
      </c>
    </row>
    <row r="175" spans="1:39" x14ac:dyDescent="0.25">
      <c r="A175">
        <v>174</v>
      </c>
      <c r="B175" s="41">
        <v>36</v>
      </c>
      <c r="C175" s="41">
        <v>15070</v>
      </c>
      <c r="D175" s="40" t="s">
        <v>574</v>
      </c>
      <c r="E175" s="41">
        <v>1</v>
      </c>
      <c r="F175" s="1">
        <v>1</v>
      </c>
      <c r="G175" s="1">
        <v>15</v>
      </c>
      <c r="H175" s="41">
        <v>15019</v>
      </c>
      <c r="I175" s="1">
        <v>2</v>
      </c>
      <c r="J175" s="1">
        <v>3</v>
      </c>
      <c r="K175" s="1">
        <v>4</v>
      </c>
      <c r="L175" s="1">
        <v>1</v>
      </c>
      <c r="M175" s="1">
        <v>5</v>
      </c>
      <c r="N175" s="1">
        <v>1</v>
      </c>
      <c r="O175" s="1">
        <v>5</v>
      </c>
      <c r="P175" s="1">
        <v>5</v>
      </c>
      <c r="Q175" s="1">
        <v>5</v>
      </c>
      <c r="R175" s="1">
        <v>5</v>
      </c>
      <c r="S175" s="1">
        <v>5</v>
      </c>
      <c r="T175" s="1">
        <v>3</v>
      </c>
      <c r="U175" s="1">
        <v>3</v>
      </c>
      <c r="V175" s="1">
        <v>3</v>
      </c>
      <c r="W175" t="s">
        <v>423</v>
      </c>
      <c r="X175" t="s">
        <v>3062</v>
      </c>
      <c r="Y175" t="s">
        <v>3062</v>
      </c>
      <c r="Z175" t="s">
        <v>672</v>
      </c>
      <c r="AA175" t="s">
        <v>141</v>
      </c>
      <c r="AB175" t="s">
        <v>712</v>
      </c>
      <c r="AC175" t="s">
        <v>713</v>
      </c>
      <c r="AD175" s="40">
        <v>2</v>
      </c>
      <c r="AE175" s="40">
        <v>1</v>
      </c>
      <c r="AF175" s="40">
        <v>4</v>
      </c>
      <c r="AG175" s="40">
        <v>1</v>
      </c>
      <c r="AH175" s="40">
        <v>6</v>
      </c>
      <c r="AI175" s="40">
        <v>0</v>
      </c>
      <c r="AJ175" s="40">
        <v>3</v>
      </c>
      <c r="AK175" s="40">
        <v>4</v>
      </c>
      <c r="AL175" s="40">
        <v>7</v>
      </c>
      <c r="AM175" s="40">
        <f t="shared" si="2"/>
        <v>0</v>
      </c>
    </row>
    <row r="176" spans="1:39" x14ac:dyDescent="0.25">
      <c r="A176">
        <v>175</v>
      </c>
      <c r="B176" s="41">
        <v>37</v>
      </c>
      <c r="C176" s="41">
        <v>15071</v>
      </c>
      <c r="D176" s="40" t="s">
        <v>574</v>
      </c>
      <c r="E176" s="41">
        <v>1</v>
      </c>
      <c r="F176" s="1">
        <v>1</v>
      </c>
      <c r="G176" s="1">
        <v>15</v>
      </c>
      <c r="H176" s="41">
        <v>15019</v>
      </c>
      <c r="I176" s="1">
        <v>5</v>
      </c>
      <c r="J176" s="1">
        <v>5</v>
      </c>
      <c r="K176" s="1">
        <v>5</v>
      </c>
      <c r="L176" s="1">
        <v>5</v>
      </c>
      <c r="M176" s="1">
        <v>5</v>
      </c>
      <c r="N176" s="1">
        <v>5</v>
      </c>
      <c r="O176" s="1">
        <v>5</v>
      </c>
      <c r="P176" s="1">
        <v>5</v>
      </c>
      <c r="Q176" s="1">
        <v>5</v>
      </c>
      <c r="R176" s="1">
        <v>5</v>
      </c>
      <c r="S176" s="1">
        <v>5</v>
      </c>
      <c r="T176" s="1">
        <v>4</v>
      </c>
      <c r="U176" s="1">
        <v>4</v>
      </c>
      <c r="V176" s="1">
        <v>99</v>
      </c>
      <c r="W176" t="s">
        <v>714</v>
      </c>
      <c r="X176" t="s">
        <v>715</v>
      </c>
      <c r="Y176" t="s">
        <v>30</v>
      </c>
      <c r="Z176" t="s">
        <v>3062</v>
      </c>
      <c r="AA176" t="s">
        <v>3062</v>
      </c>
      <c r="AB176" t="s">
        <v>3062</v>
      </c>
      <c r="AC176" t="s">
        <v>34</v>
      </c>
      <c r="AD176" s="40">
        <v>0</v>
      </c>
      <c r="AE176" s="40">
        <v>0</v>
      </c>
      <c r="AF176" s="40">
        <v>0</v>
      </c>
      <c r="AG176" s="40">
        <v>2</v>
      </c>
      <c r="AH176" s="40">
        <v>11</v>
      </c>
      <c r="AI176" s="40">
        <v>1</v>
      </c>
      <c r="AJ176" s="40">
        <v>0</v>
      </c>
      <c r="AK176" s="40">
        <v>0</v>
      </c>
      <c r="AL176" s="40">
        <v>13</v>
      </c>
      <c r="AM176" s="40">
        <f t="shared" si="2"/>
        <v>1</v>
      </c>
    </row>
    <row r="177" spans="1:39" x14ac:dyDescent="0.25">
      <c r="A177">
        <v>176</v>
      </c>
      <c r="B177" s="41">
        <v>38</v>
      </c>
      <c r="C177" s="41">
        <v>15072</v>
      </c>
      <c r="D177" s="40" t="s">
        <v>574</v>
      </c>
      <c r="E177" s="41">
        <v>1</v>
      </c>
      <c r="F177" s="1">
        <v>1</v>
      </c>
      <c r="G177" s="1">
        <v>15</v>
      </c>
      <c r="H177" s="41">
        <v>15019</v>
      </c>
      <c r="I177" s="1">
        <v>5</v>
      </c>
      <c r="J177" s="1">
        <v>5</v>
      </c>
      <c r="K177" s="1">
        <v>5</v>
      </c>
      <c r="L177" s="1">
        <v>4</v>
      </c>
      <c r="M177" s="1">
        <v>4</v>
      </c>
      <c r="N177" s="1">
        <v>5</v>
      </c>
      <c r="O177" s="1">
        <v>4</v>
      </c>
      <c r="P177" s="1">
        <v>5</v>
      </c>
      <c r="Q177" s="1">
        <v>5</v>
      </c>
      <c r="R177" s="1">
        <v>5</v>
      </c>
      <c r="S177" s="1">
        <v>4</v>
      </c>
      <c r="T177" s="1">
        <v>5</v>
      </c>
      <c r="U177" s="1">
        <v>5</v>
      </c>
      <c r="V177" s="1">
        <v>5</v>
      </c>
      <c r="W177" t="s">
        <v>716</v>
      </c>
      <c r="X177" t="s">
        <v>717</v>
      </c>
      <c r="Y177" t="s">
        <v>3062</v>
      </c>
      <c r="Z177" t="s">
        <v>3062</v>
      </c>
      <c r="AA177" t="s">
        <v>3062</v>
      </c>
      <c r="AB177" t="s">
        <v>3062</v>
      </c>
      <c r="AC177" t="s">
        <v>34</v>
      </c>
      <c r="AD177" s="40">
        <v>0</v>
      </c>
      <c r="AE177" s="40">
        <v>0</v>
      </c>
      <c r="AF177" s="40">
        <v>0</v>
      </c>
      <c r="AG177" s="40">
        <v>4</v>
      </c>
      <c r="AH177" s="40">
        <v>10</v>
      </c>
      <c r="AI177" s="40">
        <v>0</v>
      </c>
      <c r="AJ177" s="40">
        <v>0</v>
      </c>
      <c r="AK177" s="40">
        <v>0</v>
      </c>
      <c r="AL177" s="40">
        <v>14</v>
      </c>
      <c r="AM177" s="40">
        <f t="shared" si="2"/>
        <v>0</v>
      </c>
    </row>
    <row r="178" spans="1:39" x14ac:dyDescent="0.25">
      <c r="A178">
        <v>177</v>
      </c>
      <c r="B178" s="41">
        <v>1</v>
      </c>
      <c r="C178" s="41">
        <v>21023</v>
      </c>
      <c r="D178" s="40" t="s">
        <v>718</v>
      </c>
      <c r="E178" s="41">
        <v>1</v>
      </c>
      <c r="F178" s="1">
        <v>1</v>
      </c>
      <c r="G178" s="1">
        <v>21</v>
      </c>
      <c r="H178" s="41">
        <v>21001</v>
      </c>
      <c r="I178" s="1">
        <v>3</v>
      </c>
      <c r="J178" s="1">
        <v>4</v>
      </c>
      <c r="K178" s="1">
        <v>3</v>
      </c>
      <c r="L178" s="1">
        <v>4</v>
      </c>
      <c r="M178" s="1">
        <v>3</v>
      </c>
      <c r="N178" s="1">
        <v>4</v>
      </c>
      <c r="O178" s="1">
        <v>3</v>
      </c>
      <c r="P178" s="1">
        <v>4</v>
      </c>
      <c r="Q178" s="1">
        <v>4</v>
      </c>
      <c r="R178" s="1">
        <v>4</v>
      </c>
      <c r="S178" s="1">
        <v>3</v>
      </c>
      <c r="T178" s="1">
        <v>4</v>
      </c>
      <c r="U178" s="1">
        <v>3</v>
      </c>
      <c r="V178" s="1">
        <v>4</v>
      </c>
      <c r="W178" t="s">
        <v>304</v>
      </c>
      <c r="X178" t="s">
        <v>719</v>
      </c>
      <c r="Y178" t="s">
        <v>720</v>
      </c>
      <c r="Z178" t="s">
        <v>169</v>
      </c>
      <c r="AA178" t="s">
        <v>721</v>
      </c>
      <c r="AB178" t="s">
        <v>722</v>
      </c>
      <c r="AC178" t="s">
        <v>723</v>
      </c>
      <c r="AD178" s="40">
        <v>0</v>
      </c>
      <c r="AE178" s="40">
        <v>0</v>
      </c>
      <c r="AF178" s="40">
        <v>6</v>
      </c>
      <c r="AG178" s="40">
        <v>8</v>
      </c>
      <c r="AH178" s="40">
        <v>0</v>
      </c>
      <c r="AI178" s="40">
        <v>0</v>
      </c>
      <c r="AJ178" s="40">
        <v>0</v>
      </c>
      <c r="AK178" s="40">
        <v>6</v>
      </c>
      <c r="AL178" s="40">
        <v>8</v>
      </c>
      <c r="AM178" s="40">
        <f t="shared" si="2"/>
        <v>0</v>
      </c>
    </row>
    <row r="179" spans="1:39" x14ac:dyDescent="0.25">
      <c r="A179">
        <v>178</v>
      </c>
      <c r="B179" s="41">
        <v>2</v>
      </c>
      <c r="C179" s="41">
        <v>21024</v>
      </c>
      <c r="D179" s="40" t="s">
        <v>718</v>
      </c>
      <c r="E179" s="41">
        <v>1</v>
      </c>
      <c r="F179" s="1">
        <v>1</v>
      </c>
      <c r="G179" s="1">
        <v>21</v>
      </c>
      <c r="H179" s="41">
        <v>21001</v>
      </c>
      <c r="I179" s="1">
        <v>3</v>
      </c>
      <c r="J179" s="1">
        <v>4</v>
      </c>
      <c r="K179" s="1">
        <v>4</v>
      </c>
      <c r="L179" s="1">
        <v>3</v>
      </c>
      <c r="M179" s="1">
        <v>5</v>
      </c>
      <c r="N179" s="1">
        <v>2</v>
      </c>
      <c r="O179" s="1">
        <v>5</v>
      </c>
      <c r="P179" s="1">
        <v>5</v>
      </c>
      <c r="Q179" s="1">
        <v>4</v>
      </c>
      <c r="R179" s="1">
        <v>4</v>
      </c>
      <c r="S179" s="1">
        <v>5</v>
      </c>
      <c r="T179" s="1">
        <v>2</v>
      </c>
      <c r="U179" s="1">
        <v>3</v>
      </c>
      <c r="V179" s="1">
        <v>3</v>
      </c>
      <c r="W179" t="s">
        <v>725</v>
      </c>
      <c r="X179" t="s">
        <v>3062</v>
      </c>
      <c r="Y179" t="s">
        <v>3062</v>
      </c>
      <c r="Z179" t="s">
        <v>169</v>
      </c>
      <c r="AA179" t="s">
        <v>726</v>
      </c>
      <c r="AB179" t="s">
        <v>727</v>
      </c>
      <c r="AC179" t="s">
        <v>728</v>
      </c>
      <c r="AD179" s="40">
        <v>0</v>
      </c>
      <c r="AE179" s="40">
        <v>2</v>
      </c>
      <c r="AF179" s="40">
        <v>4</v>
      </c>
      <c r="AG179" s="40">
        <v>4</v>
      </c>
      <c r="AH179" s="40">
        <v>4</v>
      </c>
      <c r="AI179" s="40">
        <v>0</v>
      </c>
      <c r="AJ179" s="40">
        <v>2</v>
      </c>
      <c r="AK179" s="40">
        <v>4</v>
      </c>
      <c r="AL179" s="40">
        <v>8</v>
      </c>
      <c r="AM179" s="40">
        <f t="shared" si="2"/>
        <v>0</v>
      </c>
    </row>
    <row r="180" spans="1:39" x14ac:dyDescent="0.25">
      <c r="A180">
        <v>179</v>
      </c>
      <c r="B180" s="41">
        <v>4</v>
      </c>
      <c r="C180" s="41">
        <v>21026</v>
      </c>
      <c r="D180" s="40" t="s">
        <v>718</v>
      </c>
      <c r="E180" s="41">
        <v>1</v>
      </c>
      <c r="F180" s="1">
        <v>1</v>
      </c>
      <c r="G180" s="1">
        <v>21</v>
      </c>
      <c r="H180" s="41">
        <v>21001</v>
      </c>
      <c r="I180" s="1">
        <v>4</v>
      </c>
      <c r="J180" s="1">
        <v>5</v>
      </c>
      <c r="K180" s="1">
        <v>5</v>
      </c>
      <c r="L180" s="1">
        <v>3</v>
      </c>
      <c r="M180" s="1">
        <v>5</v>
      </c>
      <c r="N180" s="1">
        <v>4</v>
      </c>
      <c r="O180" s="1">
        <v>5</v>
      </c>
      <c r="P180" s="1">
        <v>5</v>
      </c>
      <c r="Q180" s="1">
        <v>5</v>
      </c>
      <c r="R180" s="1">
        <v>5</v>
      </c>
      <c r="S180" s="1">
        <v>5</v>
      </c>
      <c r="T180" s="1">
        <v>5</v>
      </c>
      <c r="U180" s="1">
        <v>4</v>
      </c>
      <c r="V180" s="1">
        <v>4</v>
      </c>
      <c r="W180" t="s">
        <v>729</v>
      </c>
      <c r="X180" t="s">
        <v>730</v>
      </c>
      <c r="Y180" t="s">
        <v>3062</v>
      </c>
      <c r="Z180" t="s">
        <v>731</v>
      </c>
      <c r="AA180" t="s">
        <v>169</v>
      </c>
      <c r="AB180" t="s">
        <v>3062</v>
      </c>
      <c r="AC180" t="s">
        <v>34</v>
      </c>
      <c r="AD180" s="40">
        <v>0</v>
      </c>
      <c r="AE180" s="40">
        <v>0</v>
      </c>
      <c r="AF180" s="40">
        <v>1</v>
      </c>
      <c r="AG180" s="40">
        <v>4</v>
      </c>
      <c r="AH180" s="40">
        <v>9</v>
      </c>
      <c r="AI180" s="40">
        <v>0</v>
      </c>
      <c r="AJ180" s="40">
        <v>0</v>
      </c>
      <c r="AK180" s="40">
        <v>1</v>
      </c>
      <c r="AL180" s="40">
        <v>13</v>
      </c>
      <c r="AM180" s="40">
        <f t="shared" si="2"/>
        <v>0</v>
      </c>
    </row>
    <row r="181" spans="1:39" x14ac:dyDescent="0.25">
      <c r="A181">
        <v>180</v>
      </c>
      <c r="B181" s="41">
        <v>7</v>
      </c>
      <c r="C181" s="41">
        <v>21029</v>
      </c>
      <c r="D181" s="40" t="s">
        <v>718</v>
      </c>
      <c r="E181" s="41">
        <v>1</v>
      </c>
      <c r="F181" s="1">
        <v>1</v>
      </c>
      <c r="G181" s="1">
        <v>21</v>
      </c>
      <c r="H181" s="41">
        <v>21001</v>
      </c>
      <c r="I181" s="1">
        <v>4</v>
      </c>
      <c r="J181" s="1">
        <v>5</v>
      </c>
      <c r="K181" s="1">
        <v>5</v>
      </c>
      <c r="L181" s="1">
        <v>3</v>
      </c>
      <c r="M181" s="1">
        <v>4</v>
      </c>
      <c r="N181" s="1">
        <v>4</v>
      </c>
      <c r="O181" s="1">
        <v>4</v>
      </c>
      <c r="P181" s="1">
        <v>4</v>
      </c>
      <c r="Q181" s="1">
        <v>4</v>
      </c>
      <c r="R181" s="1">
        <v>4</v>
      </c>
      <c r="S181" s="1">
        <v>4</v>
      </c>
      <c r="T181" s="1">
        <v>1</v>
      </c>
      <c r="U181" s="1">
        <v>3</v>
      </c>
      <c r="V181" s="1">
        <v>3</v>
      </c>
      <c r="W181" t="s">
        <v>3062</v>
      </c>
      <c r="X181" t="s">
        <v>3062</v>
      </c>
      <c r="Y181" t="s">
        <v>3062</v>
      </c>
      <c r="Z181" t="s">
        <v>3062</v>
      </c>
      <c r="AA181" t="s">
        <v>3062</v>
      </c>
      <c r="AB181" t="s">
        <v>3062</v>
      </c>
      <c r="AC181" t="s">
        <v>34</v>
      </c>
      <c r="AD181" s="40">
        <v>1</v>
      </c>
      <c r="AE181" s="40">
        <v>0</v>
      </c>
      <c r="AF181" s="40">
        <v>3</v>
      </c>
      <c r="AG181" s="40">
        <v>8</v>
      </c>
      <c r="AH181" s="40">
        <v>2</v>
      </c>
      <c r="AI181" s="40">
        <v>0</v>
      </c>
      <c r="AJ181" s="40">
        <v>1</v>
      </c>
      <c r="AK181" s="40">
        <v>3</v>
      </c>
      <c r="AL181" s="40">
        <v>10</v>
      </c>
      <c r="AM181" s="40">
        <f t="shared" si="2"/>
        <v>0</v>
      </c>
    </row>
    <row r="182" spans="1:39" x14ac:dyDescent="0.25">
      <c r="A182">
        <v>181</v>
      </c>
      <c r="B182" s="41">
        <v>9</v>
      </c>
      <c r="C182" s="41">
        <v>21031</v>
      </c>
      <c r="D182" s="40" t="s">
        <v>718</v>
      </c>
      <c r="E182" s="41">
        <v>1</v>
      </c>
      <c r="F182" s="1">
        <v>1</v>
      </c>
      <c r="G182" s="1">
        <v>21</v>
      </c>
      <c r="H182" s="41">
        <v>21001</v>
      </c>
      <c r="I182" s="1">
        <v>4</v>
      </c>
      <c r="J182" s="1">
        <v>5</v>
      </c>
      <c r="K182" s="1">
        <v>5</v>
      </c>
      <c r="L182" s="1">
        <v>5</v>
      </c>
      <c r="M182" s="1">
        <v>5</v>
      </c>
      <c r="N182" s="1">
        <v>4</v>
      </c>
      <c r="O182" s="1">
        <v>4</v>
      </c>
      <c r="P182" s="1">
        <v>4</v>
      </c>
      <c r="Q182" s="1">
        <v>3</v>
      </c>
      <c r="R182" s="1">
        <v>3</v>
      </c>
      <c r="S182" s="1">
        <v>3</v>
      </c>
      <c r="T182" s="1">
        <v>2</v>
      </c>
      <c r="U182" s="1">
        <v>2</v>
      </c>
      <c r="V182" s="1">
        <v>2</v>
      </c>
      <c r="W182" t="s">
        <v>732</v>
      </c>
      <c r="X182" t="s">
        <v>733</v>
      </c>
      <c r="Y182" t="s">
        <v>734</v>
      </c>
      <c r="Z182" t="s">
        <v>735</v>
      </c>
      <c r="AA182" t="s">
        <v>736</v>
      </c>
      <c r="AB182" t="s">
        <v>737</v>
      </c>
      <c r="AC182" t="s">
        <v>738</v>
      </c>
      <c r="AD182" s="40">
        <v>0</v>
      </c>
      <c r="AE182" s="40">
        <v>3</v>
      </c>
      <c r="AF182" s="40">
        <v>3</v>
      </c>
      <c r="AG182" s="40">
        <v>4</v>
      </c>
      <c r="AH182" s="40">
        <v>4</v>
      </c>
      <c r="AI182" s="40">
        <v>0</v>
      </c>
      <c r="AJ182" s="40">
        <v>3</v>
      </c>
      <c r="AK182" s="40">
        <v>3</v>
      </c>
      <c r="AL182" s="40">
        <v>8</v>
      </c>
      <c r="AM182" s="40">
        <f t="shared" si="2"/>
        <v>0</v>
      </c>
    </row>
    <row r="183" spans="1:39" x14ac:dyDescent="0.25">
      <c r="A183">
        <v>182</v>
      </c>
      <c r="B183" s="41">
        <v>10</v>
      </c>
      <c r="C183" s="41">
        <v>21032</v>
      </c>
      <c r="D183" s="40" t="s">
        <v>718</v>
      </c>
      <c r="E183" s="41">
        <v>1</v>
      </c>
      <c r="F183" s="1">
        <v>1</v>
      </c>
      <c r="G183" s="1">
        <v>21</v>
      </c>
      <c r="H183" s="41">
        <v>21001</v>
      </c>
      <c r="I183" s="1">
        <v>3</v>
      </c>
      <c r="J183" s="1">
        <v>3</v>
      </c>
      <c r="K183" s="1">
        <v>3</v>
      </c>
      <c r="L183" s="1">
        <v>3</v>
      </c>
      <c r="M183" s="1">
        <v>3</v>
      </c>
      <c r="N183" s="1">
        <v>3</v>
      </c>
      <c r="O183" s="1">
        <v>3</v>
      </c>
      <c r="P183" s="1">
        <v>3</v>
      </c>
      <c r="Q183" s="1">
        <v>3</v>
      </c>
      <c r="R183" s="1">
        <v>3</v>
      </c>
      <c r="S183" s="1">
        <v>3</v>
      </c>
      <c r="T183" s="1">
        <v>3</v>
      </c>
      <c r="U183" s="1">
        <v>3</v>
      </c>
      <c r="V183" s="1">
        <v>3</v>
      </c>
      <c r="W183" t="s">
        <v>739</v>
      </c>
      <c r="X183" t="s">
        <v>169</v>
      </c>
      <c r="Y183" t="s">
        <v>740</v>
      </c>
      <c r="Z183" t="s">
        <v>741</v>
      </c>
      <c r="AA183" t="s">
        <v>742</v>
      </c>
      <c r="AB183" t="s">
        <v>743</v>
      </c>
      <c r="AC183" t="s">
        <v>744</v>
      </c>
      <c r="AD183" s="40">
        <v>0</v>
      </c>
      <c r="AE183" s="40">
        <v>0</v>
      </c>
      <c r="AF183" s="40">
        <v>14</v>
      </c>
      <c r="AG183" s="40">
        <v>0</v>
      </c>
      <c r="AH183" s="40">
        <v>0</v>
      </c>
      <c r="AI183" s="40">
        <v>0</v>
      </c>
      <c r="AJ183" s="40">
        <v>0</v>
      </c>
      <c r="AK183" s="40">
        <v>14</v>
      </c>
      <c r="AL183" s="40">
        <v>0</v>
      </c>
      <c r="AM183" s="40">
        <f t="shared" si="2"/>
        <v>0</v>
      </c>
    </row>
    <row r="184" spans="1:39" x14ac:dyDescent="0.25">
      <c r="A184">
        <v>183</v>
      </c>
      <c r="B184" s="41">
        <v>14</v>
      </c>
      <c r="C184" s="41">
        <v>21036</v>
      </c>
      <c r="D184" s="40" t="s">
        <v>718</v>
      </c>
      <c r="E184" s="41">
        <v>1</v>
      </c>
      <c r="F184" s="1">
        <v>1</v>
      </c>
      <c r="G184" s="1">
        <v>21</v>
      </c>
      <c r="H184" s="41">
        <v>21001</v>
      </c>
      <c r="I184" s="1">
        <v>3</v>
      </c>
      <c r="J184" s="1">
        <v>3</v>
      </c>
      <c r="K184" s="1">
        <v>3</v>
      </c>
      <c r="L184" s="1">
        <v>4</v>
      </c>
      <c r="M184" s="1">
        <v>5</v>
      </c>
      <c r="N184" s="1">
        <v>3</v>
      </c>
      <c r="O184" s="1">
        <v>4</v>
      </c>
      <c r="P184" s="1">
        <v>4</v>
      </c>
      <c r="Q184" s="1">
        <v>4</v>
      </c>
      <c r="R184" s="1">
        <v>4</v>
      </c>
      <c r="S184" s="1">
        <v>3</v>
      </c>
      <c r="T184" s="1">
        <v>3</v>
      </c>
      <c r="U184" s="1">
        <v>4</v>
      </c>
      <c r="V184" s="1">
        <v>4</v>
      </c>
      <c r="W184" t="s">
        <v>153</v>
      </c>
      <c r="X184" t="s">
        <v>169</v>
      </c>
      <c r="Y184" t="s">
        <v>87</v>
      </c>
      <c r="Z184" t="s">
        <v>745</v>
      </c>
      <c r="AA184" t="s">
        <v>746</v>
      </c>
      <c r="AB184" t="s">
        <v>3062</v>
      </c>
      <c r="AC184" t="s">
        <v>34</v>
      </c>
      <c r="AD184" s="40">
        <v>0</v>
      </c>
      <c r="AE184" s="40">
        <v>0</v>
      </c>
      <c r="AF184" s="40">
        <v>6</v>
      </c>
      <c r="AG184" s="40">
        <v>7</v>
      </c>
      <c r="AH184" s="40">
        <v>1</v>
      </c>
      <c r="AI184" s="40">
        <v>0</v>
      </c>
      <c r="AJ184" s="40">
        <v>0</v>
      </c>
      <c r="AK184" s="40">
        <v>6</v>
      </c>
      <c r="AL184" s="40">
        <v>8</v>
      </c>
      <c r="AM184" s="40">
        <f t="shared" si="2"/>
        <v>0</v>
      </c>
    </row>
    <row r="185" spans="1:39" x14ac:dyDescent="0.25">
      <c r="A185">
        <v>184</v>
      </c>
      <c r="B185" s="41">
        <v>15</v>
      </c>
      <c r="C185" s="41">
        <v>21037</v>
      </c>
      <c r="D185" s="40" t="s">
        <v>718</v>
      </c>
      <c r="E185" s="41">
        <v>1</v>
      </c>
      <c r="F185" s="1">
        <v>1</v>
      </c>
      <c r="G185" s="1">
        <v>21</v>
      </c>
      <c r="H185" s="41">
        <v>21001</v>
      </c>
      <c r="I185" s="1">
        <v>4</v>
      </c>
      <c r="J185" s="1">
        <v>4</v>
      </c>
      <c r="K185" s="1">
        <v>4</v>
      </c>
      <c r="L185" s="1">
        <v>4</v>
      </c>
      <c r="M185" s="1">
        <v>5</v>
      </c>
      <c r="N185" s="1">
        <v>4</v>
      </c>
      <c r="O185" s="1">
        <v>4</v>
      </c>
      <c r="P185" s="1">
        <v>4</v>
      </c>
      <c r="Q185" s="1">
        <v>4</v>
      </c>
      <c r="R185" s="1">
        <v>4</v>
      </c>
      <c r="S185" s="1">
        <v>4</v>
      </c>
      <c r="T185" s="1">
        <v>5</v>
      </c>
      <c r="U185" s="1">
        <v>5</v>
      </c>
      <c r="V185" s="1">
        <v>5</v>
      </c>
      <c r="W185" t="s">
        <v>414</v>
      </c>
      <c r="X185" t="s">
        <v>425</v>
      </c>
      <c r="Y185" t="s">
        <v>3062</v>
      </c>
      <c r="Z185" t="s">
        <v>747</v>
      </c>
      <c r="AA185" t="s">
        <v>748</v>
      </c>
      <c r="AB185" t="s">
        <v>3062</v>
      </c>
      <c r="AC185" t="s">
        <v>34</v>
      </c>
      <c r="AD185" s="40">
        <v>0</v>
      </c>
      <c r="AE185" s="40">
        <v>0</v>
      </c>
      <c r="AF185" s="40">
        <v>0</v>
      </c>
      <c r="AG185" s="40">
        <v>10</v>
      </c>
      <c r="AH185" s="40">
        <v>4</v>
      </c>
      <c r="AI185" s="40">
        <v>0</v>
      </c>
      <c r="AJ185" s="40">
        <v>0</v>
      </c>
      <c r="AK185" s="40">
        <v>0</v>
      </c>
      <c r="AL185" s="40">
        <v>14</v>
      </c>
      <c r="AM185" s="40">
        <f t="shared" si="2"/>
        <v>0</v>
      </c>
    </row>
    <row r="186" spans="1:39" x14ac:dyDescent="0.25">
      <c r="A186">
        <v>185</v>
      </c>
      <c r="B186" s="41">
        <v>33</v>
      </c>
      <c r="C186" s="41">
        <v>21055</v>
      </c>
      <c r="D186" s="40" t="s">
        <v>718</v>
      </c>
      <c r="E186" s="41">
        <v>1</v>
      </c>
      <c r="F186" s="1">
        <v>1</v>
      </c>
      <c r="G186" s="1">
        <v>21</v>
      </c>
      <c r="H186" s="41">
        <v>21001</v>
      </c>
      <c r="I186" s="1">
        <v>3</v>
      </c>
      <c r="J186" s="1">
        <v>3</v>
      </c>
      <c r="K186" s="1">
        <v>3</v>
      </c>
      <c r="L186" s="1">
        <v>3</v>
      </c>
      <c r="M186" s="1">
        <v>5</v>
      </c>
      <c r="N186" s="1">
        <v>3</v>
      </c>
      <c r="O186" s="1">
        <v>5</v>
      </c>
      <c r="P186" s="1">
        <v>4</v>
      </c>
      <c r="Q186" s="1">
        <v>4</v>
      </c>
      <c r="R186" s="1">
        <v>4</v>
      </c>
      <c r="S186" s="1">
        <v>4</v>
      </c>
      <c r="T186" s="1">
        <v>99</v>
      </c>
      <c r="U186" s="1">
        <v>3</v>
      </c>
      <c r="V186" s="1">
        <v>3</v>
      </c>
      <c r="W186" t="s">
        <v>3062</v>
      </c>
      <c r="X186" t="s">
        <v>3062</v>
      </c>
      <c r="Y186" t="s">
        <v>3062</v>
      </c>
      <c r="Z186" t="s">
        <v>3062</v>
      </c>
      <c r="AA186" t="s">
        <v>3062</v>
      </c>
      <c r="AB186" t="s">
        <v>3062</v>
      </c>
      <c r="AC186" t="s">
        <v>749</v>
      </c>
      <c r="AD186" s="40">
        <v>0</v>
      </c>
      <c r="AE186" s="40">
        <v>0</v>
      </c>
      <c r="AF186" s="40">
        <v>7</v>
      </c>
      <c r="AG186" s="40">
        <v>4</v>
      </c>
      <c r="AH186" s="40">
        <v>2</v>
      </c>
      <c r="AI186" s="40">
        <v>1</v>
      </c>
      <c r="AJ186" s="40">
        <v>0</v>
      </c>
      <c r="AK186" s="40">
        <v>7</v>
      </c>
      <c r="AL186" s="40">
        <v>6</v>
      </c>
      <c r="AM186" s="40">
        <f t="shared" si="2"/>
        <v>1</v>
      </c>
    </row>
    <row r="187" spans="1:39" x14ac:dyDescent="0.25">
      <c r="A187">
        <v>186</v>
      </c>
      <c r="B187" s="41">
        <v>34</v>
      </c>
      <c r="C187" s="41">
        <v>21056</v>
      </c>
      <c r="D187" s="40" t="s">
        <v>718</v>
      </c>
      <c r="E187" s="41">
        <v>1</v>
      </c>
      <c r="F187" s="1">
        <v>1</v>
      </c>
      <c r="G187" s="1">
        <v>21</v>
      </c>
      <c r="H187" s="41">
        <v>21001</v>
      </c>
      <c r="I187" s="1">
        <v>4</v>
      </c>
      <c r="J187" s="1">
        <v>4</v>
      </c>
      <c r="K187" s="1">
        <v>4</v>
      </c>
      <c r="L187" s="1">
        <v>4</v>
      </c>
      <c r="M187" s="1">
        <v>4</v>
      </c>
      <c r="N187" s="1">
        <v>4</v>
      </c>
      <c r="O187" s="1">
        <v>4</v>
      </c>
      <c r="P187" s="1">
        <v>4</v>
      </c>
      <c r="Q187" s="1">
        <v>4</v>
      </c>
      <c r="R187" s="1">
        <v>4</v>
      </c>
      <c r="S187" s="1">
        <v>4</v>
      </c>
      <c r="T187" s="1">
        <v>4</v>
      </c>
      <c r="U187" s="1">
        <v>4</v>
      </c>
      <c r="V187" s="1">
        <v>4</v>
      </c>
      <c r="W187" t="s">
        <v>750</v>
      </c>
      <c r="X187" t="s">
        <v>751</v>
      </c>
      <c r="Y187" t="s">
        <v>169</v>
      </c>
      <c r="Z187" t="s">
        <v>71</v>
      </c>
      <c r="AA187" t="s">
        <v>752</v>
      </c>
      <c r="AB187" t="s">
        <v>3062</v>
      </c>
      <c r="AC187" t="s">
        <v>34</v>
      </c>
      <c r="AD187" s="40">
        <v>0</v>
      </c>
      <c r="AE187" s="40">
        <v>0</v>
      </c>
      <c r="AF187" s="40">
        <v>0</v>
      </c>
      <c r="AG187" s="40">
        <v>14</v>
      </c>
      <c r="AH187" s="40">
        <v>0</v>
      </c>
      <c r="AI187" s="40">
        <v>0</v>
      </c>
      <c r="AJ187" s="40">
        <v>0</v>
      </c>
      <c r="AK187" s="40">
        <v>0</v>
      </c>
      <c r="AL187" s="40">
        <v>14</v>
      </c>
      <c r="AM187" s="40">
        <f t="shared" si="2"/>
        <v>0</v>
      </c>
    </row>
    <row r="188" spans="1:39" x14ac:dyDescent="0.25">
      <c r="A188">
        <v>187</v>
      </c>
      <c r="B188" s="41">
        <v>40</v>
      </c>
      <c r="C188" s="41">
        <v>21062</v>
      </c>
      <c r="D188" s="40" t="s">
        <v>718</v>
      </c>
      <c r="E188" s="41">
        <v>1</v>
      </c>
      <c r="F188" s="1">
        <v>1</v>
      </c>
      <c r="G188" s="1">
        <v>21</v>
      </c>
      <c r="H188" s="41">
        <v>21001</v>
      </c>
      <c r="I188" s="1">
        <v>4</v>
      </c>
      <c r="J188" s="1">
        <v>4</v>
      </c>
      <c r="K188" s="1">
        <v>4</v>
      </c>
      <c r="L188" s="1">
        <v>4</v>
      </c>
      <c r="M188" s="1">
        <v>3</v>
      </c>
      <c r="N188" s="1">
        <v>2</v>
      </c>
      <c r="O188" s="1">
        <v>4</v>
      </c>
      <c r="P188" s="1">
        <v>4</v>
      </c>
      <c r="Q188" s="1">
        <v>4</v>
      </c>
      <c r="R188" s="1">
        <v>4</v>
      </c>
      <c r="S188" s="1">
        <v>4</v>
      </c>
      <c r="T188" s="1">
        <v>3</v>
      </c>
      <c r="U188" s="1">
        <v>3</v>
      </c>
      <c r="V188" s="1">
        <v>3</v>
      </c>
      <c r="W188" t="s">
        <v>753</v>
      </c>
      <c r="X188" t="s">
        <v>754</v>
      </c>
      <c r="Y188" t="s">
        <v>3062</v>
      </c>
      <c r="Z188" t="s">
        <v>755</v>
      </c>
      <c r="AA188" t="s">
        <v>169</v>
      </c>
      <c r="AB188" t="s">
        <v>3062</v>
      </c>
      <c r="AC188" t="s">
        <v>34</v>
      </c>
      <c r="AD188" s="40">
        <v>0</v>
      </c>
      <c r="AE188" s="40">
        <v>1</v>
      </c>
      <c r="AF188" s="40">
        <v>4</v>
      </c>
      <c r="AG188" s="40">
        <v>9</v>
      </c>
      <c r="AH188" s="40">
        <v>0</v>
      </c>
      <c r="AI188" s="40">
        <v>0</v>
      </c>
      <c r="AJ188" s="40">
        <v>1</v>
      </c>
      <c r="AK188" s="40">
        <v>4</v>
      </c>
      <c r="AL188" s="40">
        <v>9</v>
      </c>
      <c r="AM188" s="40">
        <f t="shared" si="2"/>
        <v>0</v>
      </c>
    </row>
    <row r="189" spans="1:39" x14ac:dyDescent="0.25">
      <c r="A189">
        <v>188</v>
      </c>
      <c r="B189" s="41">
        <v>41</v>
      </c>
      <c r="C189" s="41">
        <v>21063</v>
      </c>
      <c r="D189" s="40" t="s">
        <v>718</v>
      </c>
      <c r="E189" s="41">
        <v>1</v>
      </c>
      <c r="F189" s="1">
        <v>1</v>
      </c>
      <c r="G189" s="1">
        <v>21</v>
      </c>
      <c r="H189" s="41">
        <v>21001</v>
      </c>
      <c r="I189" s="1">
        <v>99</v>
      </c>
      <c r="J189" s="1">
        <v>5</v>
      </c>
      <c r="K189" s="1">
        <v>5</v>
      </c>
      <c r="L189" s="1">
        <v>4</v>
      </c>
      <c r="M189" s="1">
        <v>4</v>
      </c>
      <c r="N189" s="1">
        <v>4</v>
      </c>
      <c r="O189" s="1">
        <v>5</v>
      </c>
      <c r="P189" s="1">
        <v>5</v>
      </c>
      <c r="Q189" s="1">
        <v>5</v>
      </c>
      <c r="R189" s="1">
        <v>5</v>
      </c>
      <c r="S189" s="1">
        <v>4</v>
      </c>
      <c r="T189" s="1">
        <v>5</v>
      </c>
      <c r="U189" s="1">
        <v>4</v>
      </c>
      <c r="V189" s="1">
        <v>4</v>
      </c>
      <c r="W189" t="s">
        <v>715</v>
      </c>
      <c r="X189" t="s">
        <v>3062</v>
      </c>
      <c r="Y189" t="s">
        <v>3062</v>
      </c>
      <c r="Z189" t="s">
        <v>756</v>
      </c>
      <c r="AA189" t="s">
        <v>3062</v>
      </c>
      <c r="AB189" t="s">
        <v>3062</v>
      </c>
      <c r="AC189" t="s">
        <v>757</v>
      </c>
      <c r="AD189" s="40">
        <v>0</v>
      </c>
      <c r="AE189" s="40">
        <v>0</v>
      </c>
      <c r="AF189" s="40">
        <v>0</v>
      </c>
      <c r="AG189" s="40">
        <v>6</v>
      </c>
      <c r="AH189" s="40">
        <v>7</v>
      </c>
      <c r="AI189" s="40">
        <v>1</v>
      </c>
      <c r="AJ189" s="40">
        <v>0</v>
      </c>
      <c r="AK189" s="40">
        <v>0</v>
      </c>
      <c r="AL189" s="40">
        <v>13</v>
      </c>
      <c r="AM189" s="40">
        <f t="shared" si="2"/>
        <v>1</v>
      </c>
    </row>
    <row r="190" spans="1:39" x14ac:dyDescent="0.25">
      <c r="A190">
        <v>189</v>
      </c>
      <c r="B190" s="41">
        <v>42</v>
      </c>
      <c r="C190" s="41">
        <v>21064</v>
      </c>
      <c r="D190" s="40" t="s">
        <v>718</v>
      </c>
      <c r="E190" s="41">
        <v>1</v>
      </c>
      <c r="F190" s="1">
        <v>1</v>
      </c>
      <c r="G190" s="1">
        <v>21</v>
      </c>
      <c r="H190" s="41">
        <v>21001</v>
      </c>
      <c r="I190" s="1">
        <v>4</v>
      </c>
      <c r="J190" s="1">
        <v>5</v>
      </c>
      <c r="K190" s="1">
        <v>4</v>
      </c>
      <c r="L190" s="1">
        <v>4</v>
      </c>
      <c r="M190" s="1">
        <v>5</v>
      </c>
      <c r="N190" s="1">
        <v>4</v>
      </c>
      <c r="O190" s="1">
        <v>5</v>
      </c>
      <c r="P190" s="1">
        <v>4</v>
      </c>
      <c r="Q190" s="1">
        <v>4</v>
      </c>
      <c r="R190" s="1">
        <v>4</v>
      </c>
      <c r="S190" s="1">
        <v>4</v>
      </c>
      <c r="T190" s="1">
        <v>3</v>
      </c>
      <c r="U190" s="1">
        <v>4</v>
      </c>
      <c r="V190" s="1">
        <v>4</v>
      </c>
      <c r="W190" t="s">
        <v>758</v>
      </c>
      <c r="X190" t="s">
        <v>759</v>
      </c>
      <c r="Y190" t="s">
        <v>760</v>
      </c>
      <c r="Z190" t="s">
        <v>761</v>
      </c>
      <c r="AA190" t="s">
        <v>762</v>
      </c>
      <c r="AB190" t="s">
        <v>763</v>
      </c>
      <c r="AC190" t="s">
        <v>764</v>
      </c>
      <c r="AD190" s="40">
        <v>0</v>
      </c>
      <c r="AE190" s="40">
        <v>0</v>
      </c>
      <c r="AF190" s="40">
        <v>1</v>
      </c>
      <c r="AG190" s="40">
        <v>10</v>
      </c>
      <c r="AH190" s="40">
        <v>3</v>
      </c>
      <c r="AI190" s="40">
        <v>0</v>
      </c>
      <c r="AJ190" s="40">
        <v>0</v>
      </c>
      <c r="AK190" s="40">
        <v>1</v>
      </c>
      <c r="AL190" s="40">
        <v>13</v>
      </c>
      <c r="AM190" s="40">
        <f t="shared" si="2"/>
        <v>0</v>
      </c>
    </row>
    <row r="191" spans="1:39" x14ac:dyDescent="0.25">
      <c r="A191">
        <v>190</v>
      </c>
      <c r="B191" s="41">
        <v>43</v>
      </c>
      <c r="C191" s="41">
        <v>21065</v>
      </c>
      <c r="D191" s="40" t="s">
        <v>718</v>
      </c>
      <c r="E191" s="41">
        <v>1</v>
      </c>
      <c r="F191" s="1">
        <v>1</v>
      </c>
      <c r="G191" s="1">
        <v>21</v>
      </c>
      <c r="H191" s="41">
        <v>21001</v>
      </c>
      <c r="I191" s="1">
        <v>4</v>
      </c>
      <c r="J191" s="1">
        <v>5</v>
      </c>
      <c r="K191" s="1">
        <v>4</v>
      </c>
      <c r="L191" s="1">
        <v>4</v>
      </c>
      <c r="M191" s="1">
        <v>5</v>
      </c>
      <c r="N191" s="1">
        <v>4</v>
      </c>
      <c r="O191" s="1">
        <v>5</v>
      </c>
      <c r="P191" s="1">
        <v>5</v>
      </c>
      <c r="Q191" s="1">
        <v>4</v>
      </c>
      <c r="R191" s="1">
        <v>4</v>
      </c>
      <c r="S191" s="1">
        <v>4</v>
      </c>
      <c r="T191" s="1">
        <v>3</v>
      </c>
      <c r="U191" s="1">
        <v>4</v>
      </c>
      <c r="V191" s="1">
        <v>4</v>
      </c>
      <c r="W191" t="s">
        <v>765</v>
      </c>
      <c r="X191" t="s">
        <v>766</v>
      </c>
      <c r="Y191" t="s">
        <v>767</v>
      </c>
      <c r="Z191" t="s">
        <v>768</v>
      </c>
      <c r="AA191" t="s">
        <v>769</v>
      </c>
      <c r="AB191" t="s">
        <v>770</v>
      </c>
      <c r="AC191" t="s">
        <v>771</v>
      </c>
      <c r="AD191" s="40">
        <v>0</v>
      </c>
      <c r="AE191" s="40">
        <v>0</v>
      </c>
      <c r="AF191" s="40">
        <v>1</v>
      </c>
      <c r="AG191" s="40">
        <v>9</v>
      </c>
      <c r="AH191" s="40">
        <v>4</v>
      </c>
      <c r="AI191" s="40">
        <v>0</v>
      </c>
      <c r="AJ191" s="40">
        <v>0</v>
      </c>
      <c r="AK191" s="40">
        <v>1</v>
      </c>
      <c r="AL191" s="40">
        <v>13</v>
      </c>
      <c r="AM191" s="40">
        <f t="shared" si="2"/>
        <v>0</v>
      </c>
    </row>
    <row r="192" spans="1:39" x14ac:dyDescent="0.25">
      <c r="A192">
        <v>191</v>
      </c>
      <c r="B192" s="41">
        <v>45</v>
      </c>
      <c r="C192" s="41">
        <v>21067</v>
      </c>
      <c r="D192" s="40" t="s">
        <v>718</v>
      </c>
      <c r="E192" s="41">
        <v>1</v>
      </c>
      <c r="F192" s="1">
        <v>1</v>
      </c>
      <c r="G192" s="1">
        <v>21</v>
      </c>
      <c r="H192" s="41">
        <v>21001</v>
      </c>
      <c r="I192" s="1">
        <v>4</v>
      </c>
      <c r="J192" s="1">
        <v>4</v>
      </c>
      <c r="K192" s="1">
        <v>4</v>
      </c>
      <c r="L192" s="1">
        <v>4</v>
      </c>
      <c r="M192" s="1">
        <v>5</v>
      </c>
      <c r="N192" s="1">
        <v>4</v>
      </c>
      <c r="O192" s="1">
        <v>5</v>
      </c>
      <c r="P192" s="1">
        <v>4</v>
      </c>
      <c r="Q192" s="1">
        <v>4</v>
      </c>
      <c r="R192" s="1">
        <v>5</v>
      </c>
      <c r="S192" s="1">
        <v>4</v>
      </c>
      <c r="T192" s="1">
        <v>5</v>
      </c>
      <c r="U192" s="1">
        <v>4</v>
      </c>
      <c r="V192" s="1">
        <v>4</v>
      </c>
      <c r="W192" t="s">
        <v>772</v>
      </c>
      <c r="X192" t="s">
        <v>773</v>
      </c>
      <c r="Y192" t="s">
        <v>774</v>
      </c>
      <c r="Z192" t="s">
        <v>775</v>
      </c>
      <c r="AA192" t="s">
        <v>776</v>
      </c>
      <c r="AB192" t="s">
        <v>777</v>
      </c>
      <c r="AC192" t="s">
        <v>34</v>
      </c>
      <c r="AD192" s="40">
        <v>0</v>
      </c>
      <c r="AE192" s="40">
        <v>0</v>
      </c>
      <c r="AF192" s="40">
        <v>0</v>
      </c>
      <c r="AG192" s="40">
        <v>10</v>
      </c>
      <c r="AH192" s="40">
        <v>4</v>
      </c>
      <c r="AI192" s="40">
        <v>0</v>
      </c>
      <c r="AJ192" s="40">
        <v>0</v>
      </c>
      <c r="AK192" s="40">
        <v>0</v>
      </c>
      <c r="AL192" s="40">
        <v>14</v>
      </c>
      <c r="AM192" s="40">
        <f t="shared" si="2"/>
        <v>0</v>
      </c>
    </row>
    <row r="193" spans="1:39" x14ac:dyDescent="0.25">
      <c r="A193">
        <v>192</v>
      </c>
      <c r="B193" s="41">
        <v>47</v>
      </c>
      <c r="C193" s="41">
        <v>21069</v>
      </c>
      <c r="D193" s="40" t="s">
        <v>718</v>
      </c>
      <c r="E193" s="41">
        <v>1</v>
      </c>
      <c r="F193" s="1">
        <v>1</v>
      </c>
      <c r="G193" s="1">
        <v>21</v>
      </c>
      <c r="H193" s="41">
        <v>21001</v>
      </c>
      <c r="I193" s="1">
        <v>4</v>
      </c>
      <c r="J193" s="1">
        <v>5</v>
      </c>
      <c r="K193" s="1">
        <v>4</v>
      </c>
      <c r="L193" s="1">
        <v>4</v>
      </c>
      <c r="M193" s="1">
        <v>5</v>
      </c>
      <c r="N193" s="1">
        <v>4</v>
      </c>
      <c r="O193" s="1">
        <v>4</v>
      </c>
      <c r="P193" s="1">
        <v>4</v>
      </c>
      <c r="Q193" s="1">
        <v>4</v>
      </c>
      <c r="R193" s="1">
        <v>5</v>
      </c>
      <c r="S193" s="1">
        <v>5</v>
      </c>
      <c r="T193" s="1">
        <v>4</v>
      </c>
      <c r="U193" s="1">
        <v>4</v>
      </c>
      <c r="V193" s="1">
        <v>4</v>
      </c>
      <c r="W193" t="s">
        <v>778</v>
      </c>
      <c r="X193" t="s">
        <v>779</v>
      </c>
      <c r="Y193" t="s">
        <v>780</v>
      </c>
      <c r="Z193" t="s">
        <v>781</v>
      </c>
      <c r="AA193" t="s">
        <v>782</v>
      </c>
      <c r="AB193" t="s">
        <v>783</v>
      </c>
      <c r="AC193" t="s">
        <v>784</v>
      </c>
      <c r="AD193" s="40">
        <v>0</v>
      </c>
      <c r="AE193" s="40">
        <v>0</v>
      </c>
      <c r="AF193" s="40">
        <v>0</v>
      </c>
      <c r="AG193" s="40">
        <v>10</v>
      </c>
      <c r="AH193" s="40">
        <v>4</v>
      </c>
      <c r="AI193" s="40">
        <v>0</v>
      </c>
      <c r="AJ193" s="40">
        <v>0</v>
      </c>
      <c r="AK193" s="40">
        <v>0</v>
      </c>
      <c r="AL193" s="40">
        <v>14</v>
      </c>
      <c r="AM193" s="40">
        <f t="shared" si="2"/>
        <v>0</v>
      </c>
    </row>
    <row r="194" spans="1:39" x14ac:dyDescent="0.25">
      <c r="A194">
        <v>193</v>
      </c>
      <c r="B194" s="41">
        <v>48</v>
      </c>
      <c r="C194" s="41">
        <v>21070</v>
      </c>
      <c r="D194" s="40" t="s">
        <v>718</v>
      </c>
      <c r="E194" s="41">
        <v>1</v>
      </c>
      <c r="F194" s="1">
        <v>1</v>
      </c>
      <c r="G194" s="1">
        <v>21</v>
      </c>
      <c r="H194" s="41">
        <v>21001</v>
      </c>
      <c r="I194" s="1">
        <v>5</v>
      </c>
      <c r="J194" s="1">
        <v>5</v>
      </c>
      <c r="K194" s="1">
        <v>4</v>
      </c>
      <c r="L194" s="1">
        <v>4</v>
      </c>
      <c r="M194" s="1">
        <v>4</v>
      </c>
      <c r="N194" s="1">
        <v>4</v>
      </c>
      <c r="O194" s="1">
        <v>3</v>
      </c>
      <c r="P194" s="1">
        <v>4</v>
      </c>
      <c r="Q194" s="1">
        <v>4</v>
      </c>
      <c r="R194" s="1">
        <v>4</v>
      </c>
      <c r="S194" s="1">
        <v>5</v>
      </c>
      <c r="T194" s="1">
        <v>4</v>
      </c>
      <c r="U194" s="1">
        <v>3</v>
      </c>
      <c r="V194" s="1">
        <v>4</v>
      </c>
      <c r="W194" t="s">
        <v>785</v>
      </c>
      <c r="X194" t="s">
        <v>786</v>
      </c>
      <c r="Y194" t="s">
        <v>30</v>
      </c>
      <c r="Z194" t="s">
        <v>787</v>
      </c>
      <c r="AA194" t="s">
        <v>323</v>
      </c>
      <c r="AB194" t="s">
        <v>3062</v>
      </c>
      <c r="AC194" t="s">
        <v>788</v>
      </c>
      <c r="AD194" s="40">
        <v>0</v>
      </c>
      <c r="AE194" s="40">
        <v>0</v>
      </c>
      <c r="AF194" s="40">
        <v>2</v>
      </c>
      <c r="AG194" s="40">
        <v>9</v>
      </c>
      <c r="AH194" s="40">
        <v>3</v>
      </c>
      <c r="AI194" s="40">
        <v>0</v>
      </c>
      <c r="AJ194" s="40">
        <v>0</v>
      </c>
      <c r="AK194" s="40">
        <v>2</v>
      </c>
      <c r="AL194" s="40">
        <v>12</v>
      </c>
      <c r="AM194" s="40">
        <f t="shared" si="2"/>
        <v>0</v>
      </c>
    </row>
    <row r="195" spans="1:39" x14ac:dyDescent="0.25">
      <c r="A195">
        <v>194</v>
      </c>
      <c r="B195" s="41">
        <v>49</v>
      </c>
      <c r="C195" s="41">
        <v>21071</v>
      </c>
      <c r="D195" s="40" t="s">
        <v>718</v>
      </c>
      <c r="E195" s="41">
        <v>1</v>
      </c>
      <c r="F195" s="1">
        <v>1</v>
      </c>
      <c r="G195" s="1">
        <v>21</v>
      </c>
      <c r="H195" s="41">
        <v>21001</v>
      </c>
      <c r="I195" s="1">
        <v>1</v>
      </c>
      <c r="J195" s="1">
        <v>1</v>
      </c>
      <c r="K195" s="1">
        <v>2</v>
      </c>
      <c r="L195" s="1">
        <v>2</v>
      </c>
      <c r="M195" s="1">
        <v>5</v>
      </c>
      <c r="N195" s="1">
        <v>2</v>
      </c>
      <c r="O195" s="1">
        <v>5</v>
      </c>
      <c r="P195" s="1">
        <v>3</v>
      </c>
      <c r="Q195" s="1">
        <v>3</v>
      </c>
      <c r="R195" s="1">
        <v>2</v>
      </c>
      <c r="S195" s="1">
        <v>2</v>
      </c>
      <c r="T195" s="1">
        <v>2</v>
      </c>
      <c r="U195" s="1">
        <v>2</v>
      </c>
      <c r="V195" s="1">
        <v>3</v>
      </c>
      <c r="W195" t="s">
        <v>3062</v>
      </c>
      <c r="X195" t="s">
        <v>3062</v>
      </c>
      <c r="Y195" t="s">
        <v>3062</v>
      </c>
      <c r="Z195" t="s">
        <v>3062</v>
      </c>
      <c r="AA195" t="s">
        <v>3062</v>
      </c>
      <c r="AB195" t="s">
        <v>3062</v>
      </c>
      <c r="AC195" t="s">
        <v>34</v>
      </c>
      <c r="AD195" s="40">
        <v>2</v>
      </c>
      <c r="AE195" s="40">
        <v>7</v>
      </c>
      <c r="AF195" s="40">
        <v>3</v>
      </c>
      <c r="AG195" s="40">
        <v>0</v>
      </c>
      <c r="AH195" s="40">
        <v>2</v>
      </c>
      <c r="AI195" s="40">
        <v>0</v>
      </c>
      <c r="AJ195" s="40">
        <v>9</v>
      </c>
      <c r="AK195" s="40">
        <v>3</v>
      </c>
      <c r="AL195" s="40">
        <v>2</v>
      </c>
      <c r="AM195" s="40">
        <f t="shared" ref="AM195:AM258" si="3">+AI195</f>
        <v>0</v>
      </c>
    </row>
    <row r="196" spans="1:39" x14ac:dyDescent="0.25">
      <c r="A196">
        <v>195</v>
      </c>
      <c r="B196" s="41">
        <v>50</v>
      </c>
      <c r="C196" s="41">
        <v>21072</v>
      </c>
      <c r="D196" s="40" t="s">
        <v>718</v>
      </c>
      <c r="E196" s="41">
        <v>1</v>
      </c>
      <c r="F196" s="1">
        <v>1</v>
      </c>
      <c r="G196" s="1">
        <v>21</v>
      </c>
      <c r="H196" s="41">
        <v>21001</v>
      </c>
      <c r="I196" s="1">
        <v>4</v>
      </c>
      <c r="J196" s="1">
        <v>5</v>
      </c>
      <c r="K196" s="1">
        <v>5</v>
      </c>
      <c r="L196" s="1">
        <v>4</v>
      </c>
      <c r="M196" s="1">
        <v>5</v>
      </c>
      <c r="N196" s="1">
        <v>4</v>
      </c>
      <c r="O196" s="1">
        <v>4</v>
      </c>
      <c r="P196" s="1">
        <v>4</v>
      </c>
      <c r="Q196" s="1">
        <v>4</v>
      </c>
      <c r="R196" s="1">
        <v>4</v>
      </c>
      <c r="S196" s="1">
        <v>4</v>
      </c>
      <c r="T196" s="1">
        <v>4</v>
      </c>
      <c r="U196" s="1">
        <v>5</v>
      </c>
      <c r="V196" s="1">
        <v>4</v>
      </c>
      <c r="W196" t="s">
        <v>789</v>
      </c>
      <c r="X196" t="s">
        <v>790</v>
      </c>
      <c r="Y196" t="s">
        <v>791</v>
      </c>
      <c r="Z196" t="s">
        <v>792</v>
      </c>
      <c r="AA196" t="s">
        <v>793</v>
      </c>
      <c r="AB196" t="s">
        <v>3062</v>
      </c>
      <c r="AC196" t="s">
        <v>794</v>
      </c>
      <c r="AD196" s="40">
        <v>0</v>
      </c>
      <c r="AE196" s="40">
        <v>0</v>
      </c>
      <c r="AF196" s="40">
        <v>0</v>
      </c>
      <c r="AG196" s="40">
        <v>10</v>
      </c>
      <c r="AH196" s="40">
        <v>4</v>
      </c>
      <c r="AI196" s="40">
        <v>0</v>
      </c>
      <c r="AJ196" s="40">
        <v>0</v>
      </c>
      <c r="AK196" s="40">
        <v>0</v>
      </c>
      <c r="AL196" s="40">
        <v>14</v>
      </c>
      <c r="AM196" s="40">
        <f t="shared" si="3"/>
        <v>0</v>
      </c>
    </row>
    <row r="197" spans="1:39" x14ac:dyDescent="0.25">
      <c r="A197">
        <v>196</v>
      </c>
      <c r="B197" s="41">
        <v>51</v>
      </c>
      <c r="C197" s="41">
        <v>21073</v>
      </c>
      <c r="D197" s="40" t="s">
        <v>718</v>
      </c>
      <c r="E197" s="41">
        <v>1</v>
      </c>
      <c r="F197" s="1">
        <v>1</v>
      </c>
      <c r="G197" s="1">
        <v>21</v>
      </c>
      <c r="H197" s="41">
        <v>21001</v>
      </c>
      <c r="I197" s="1">
        <v>99</v>
      </c>
      <c r="J197" s="1">
        <v>2</v>
      </c>
      <c r="K197" s="1">
        <v>2</v>
      </c>
      <c r="L197" s="1">
        <v>2</v>
      </c>
      <c r="M197" s="1">
        <v>2</v>
      </c>
      <c r="N197" s="1">
        <v>4</v>
      </c>
      <c r="O197" s="1">
        <v>2</v>
      </c>
      <c r="P197" s="1">
        <v>2</v>
      </c>
      <c r="Q197" s="1">
        <v>2</v>
      </c>
      <c r="R197" s="1">
        <v>2</v>
      </c>
      <c r="S197" s="1">
        <v>2</v>
      </c>
      <c r="T197" s="1">
        <v>4</v>
      </c>
      <c r="U197" s="1">
        <v>2</v>
      </c>
      <c r="V197" s="1">
        <v>2</v>
      </c>
      <c r="W197" t="s">
        <v>795</v>
      </c>
      <c r="X197" t="s">
        <v>796</v>
      </c>
      <c r="Y197" t="s">
        <v>169</v>
      </c>
      <c r="Z197" t="s">
        <v>797</v>
      </c>
      <c r="AA197" t="s">
        <v>3062</v>
      </c>
      <c r="AB197" t="s">
        <v>3062</v>
      </c>
      <c r="AC197" t="s">
        <v>798</v>
      </c>
      <c r="AD197" s="40">
        <v>0</v>
      </c>
      <c r="AE197" s="40">
        <v>11</v>
      </c>
      <c r="AF197" s="40">
        <v>0</v>
      </c>
      <c r="AG197" s="40">
        <v>2</v>
      </c>
      <c r="AH197" s="40">
        <v>0</v>
      </c>
      <c r="AI197" s="40">
        <v>1</v>
      </c>
      <c r="AJ197" s="40">
        <v>11</v>
      </c>
      <c r="AK197" s="40">
        <v>0</v>
      </c>
      <c r="AL197" s="40">
        <v>2</v>
      </c>
      <c r="AM197" s="40">
        <f t="shared" si="3"/>
        <v>1</v>
      </c>
    </row>
    <row r="198" spans="1:39" x14ac:dyDescent="0.25">
      <c r="A198">
        <v>197</v>
      </c>
      <c r="B198" s="41">
        <v>52</v>
      </c>
      <c r="C198" s="41">
        <v>21074</v>
      </c>
      <c r="D198" s="40" t="s">
        <v>718</v>
      </c>
      <c r="E198" s="41">
        <v>1</v>
      </c>
      <c r="F198" s="1">
        <v>1</v>
      </c>
      <c r="G198" s="1">
        <v>21</v>
      </c>
      <c r="H198" s="41">
        <v>21001</v>
      </c>
      <c r="I198" s="1">
        <v>5</v>
      </c>
      <c r="J198" s="1">
        <v>5</v>
      </c>
      <c r="K198" s="1">
        <v>5</v>
      </c>
      <c r="L198" s="1">
        <v>5</v>
      </c>
      <c r="M198" s="1">
        <v>4</v>
      </c>
      <c r="N198" s="1">
        <v>2</v>
      </c>
      <c r="O198" s="1">
        <v>3</v>
      </c>
      <c r="P198" s="1">
        <v>2</v>
      </c>
      <c r="Q198" s="1">
        <v>99</v>
      </c>
      <c r="R198" s="1">
        <v>4</v>
      </c>
      <c r="S198" s="1">
        <v>2</v>
      </c>
      <c r="T198" s="1">
        <v>4</v>
      </c>
      <c r="U198" s="1">
        <v>4</v>
      </c>
      <c r="V198" s="1">
        <v>99</v>
      </c>
      <c r="W198" t="s">
        <v>30</v>
      </c>
      <c r="X198" t="s">
        <v>638</v>
      </c>
      <c r="Y198" t="s">
        <v>799</v>
      </c>
      <c r="Z198" t="s">
        <v>800</v>
      </c>
      <c r="AA198" t="s">
        <v>801</v>
      </c>
      <c r="AB198" t="s">
        <v>3062</v>
      </c>
      <c r="AC198" t="s">
        <v>802</v>
      </c>
      <c r="AD198" s="40">
        <v>0</v>
      </c>
      <c r="AE198" s="40">
        <v>3</v>
      </c>
      <c r="AF198" s="40">
        <v>1</v>
      </c>
      <c r="AG198" s="40">
        <v>4</v>
      </c>
      <c r="AH198" s="40">
        <v>4</v>
      </c>
      <c r="AI198" s="40">
        <v>2</v>
      </c>
      <c r="AJ198" s="40">
        <v>3</v>
      </c>
      <c r="AK198" s="40">
        <v>1</v>
      </c>
      <c r="AL198" s="40">
        <v>8</v>
      </c>
      <c r="AM198" s="40">
        <f t="shared" si="3"/>
        <v>2</v>
      </c>
    </row>
    <row r="199" spans="1:39" x14ac:dyDescent="0.25">
      <c r="A199">
        <v>198</v>
      </c>
      <c r="B199" s="41">
        <v>53</v>
      </c>
      <c r="C199" s="41">
        <v>21075</v>
      </c>
      <c r="D199" s="40" t="s">
        <v>718</v>
      </c>
      <c r="E199" s="41">
        <v>1</v>
      </c>
      <c r="F199" s="1">
        <v>1</v>
      </c>
      <c r="G199" s="1">
        <v>21</v>
      </c>
      <c r="H199" s="41">
        <v>21001</v>
      </c>
      <c r="I199" s="1">
        <v>4</v>
      </c>
      <c r="J199" s="1">
        <v>4</v>
      </c>
      <c r="K199" s="1">
        <v>4</v>
      </c>
      <c r="L199" s="1">
        <v>3</v>
      </c>
      <c r="M199" s="1">
        <v>5</v>
      </c>
      <c r="N199" s="1">
        <v>4</v>
      </c>
      <c r="O199" s="1">
        <v>4</v>
      </c>
      <c r="P199" s="1">
        <v>4</v>
      </c>
      <c r="Q199" s="1">
        <v>3</v>
      </c>
      <c r="R199" s="1">
        <v>4</v>
      </c>
      <c r="S199" s="1">
        <v>4</v>
      </c>
      <c r="T199" s="1">
        <v>2</v>
      </c>
      <c r="U199" s="1">
        <v>4</v>
      </c>
      <c r="V199" s="1">
        <v>4</v>
      </c>
      <c r="W199" t="s">
        <v>803</v>
      </c>
      <c r="X199" t="s">
        <v>804</v>
      </c>
      <c r="Y199" t="s">
        <v>805</v>
      </c>
      <c r="Z199" t="s">
        <v>806</v>
      </c>
      <c r="AA199" t="s">
        <v>807</v>
      </c>
      <c r="AB199" t="s">
        <v>808</v>
      </c>
      <c r="AC199" t="s">
        <v>34</v>
      </c>
      <c r="AD199" s="40">
        <v>0</v>
      </c>
      <c r="AE199" s="40">
        <v>1</v>
      </c>
      <c r="AF199" s="40">
        <v>2</v>
      </c>
      <c r="AG199" s="40">
        <v>10</v>
      </c>
      <c r="AH199" s="40">
        <v>1</v>
      </c>
      <c r="AI199" s="40">
        <v>0</v>
      </c>
      <c r="AJ199" s="40">
        <v>1</v>
      </c>
      <c r="AK199" s="40">
        <v>2</v>
      </c>
      <c r="AL199" s="40">
        <v>11</v>
      </c>
      <c r="AM199" s="40">
        <f t="shared" si="3"/>
        <v>0</v>
      </c>
    </row>
    <row r="200" spans="1:39" x14ac:dyDescent="0.25">
      <c r="A200">
        <v>199</v>
      </c>
      <c r="B200" s="41">
        <v>54</v>
      </c>
      <c r="C200" s="41">
        <v>21076</v>
      </c>
      <c r="D200" s="40" t="s">
        <v>718</v>
      </c>
      <c r="E200" s="41">
        <v>1</v>
      </c>
      <c r="F200" s="1">
        <v>1</v>
      </c>
      <c r="G200" s="1">
        <v>21</v>
      </c>
      <c r="H200" s="41">
        <v>21001</v>
      </c>
      <c r="I200" s="1">
        <v>4</v>
      </c>
      <c r="J200" s="1">
        <v>4</v>
      </c>
      <c r="K200" s="1">
        <v>4</v>
      </c>
      <c r="L200" s="1">
        <v>2</v>
      </c>
      <c r="M200" s="1">
        <v>5</v>
      </c>
      <c r="N200" s="1">
        <v>4</v>
      </c>
      <c r="O200" s="1">
        <v>5</v>
      </c>
      <c r="P200" s="1">
        <v>4</v>
      </c>
      <c r="Q200" s="1">
        <v>4</v>
      </c>
      <c r="R200" s="1">
        <v>4</v>
      </c>
      <c r="S200" s="1">
        <v>5</v>
      </c>
      <c r="T200" s="1">
        <v>2</v>
      </c>
      <c r="U200" s="1">
        <v>4</v>
      </c>
      <c r="V200" s="1">
        <v>4</v>
      </c>
      <c r="W200" t="s">
        <v>809</v>
      </c>
      <c r="X200" t="s">
        <v>804</v>
      </c>
      <c r="Y200" t="s">
        <v>805</v>
      </c>
      <c r="Z200" t="s">
        <v>810</v>
      </c>
      <c r="AA200" t="s">
        <v>807</v>
      </c>
      <c r="AB200" t="s">
        <v>808</v>
      </c>
      <c r="AC200" t="s">
        <v>34</v>
      </c>
      <c r="AD200" s="40">
        <v>0</v>
      </c>
      <c r="AE200" s="40">
        <v>2</v>
      </c>
      <c r="AF200" s="40">
        <v>0</v>
      </c>
      <c r="AG200" s="40">
        <v>9</v>
      </c>
      <c r="AH200" s="40">
        <v>3</v>
      </c>
      <c r="AI200" s="40">
        <v>0</v>
      </c>
      <c r="AJ200" s="40">
        <v>2</v>
      </c>
      <c r="AK200" s="40">
        <v>0</v>
      </c>
      <c r="AL200" s="40">
        <v>12</v>
      </c>
      <c r="AM200" s="40">
        <f t="shared" si="3"/>
        <v>0</v>
      </c>
    </row>
    <row r="201" spans="1:39" x14ac:dyDescent="0.25">
      <c r="A201">
        <v>200</v>
      </c>
      <c r="B201" s="41">
        <v>55</v>
      </c>
      <c r="C201" s="41">
        <v>21077</v>
      </c>
      <c r="D201" s="40" t="s">
        <v>718</v>
      </c>
      <c r="E201" s="41">
        <v>1</v>
      </c>
      <c r="F201" s="1">
        <v>1</v>
      </c>
      <c r="G201" s="1">
        <v>21</v>
      </c>
      <c r="H201" s="41">
        <v>21001</v>
      </c>
      <c r="I201" s="1">
        <v>3</v>
      </c>
      <c r="J201" s="1">
        <v>4</v>
      </c>
      <c r="K201" s="1">
        <v>4</v>
      </c>
      <c r="L201" s="1">
        <v>4</v>
      </c>
      <c r="M201" s="1">
        <v>4</v>
      </c>
      <c r="N201" s="1">
        <v>4</v>
      </c>
      <c r="O201" s="1">
        <v>4</v>
      </c>
      <c r="P201" s="1">
        <v>4</v>
      </c>
      <c r="Q201" s="1">
        <v>4</v>
      </c>
      <c r="R201" s="1">
        <v>4</v>
      </c>
      <c r="S201" s="1">
        <v>4</v>
      </c>
      <c r="T201" s="1">
        <v>4</v>
      </c>
      <c r="U201" s="1">
        <v>4</v>
      </c>
      <c r="V201" s="1">
        <v>4</v>
      </c>
      <c r="W201" t="s">
        <v>811</v>
      </c>
      <c r="X201" t="s">
        <v>3062</v>
      </c>
      <c r="Y201" t="s">
        <v>3062</v>
      </c>
      <c r="Z201" t="s">
        <v>812</v>
      </c>
      <c r="AA201" t="s">
        <v>3062</v>
      </c>
      <c r="AB201" t="s">
        <v>3062</v>
      </c>
      <c r="AC201" t="s">
        <v>813</v>
      </c>
      <c r="AD201" s="40">
        <v>0</v>
      </c>
      <c r="AE201" s="40">
        <v>0</v>
      </c>
      <c r="AF201" s="40">
        <v>1</v>
      </c>
      <c r="AG201" s="40">
        <v>13</v>
      </c>
      <c r="AH201" s="40">
        <v>0</v>
      </c>
      <c r="AI201" s="40">
        <v>0</v>
      </c>
      <c r="AJ201" s="40">
        <v>0</v>
      </c>
      <c r="AK201" s="40">
        <v>1</v>
      </c>
      <c r="AL201" s="40">
        <v>13</v>
      </c>
      <c r="AM201" s="40">
        <f t="shared" si="3"/>
        <v>0</v>
      </c>
    </row>
    <row r="202" spans="1:39" x14ac:dyDescent="0.25">
      <c r="A202">
        <v>201</v>
      </c>
      <c r="B202" s="41">
        <v>56</v>
      </c>
      <c r="C202" s="41">
        <v>21078</v>
      </c>
      <c r="D202" s="40" t="s">
        <v>718</v>
      </c>
      <c r="E202" s="41">
        <v>1</v>
      </c>
      <c r="F202" s="1">
        <v>1</v>
      </c>
      <c r="G202" s="1">
        <v>21</v>
      </c>
      <c r="H202" s="41">
        <v>21001</v>
      </c>
      <c r="I202" s="1">
        <v>4</v>
      </c>
      <c r="J202" s="1">
        <v>4</v>
      </c>
      <c r="K202" s="1">
        <v>3</v>
      </c>
      <c r="L202" s="1">
        <v>3</v>
      </c>
      <c r="M202" s="1">
        <v>5</v>
      </c>
      <c r="N202" s="1">
        <v>3</v>
      </c>
      <c r="O202" s="1">
        <v>4</v>
      </c>
      <c r="P202" s="1">
        <v>4</v>
      </c>
      <c r="Q202" s="1">
        <v>4</v>
      </c>
      <c r="R202" s="1">
        <v>4</v>
      </c>
      <c r="S202" s="1">
        <v>3</v>
      </c>
      <c r="T202" s="1">
        <v>1</v>
      </c>
      <c r="U202" s="1">
        <v>3</v>
      </c>
      <c r="V202" s="1">
        <v>3</v>
      </c>
      <c r="W202" t="s">
        <v>3062</v>
      </c>
      <c r="X202" t="s">
        <v>3062</v>
      </c>
      <c r="Y202" t="s">
        <v>3062</v>
      </c>
      <c r="Z202" t="s">
        <v>814</v>
      </c>
      <c r="AA202" t="s">
        <v>815</v>
      </c>
      <c r="AB202" t="s">
        <v>3062</v>
      </c>
      <c r="AC202" t="s">
        <v>34</v>
      </c>
      <c r="AD202" s="40">
        <v>1</v>
      </c>
      <c r="AE202" s="40">
        <v>0</v>
      </c>
      <c r="AF202" s="40">
        <v>6</v>
      </c>
      <c r="AG202" s="40">
        <v>6</v>
      </c>
      <c r="AH202" s="40">
        <v>1</v>
      </c>
      <c r="AI202" s="40">
        <v>0</v>
      </c>
      <c r="AJ202" s="40">
        <v>1</v>
      </c>
      <c r="AK202" s="40">
        <v>6</v>
      </c>
      <c r="AL202" s="40">
        <v>7</v>
      </c>
      <c r="AM202" s="40">
        <f t="shared" si="3"/>
        <v>0</v>
      </c>
    </row>
    <row r="203" spans="1:39" x14ac:dyDescent="0.25">
      <c r="A203">
        <v>202</v>
      </c>
      <c r="B203" s="41">
        <v>57</v>
      </c>
      <c r="C203" s="41">
        <v>21079</v>
      </c>
      <c r="D203" s="40" t="s">
        <v>718</v>
      </c>
      <c r="E203" s="41">
        <v>1</v>
      </c>
      <c r="F203" s="1">
        <v>1</v>
      </c>
      <c r="G203" s="1">
        <v>21</v>
      </c>
      <c r="H203" s="41">
        <v>21001</v>
      </c>
      <c r="I203" s="1">
        <v>4</v>
      </c>
      <c r="J203" s="1">
        <v>4</v>
      </c>
      <c r="K203" s="1">
        <v>3</v>
      </c>
      <c r="L203" s="1">
        <v>4</v>
      </c>
      <c r="M203" s="1">
        <v>4</v>
      </c>
      <c r="N203" s="1">
        <v>3</v>
      </c>
      <c r="O203" s="1">
        <v>4</v>
      </c>
      <c r="P203" s="1">
        <v>4</v>
      </c>
      <c r="Q203" s="1">
        <v>4</v>
      </c>
      <c r="R203" s="1">
        <v>4</v>
      </c>
      <c r="S203" s="1">
        <v>3</v>
      </c>
      <c r="T203" s="1">
        <v>1</v>
      </c>
      <c r="U203" s="1">
        <v>3</v>
      </c>
      <c r="V203" s="1">
        <v>3</v>
      </c>
      <c r="W203" t="s">
        <v>3062</v>
      </c>
      <c r="X203" t="s">
        <v>3062</v>
      </c>
      <c r="Y203" t="s">
        <v>3062</v>
      </c>
      <c r="Z203" t="s">
        <v>816</v>
      </c>
      <c r="AA203" t="s">
        <v>817</v>
      </c>
      <c r="AB203" t="s">
        <v>818</v>
      </c>
      <c r="AC203" t="s">
        <v>34</v>
      </c>
      <c r="AD203" s="40">
        <v>1</v>
      </c>
      <c r="AE203" s="40">
        <v>0</v>
      </c>
      <c r="AF203" s="40">
        <v>5</v>
      </c>
      <c r="AG203" s="40">
        <v>8</v>
      </c>
      <c r="AH203" s="40">
        <v>0</v>
      </c>
      <c r="AI203" s="40">
        <v>0</v>
      </c>
      <c r="AJ203" s="40">
        <v>1</v>
      </c>
      <c r="AK203" s="40">
        <v>5</v>
      </c>
      <c r="AL203" s="40">
        <v>8</v>
      </c>
      <c r="AM203" s="40">
        <f t="shared" si="3"/>
        <v>0</v>
      </c>
    </row>
    <row r="204" spans="1:39" x14ac:dyDescent="0.25">
      <c r="A204">
        <v>203</v>
      </c>
      <c r="B204" s="41">
        <v>58</v>
      </c>
      <c r="C204" s="41">
        <v>21080</v>
      </c>
      <c r="D204" s="40" t="s">
        <v>718</v>
      </c>
      <c r="E204" s="41">
        <v>1</v>
      </c>
      <c r="F204" s="1">
        <v>1</v>
      </c>
      <c r="G204" s="1">
        <v>21</v>
      </c>
      <c r="H204" s="41">
        <v>21001</v>
      </c>
      <c r="I204" s="1">
        <v>4</v>
      </c>
      <c r="J204" s="1">
        <v>4</v>
      </c>
      <c r="K204" s="1">
        <v>4</v>
      </c>
      <c r="L204" s="1">
        <v>4</v>
      </c>
      <c r="M204" s="1">
        <v>4</v>
      </c>
      <c r="N204" s="1">
        <v>4</v>
      </c>
      <c r="O204" s="1">
        <v>4</v>
      </c>
      <c r="P204" s="1">
        <v>4</v>
      </c>
      <c r="Q204" s="1">
        <v>4</v>
      </c>
      <c r="R204" s="1">
        <v>4</v>
      </c>
      <c r="S204" s="1">
        <v>4</v>
      </c>
      <c r="T204" s="1">
        <v>4</v>
      </c>
      <c r="U204" s="1">
        <v>4</v>
      </c>
      <c r="V204" s="1">
        <v>4</v>
      </c>
      <c r="W204" t="s">
        <v>819</v>
      </c>
      <c r="X204" t="s">
        <v>820</v>
      </c>
      <c r="Y204" t="s">
        <v>821</v>
      </c>
      <c r="Z204" t="s">
        <v>3062</v>
      </c>
      <c r="AA204" t="s">
        <v>3062</v>
      </c>
      <c r="AB204" t="s">
        <v>3062</v>
      </c>
      <c r="AC204" t="s">
        <v>34</v>
      </c>
      <c r="AD204" s="40">
        <v>0</v>
      </c>
      <c r="AE204" s="40">
        <v>0</v>
      </c>
      <c r="AF204" s="40">
        <v>0</v>
      </c>
      <c r="AG204" s="40">
        <v>14</v>
      </c>
      <c r="AH204" s="40">
        <v>0</v>
      </c>
      <c r="AI204" s="40">
        <v>0</v>
      </c>
      <c r="AJ204" s="40">
        <v>0</v>
      </c>
      <c r="AK204" s="40">
        <v>0</v>
      </c>
      <c r="AL204" s="40">
        <v>14</v>
      </c>
      <c r="AM204" s="40">
        <f t="shared" si="3"/>
        <v>0</v>
      </c>
    </row>
    <row r="205" spans="1:39" x14ac:dyDescent="0.25">
      <c r="A205">
        <v>204</v>
      </c>
      <c r="B205" s="41">
        <v>59</v>
      </c>
      <c r="C205" s="41">
        <v>21081</v>
      </c>
      <c r="D205" s="40" t="s">
        <v>718</v>
      </c>
      <c r="E205" s="41">
        <v>1</v>
      </c>
      <c r="F205" s="1">
        <v>1</v>
      </c>
      <c r="G205" s="1">
        <v>21</v>
      </c>
      <c r="H205" s="41">
        <v>21001</v>
      </c>
      <c r="I205" s="1">
        <v>3</v>
      </c>
      <c r="J205" s="1">
        <v>3</v>
      </c>
      <c r="K205" s="1">
        <v>2</v>
      </c>
      <c r="L205" s="1">
        <v>4</v>
      </c>
      <c r="M205" s="1">
        <v>5</v>
      </c>
      <c r="N205" s="1">
        <v>4</v>
      </c>
      <c r="O205" s="1">
        <v>5</v>
      </c>
      <c r="P205" s="1">
        <v>4</v>
      </c>
      <c r="Q205" s="1">
        <v>4</v>
      </c>
      <c r="R205" s="1">
        <v>4</v>
      </c>
      <c r="S205" s="1">
        <v>4</v>
      </c>
      <c r="T205" s="1">
        <v>4</v>
      </c>
      <c r="U205" s="1">
        <v>4</v>
      </c>
      <c r="V205" s="1">
        <v>4</v>
      </c>
      <c r="W205" t="s">
        <v>822</v>
      </c>
      <c r="X205" t="s">
        <v>3062</v>
      </c>
      <c r="Y205" t="s">
        <v>3062</v>
      </c>
      <c r="Z205" t="s">
        <v>169</v>
      </c>
      <c r="AA205" t="s">
        <v>3062</v>
      </c>
      <c r="AB205" t="s">
        <v>3062</v>
      </c>
      <c r="AC205" t="s">
        <v>34</v>
      </c>
      <c r="AD205" s="40">
        <v>0</v>
      </c>
      <c r="AE205" s="40">
        <v>1</v>
      </c>
      <c r="AF205" s="40">
        <v>2</v>
      </c>
      <c r="AG205" s="40">
        <v>9</v>
      </c>
      <c r="AH205" s="40">
        <v>2</v>
      </c>
      <c r="AI205" s="40">
        <v>0</v>
      </c>
      <c r="AJ205" s="40">
        <v>1</v>
      </c>
      <c r="AK205" s="40">
        <v>2</v>
      </c>
      <c r="AL205" s="40">
        <v>11</v>
      </c>
      <c r="AM205" s="40">
        <f t="shared" si="3"/>
        <v>0</v>
      </c>
    </row>
    <row r="206" spans="1:39" x14ac:dyDescent="0.25">
      <c r="A206">
        <v>205</v>
      </c>
      <c r="B206" s="41">
        <v>60</v>
      </c>
      <c r="C206" s="41">
        <v>21082</v>
      </c>
      <c r="D206" s="40" t="s">
        <v>718</v>
      </c>
      <c r="E206" s="41">
        <v>1</v>
      </c>
      <c r="F206" s="1">
        <v>1</v>
      </c>
      <c r="G206" s="1">
        <v>21</v>
      </c>
      <c r="H206" s="41">
        <v>21001</v>
      </c>
      <c r="I206" s="1">
        <v>2</v>
      </c>
      <c r="J206" s="1">
        <v>5</v>
      </c>
      <c r="K206" s="1">
        <v>5</v>
      </c>
      <c r="L206" s="1">
        <v>3</v>
      </c>
      <c r="M206" s="1">
        <v>5</v>
      </c>
      <c r="N206" s="1">
        <v>5</v>
      </c>
      <c r="O206" s="1">
        <v>5</v>
      </c>
      <c r="P206" s="1">
        <v>5</v>
      </c>
      <c r="Q206" s="1">
        <v>5</v>
      </c>
      <c r="R206" s="1">
        <v>5</v>
      </c>
      <c r="S206" s="1">
        <v>5</v>
      </c>
      <c r="T206" s="1">
        <v>5</v>
      </c>
      <c r="U206" s="1">
        <v>5</v>
      </c>
      <c r="V206" s="1">
        <v>5</v>
      </c>
      <c r="W206" t="s">
        <v>417</v>
      </c>
      <c r="X206" t="s">
        <v>823</v>
      </c>
      <c r="Y206" t="s">
        <v>60</v>
      </c>
      <c r="Z206" t="s">
        <v>824</v>
      </c>
      <c r="AA206" t="s">
        <v>3062</v>
      </c>
      <c r="AB206" t="s">
        <v>3062</v>
      </c>
      <c r="AC206" t="s">
        <v>34</v>
      </c>
      <c r="AD206" s="40">
        <v>0</v>
      </c>
      <c r="AE206" s="40">
        <v>1</v>
      </c>
      <c r="AF206" s="40">
        <v>1</v>
      </c>
      <c r="AG206" s="40">
        <v>0</v>
      </c>
      <c r="AH206" s="40">
        <v>12</v>
      </c>
      <c r="AI206" s="40">
        <v>0</v>
      </c>
      <c r="AJ206" s="40">
        <v>1</v>
      </c>
      <c r="AK206" s="40">
        <v>1</v>
      </c>
      <c r="AL206" s="40">
        <v>12</v>
      </c>
      <c r="AM206" s="40">
        <f t="shared" si="3"/>
        <v>0</v>
      </c>
    </row>
    <row r="207" spans="1:39" x14ac:dyDescent="0.25">
      <c r="A207">
        <v>206</v>
      </c>
      <c r="B207" s="41">
        <v>61</v>
      </c>
      <c r="C207" s="41">
        <v>21083</v>
      </c>
      <c r="D207" s="40" t="s">
        <v>718</v>
      </c>
      <c r="E207" s="41">
        <v>1</v>
      </c>
      <c r="F207" s="1">
        <v>1</v>
      </c>
      <c r="G207" s="1">
        <v>21</v>
      </c>
      <c r="H207" s="41">
        <v>21001</v>
      </c>
      <c r="I207" s="1">
        <v>3</v>
      </c>
      <c r="J207" s="1">
        <v>4</v>
      </c>
      <c r="K207" s="1">
        <v>4</v>
      </c>
      <c r="L207" s="1">
        <v>1</v>
      </c>
      <c r="M207" s="1">
        <v>1</v>
      </c>
      <c r="N207" s="1">
        <v>4</v>
      </c>
      <c r="O207" s="1">
        <v>3</v>
      </c>
      <c r="P207" s="1">
        <v>2</v>
      </c>
      <c r="Q207" s="1">
        <v>3</v>
      </c>
      <c r="R207" s="1">
        <v>3</v>
      </c>
      <c r="S207" s="1">
        <v>2</v>
      </c>
      <c r="T207" s="1">
        <v>1</v>
      </c>
      <c r="U207" s="1">
        <v>3</v>
      </c>
      <c r="V207" s="1">
        <v>3</v>
      </c>
      <c r="W207" t="s">
        <v>825</v>
      </c>
      <c r="X207" t="s">
        <v>3062</v>
      </c>
      <c r="Y207" t="s">
        <v>3062</v>
      </c>
      <c r="Z207" t="s">
        <v>826</v>
      </c>
      <c r="AA207" t="s">
        <v>827</v>
      </c>
      <c r="AB207" t="s">
        <v>828</v>
      </c>
      <c r="AC207" t="s">
        <v>829</v>
      </c>
      <c r="AD207" s="40">
        <v>3</v>
      </c>
      <c r="AE207" s="40">
        <v>2</v>
      </c>
      <c r="AF207" s="40">
        <v>6</v>
      </c>
      <c r="AG207" s="40">
        <v>3</v>
      </c>
      <c r="AH207" s="40">
        <v>0</v>
      </c>
      <c r="AI207" s="40">
        <v>0</v>
      </c>
      <c r="AJ207" s="40">
        <v>5</v>
      </c>
      <c r="AK207" s="40">
        <v>6</v>
      </c>
      <c r="AL207" s="40">
        <v>3</v>
      </c>
      <c r="AM207" s="40">
        <f t="shared" si="3"/>
        <v>0</v>
      </c>
    </row>
    <row r="208" spans="1:39" x14ac:dyDescent="0.25">
      <c r="A208">
        <v>207</v>
      </c>
      <c r="B208" s="41">
        <v>62</v>
      </c>
      <c r="C208" s="41">
        <v>21084</v>
      </c>
      <c r="D208" s="40" t="s">
        <v>718</v>
      </c>
      <c r="E208" s="41">
        <v>1</v>
      </c>
      <c r="F208" s="1">
        <v>1</v>
      </c>
      <c r="G208" s="1">
        <v>21</v>
      </c>
      <c r="H208" s="41">
        <v>21001</v>
      </c>
      <c r="I208" s="1">
        <v>5</v>
      </c>
      <c r="J208" s="1">
        <v>5</v>
      </c>
      <c r="K208" s="1">
        <v>5</v>
      </c>
      <c r="L208" s="1">
        <v>5</v>
      </c>
      <c r="M208" s="1">
        <v>5</v>
      </c>
      <c r="N208" s="1">
        <v>5</v>
      </c>
      <c r="O208" s="1">
        <v>5</v>
      </c>
      <c r="P208" s="1">
        <v>5</v>
      </c>
      <c r="Q208" s="1">
        <v>5</v>
      </c>
      <c r="R208" s="1">
        <v>5</v>
      </c>
      <c r="S208" s="1">
        <v>5</v>
      </c>
      <c r="T208" s="1">
        <v>5</v>
      </c>
      <c r="U208" s="1">
        <v>5</v>
      </c>
      <c r="V208" s="1">
        <v>5</v>
      </c>
      <c r="W208" t="s">
        <v>830</v>
      </c>
      <c r="X208" t="s">
        <v>831</v>
      </c>
      <c r="Y208" t="s">
        <v>298</v>
      </c>
      <c r="Z208" t="s">
        <v>832</v>
      </c>
      <c r="AA208" t="s">
        <v>833</v>
      </c>
      <c r="AB208" t="s">
        <v>834</v>
      </c>
      <c r="AC208" t="s">
        <v>835</v>
      </c>
      <c r="AD208" s="40">
        <v>0</v>
      </c>
      <c r="AE208" s="40">
        <v>0</v>
      </c>
      <c r="AF208" s="40">
        <v>0</v>
      </c>
      <c r="AG208" s="40">
        <v>0</v>
      </c>
      <c r="AH208" s="40">
        <v>14</v>
      </c>
      <c r="AI208" s="40">
        <v>0</v>
      </c>
      <c r="AJ208" s="40">
        <v>0</v>
      </c>
      <c r="AK208" s="40">
        <v>0</v>
      </c>
      <c r="AL208" s="40">
        <v>14</v>
      </c>
      <c r="AM208" s="40">
        <f t="shared" si="3"/>
        <v>0</v>
      </c>
    </row>
    <row r="209" spans="1:39" x14ac:dyDescent="0.25">
      <c r="A209">
        <v>208</v>
      </c>
      <c r="B209" s="41">
        <v>63</v>
      </c>
      <c r="C209" s="41">
        <v>21085</v>
      </c>
      <c r="D209" s="40" t="s">
        <v>718</v>
      </c>
      <c r="E209" s="41">
        <v>1</v>
      </c>
      <c r="F209" s="1">
        <v>1</v>
      </c>
      <c r="G209" s="1">
        <v>21</v>
      </c>
      <c r="H209" s="41">
        <v>21001</v>
      </c>
      <c r="I209" s="1">
        <v>5</v>
      </c>
      <c r="J209" s="1">
        <v>5</v>
      </c>
      <c r="K209" s="1">
        <v>5</v>
      </c>
      <c r="L209" s="1">
        <v>5</v>
      </c>
      <c r="M209" s="1">
        <v>5</v>
      </c>
      <c r="N209" s="1">
        <v>5</v>
      </c>
      <c r="O209" s="1">
        <v>5</v>
      </c>
      <c r="P209" s="1">
        <v>5</v>
      </c>
      <c r="Q209" s="1">
        <v>5</v>
      </c>
      <c r="R209" s="1">
        <v>5</v>
      </c>
      <c r="S209" s="1">
        <v>5</v>
      </c>
      <c r="T209" s="1">
        <v>5</v>
      </c>
      <c r="U209" s="1">
        <v>5</v>
      </c>
      <c r="V209" s="1">
        <v>5</v>
      </c>
      <c r="W209" t="s">
        <v>836</v>
      </c>
      <c r="X209" t="s">
        <v>30</v>
      </c>
      <c r="Y209" t="s">
        <v>837</v>
      </c>
      <c r="Z209" t="s">
        <v>3062</v>
      </c>
      <c r="AA209" t="s">
        <v>3062</v>
      </c>
      <c r="AB209" t="s">
        <v>3062</v>
      </c>
      <c r="AC209" t="s">
        <v>34</v>
      </c>
      <c r="AD209" s="40">
        <v>0</v>
      </c>
      <c r="AE209" s="40">
        <v>0</v>
      </c>
      <c r="AF209" s="40">
        <v>0</v>
      </c>
      <c r="AG209" s="40">
        <v>0</v>
      </c>
      <c r="AH209" s="40">
        <v>14</v>
      </c>
      <c r="AI209" s="40">
        <v>0</v>
      </c>
      <c r="AJ209" s="40">
        <v>0</v>
      </c>
      <c r="AK209" s="40">
        <v>0</v>
      </c>
      <c r="AL209" s="40">
        <v>14</v>
      </c>
      <c r="AM209" s="40">
        <f t="shared" si="3"/>
        <v>0</v>
      </c>
    </row>
    <row r="210" spans="1:39" x14ac:dyDescent="0.25">
      <c r="A210">
        <v>209</v>
      </c>
      <c r="B210" s="41">
        <v>64</v>
      </c>
      <c r="C210" s="41">
        <v>21086</v>
      </c>
      <c r="D210" s="40" t="s">
        <v>718</v>
      </c>
      <c r="E210" s="41">
        <v>1</v>
      </c>
      <c r="F210" s="1">
        <v>1</v>
      </c>
      <c r="G210" s="1">
        <v>21</v>
      </c>
      <c r="H210" s="41">
        <v>21001</v>
      </c>
      <c r="I210" s="1">
        <v>1</v>
      </c>
      <c r="J210" s="1">
        <v>1</v>
      </c>
      <c r="K210" s="1">
        <v>1</v>
      </c>
      <c r="L210" s="1">
        <v>5</v>
      </c>
      <c r="M210" s="1">
        <v>5</v>
      </c>
      <c r="N210" s="1">
        <v>5</v>
      </c>
      <c r="O210" s="1">
        <v>5</v>
      </c>
      <c r="P210" s="1">
        <v>5</v>
      </c>
      <c r="Q210" s="1">
        <v>5</v>
      </c>
      <c r="R210" s="1">
        <v>5</v>
      </c>
      <c r="S210" s="1">
        <v>3</v>
      </c>
      <c r="T210" s="1">
        <v>99</v>
      </c>
      <c r="U210" s="1">
        <v>5</v>
      </c>
      <c r="V210" s="1">
        <v>5</v>
      </c>
      <c r="W210" t="s">
        <v>838</v>
      </c>
      <c r="X210" t="s">
        <v>416</v>
      </c>
      <c r="Y210" t="s">
        <v>839</v>
      </c>
      <c r="Z210" t="s">
        <v>840</v>
      </c>
      <c r="AA210" t="s">
        <v>841</v>
      </c>
      <c r="AB210" t="s">
        <v>3062</v>
      </c>
      <c r="AC210" t="s">
        <v>34</v>
      </c>
      <c r="AD210" s="40">
        <v>3</v>
      </c>
      <c r="AE210" s="40">
        <v>0</v>
      </c>
      <c r="AF210" s="40">
        <v>1</v>
      </c>
      <c r="AG210" s="40">
        <v>0</v>
      </c>
      <c r="AH210" s="40">
        <v>9</v>
      </c>
      <c r="AI210" s="40">
        <v>1</v>
      </c>
      <c r="AJ210" s="40">
        <v>3</v>
      </c>
      <c r="AK210" s="40">
        <v>1</v>
      </c>
      <c r="AL210" s="40">
        <v>9</v>
      </c>
      <c r="AM210" s="40">
        <f t="shared" si="3"/>
        <v>1</v>
      </c>
    </row>
    <row r="211" spans="1:39" x14ac:dyDescent="0.25">
      <c r="A211">
        <v>210</v>
      </c>
      <c r="B211" s="41">
        <v>65</v>
      </c>
      <c r="C211" s="41">
        <v>21087</v>
      </c>
      <c r="D211" s="40" t="s">
        <v>718</v>
      </c>
      <c r="E211" s="41">
        <v>1</v>
      </c>
      <c r="F211" s="1">
        <v>1</v>
      </c>
      <c r="G211" s="1">
        <v>21</v>
      </c>
      <c r="H211" s="41">
        <v>21001</v>
      </c>
      <c r="I211" s="1">
        <v>4</v>
      </c>
      <c r="J211" s="1">
        <v>4</v>
      </c>
      <c r="K211" s="1">
        <v>4</v>
      </c>
      <c r="L211" s="1">
        <v>4</v>
      </c>
      <c r="M211" s="1">
        <v>5</v>
      </c>
      <c r="N211" s="1">
        <v>4</v>
      </c>
      <c r="O211" s="1">
        <v>5</v>
      </c>
      <c r="P211" s="1">
        <v>4</v>
      </c>
      <c r="Q211" s="1">
        <v>4</v>
      </c>
      <c r="R211" s="1">
        <v>4</v>
      </c>
      <c r="S211" s="1">
        <v>4</v>
      </c>
      <c r="T211" s="1">
        <v>5</v>
      </c>
      <c r="U211" s="1">
        <v>4</v>
      </c>
      <c r="V211" s="1">
        <v>4</v>
      </c>
      <c r="W211" t="s">
        <v>304</v>
      </c>
      <c r="X211" t="s">
        <v>842</v>
      </c>
      <c r="Y211" t="s">
        <v>843</v>
      </c>
      <c r="Z211" t="s">
        <v>783</v>
      </c>
      <c r="AA211" t="s">
        <v>844</v>
      </c>
      <c r="AB211" t="s">
        <v>845</v>
      </c>
      <c r="AC211" t="s">
        <v>34</v>
      </c>
      <c r="AD211" s="40">
        <v>0</v>
      </c>
      <c r="AE211" s="40">
        <v>0</v>
      </c>
      <c r="AF211" s="40">
        <v>0</v>
      </c>
      <c r="AG211" s="40">
        <v>11</v>
      </c>
      <c r="AH211" s="40">
        <v>3</v>
      </c>
      <c r="AI211" s="40">
        <v>0</v>
      </c>
      <c r="AJ211" s="40">
        <v>0</v>
      </c>
      <c r="AK211" s="40">
        <v>0</v>
      </c>
      <c r="AL211" s="40">
        <v>14</v>
      </c>
      <c r="AM211" s="40">
        <f t="shared" si="3"/>
        <v>0</v>
      </c>
    </row>
    <row r="212" spans="1:39" x14ac:dyDescent="0.25">
      <c r="A212">
        <v>211</v>
      </c>
      <c r="B212" s="41">
        <v>66</v>
      </c>
      <c r="C212" s="41">
        <v>21088</v>
      </c>
      <c r="D212" s="40" t="s">
        <v>718</v>
      </c>
      <c r="E212" s="41">
        <v>1</v>
      </c>
      <c r="F212" s="1">
        <v>1</v>
      </c>
      <c r="G212" s="1">
        <v>21</v>
      </c>
      <c r="H212" s="41">
        <v>21001</v>
      </c>
      <c r="I212" s="1">
        <v>4</v>
      </c>
      <c r="J212" s="1">
        <v>4</v>
      </c>
      <c r="K212" s="1">
        <v>4</v>
      </c>
      <c r="L212" s="1">
        <v>4</v>
      </c>
      <c r="M212" s="1">
        <v>4</v>
      </c>
      <c r="N212" s="1">
        <v>4</v>
      </c>
      <c r="O212" s="1">
        <v>4</v>
      </c>
      <c r="P212" s="1">
        <v>5</v>
      </c>
      <c r="Q212" s="1">
        <v>4</v>
      </c>
      <c r="R212" s="1">
        <v>4</v>
      </c>
      <c r="S212" s="1">
        <v>4</v>
      </c>
      <c r="T212" s="1">
        <v>4</v>
      </c>
      <c r="U212" s="1">
        <v>4</v>
      </c>
      <c r="V212" s="1">
        <v>4</v>
      </c>
      <c r="W212" t="s">
        <v>846</v>
      </c>
      <c r="X212" t="s">
        <v>847</v>
      </c>
      <c r="Y212" t="s">
        <v>3062</v>
      </c>
      <c r="Z212" t="s">
        <v>3062</v>
      </c>
      <c r="AA212" t="s">
        <v>3062</v>
      </c>
      <c r="AB212" t="s">
        <v>3062</v>
      </c>
      <c r="AC212" t="s">
        <v>34</v>
      </c>
      <c r="AD212" s="40">
        <v>0</v>
      </c>
      <c r="AE212" s="40">
        <v>0</v>
      </c>
      <c r="AF212" s="40">
        <v>0</v>
      </c>
      <c r="AG212" s="40">
        <v>13</v>
      </c>
      <c r="AH212" s="40">
        <v>1</v>
      </c>
      <c r="AI212" s="40">
        <v>0</v>
      </c>
      <c r="AJ212" s="40">
        <v>0</v>
      </c>
      <c r="AK212" s="40">
        <v>0</v>
      </c>
      <c r="AL212" s="40">
        <v>14</v>
      </c>
      <c r="AM212" s="40">
        <f t="shared" si="3"/>
        <v>0</v>
      </c>
    </row>
    <row r="213" spans="1:39" x14ac:dyDescent="0.25">
      <c r="A213">
        <v>212</v>
      </c>
      <c r="B213" s="41">
        <v>67</v>
      </c>
      <c r="C213" s="41">
        <v>21089</v>
      </c>
      <c r="D213" s="40" t="s">
        <v>718</v>
      </c>
      <c r="E213" s="41">
        <v>1</v>
      </c>
      <c r="F213" s="1">
        <v>1</v>
      </c>
      <c r="G213" s="1">
        <v>21</v>
      </c>
      <c r="H213" s="41">
        <v>21001</v>
      </c>
      <c r="I213" s="1">
        <v>4</v>
      </c>
      <c r="J213" s="1">
        <v>4</v>
      </c>
      <c r="K213" s="1">
        <v>4</v>
      </c>
      <c r="L213" s="1">
        <v>3</v>
      </c>
      <c r="M213" s="1">
        <v>4</v>
      </c>
      <c r="N213" s="1">
        <v>4</v>
      </c>
      <c r="O213" s="1">
        <v>5</v>
      </c>
      <c r="P213" s="1">
        <v>5</v>
      </c>
      <c r="Q213" s="1">
        <v>5</v>
      </c>
      <c r="R213" s="1">
        <v>5</v>
      </c>
      <c r="S213" s="1">
        <v>5</v>
      </c>
      <c r="T213" s="1">
        <v>5</v>
      </c>
      <c r="U213" s="1">
        <v>4</v>
      </c>
      <c r="V213" s="1">
        <v>4</v>
      </c>
      <c r="W213" t="s">
        <v>164</v>
      </c>
      <c r="X213" t="s">
        <v>848</v>
      </c>
      <c r="Y213" t="s">
        <v>849</v>
      </c>
      <c r="Z213" t="s">
        <v>526</v>
      </c>
      <c r="AA213" t="s">
        <v>415</v>
      </c>
      <c r="AB213" t="s">
        <v>850</v>
      </c>
      <c r="AC213" t="s">
        <v>34</v>
      </c>
      <c r="AD213" s="40">
        <v>0</v>
      </c>
      <c r="AE213" s="40">
        <v>0</v>
      </c>
      <c r="AF213" s="40">
        <v>1</v>
      </c>
      <c r="AG213" s="40">
        <v>7</v>
      </c>
      <c r="AH213" s="40">
        <v>6</v>
      </c>
      <c r="AI213" s="40">
        <v>0</v>
      </c>
      <c r="AJ213" s="40">
        <v>0</v>
      </c>
      <c r="AK213" s="40">
        <v>1</v>
      </c>
      <c r="AL213" s="40">
        <v>13</v>
      </c>
      <c r="AM213" s="40">
        <f t="shared" si="3"/>
        <v>0</v>
      </c>
    </row>
    <row r="214" spans="1:39" x14ac:dyDescent="0.25">
      <c r="A214">
        <v>213</v>
      </c>
      <c r="B214" s="41">
        <v>68</v>
      </c>
      <c r="C214" s="41">
        <v>21090</v>
      </c>
      <c r="D214" s="40" t="s">
        <v>718</v>
      </c>
      <c r="E214" s="41">
        <v>1</v>
      </c>
      <c r="F214" s="1">
        <v>1</v>
      </c>
      <c r="G214" s="1">
        <v>21</v>
      </c>
      <c r="H214" s="41">
        <v>21001</v>
      </c>
      <c r="I214" s="1">
        <v>1</v>
      </c>
      <c r="J214" s="1">
        <v>3</v>
      </c>
      <c r="K214" s="1">
        <v>4</v>
      </c>
      <c r="L214" s="1">
        <v>3</v>
      </c>
      <c r="M214" s="1">
        <v>5</v>
      </c>
      <c r="N214" s="1">
        <v>3</v>
      </c>
      <c r="O214" s="1">
        <v>5</v>
      </c>
      <c r="P214" s="1">
        <v>5</v>
      </c>
      <c r="Q214" s="1">
        <v>4</v>
      </c>
      <c r="R214" s="1">
        <v>4</v>
      </c>
      <c r="S214" s="1">
        <v>4</v>
      </c>
      <c r="T214" s="1">
        <v>3</v>
      </c>
      <c r="U214" s="1">
        <v>4</v>
      </c>
      <c r="V214" s="1">
        <v>3</v>
      </c>
      <c r="W214" t="s">
        <v>3062</v>
      </c>
      <c r="X214" t="s">
        <v>3062</v>
      </c>
      <c r="Y214" t="s">
        <v>3062</v>
      </c>
      <c r="Z214" t="s">
        <v>3062</v>
      </c>
      <c r="AA214" t="s">
        <v>3062</v>
      </c>
      <c r="AB214" t="s">
        <v>3062</v>
      </c>
      <c r="AC214" t="s">
        <v>34</v>
      </c>
      <c r="AD214" s="40">
        <v>1</v>
      </c>
      <c r="AE214" s="40">
        <v>0</v>
      </c>
      <c r="AF214" s="40">
        <v>5</v>
      </c>
      <c r="AG214" s="40">
        <v>5</v>
      </c>
      <c r="AH214" s="40">
        <v>3</v>
      </c>
      <c r="AI214" s="40">
        <v>0</v>
      </c>
      <c r="AJ214" s="40">
        <v>1</v>
      </c>
      <c r="AK214" s="40">
        <v>5</v>
      </c>
      <c r="AL214" s="40">
        <v>8</v>
      </c>
      <c r="AM214" s="40">
        <f t="shared" si="3"/>
        <v>0</v>
      </c>
    </row>
    <row r="215" spans="1:39" x14ac:dyDescent="0.25">
      <c r="A215">
        <v>214</v>
      </c>
      <c r="B215" s="41">
        <v>69</v>
      </c>
      <c r="C215" s="41">
        <v>21091</v>
      </c>
      <c r="D215" s="40" t="s">
        <v>718</v>
      </c>
      <c r="E215" s="41">
        <v>1</v>
      </c>
      <c r="F215" s="1">
        <v>1</v>
      </c>
      <c r="G215" s="1">
        <v>21</v>
      </c>
      <c r="H215" s="41">
        <v>21001</v>
      </c>
      <c r="I215" s="1">
        <v>3</v>
      </c>
      <c r="J215" s="1">
        <v>4</v>
      </c>
      <c r="K215" s="1">
        <v>4</v>
      </c>
      <c r="L215" s="1">
        <v>3</v>
      </c>
      <c r="M215" s="1">
        <v>5</v>
      </c>
      <c r="N215" s="1">
        <v>5</v>
      </c>
      <c r="O215" s="1">
        <v>5</v>
      </c>
      <c r="P215" s="1">
        <v>5</v>
      </c>
      <c r="Q215" s="1">
        <v>5</v>
      </c>
      <c r="R215" s="1">
        <v>5</v>
      </c>
      <c r="S215" s="1">
        <v>5</v>
      </c>
      <c r="T215" s="1">
        <v>3</v>
      </c>
      <c r="U215" s="1">
        <v>3</v>
      </c>
      <c r="V215" s="1">
        <v>3</v>
      </c>
      <c r="W215" t="s">
        <v>851</v>
      </c>
      <c r="X215" t="s">
        <v>852</v>
      </c>
      <c r="Y215" t="s">
        <v>3062</v>
      </c>
      <c r="Z215" t="s">
        <v>853</v>
      </c>
      <c r="AA215" t="s">
        <v>3062</v>
      </c>
      <c r="AB215" t="s">
        <v>3062</v>
      </c>
      <c r="AC215" t="s">
        <v>34</v>
      </c>
      <c r="AD215" s="40">
        <v>0</v>
      </c>
      <c r="AE215" s="40">
        <v>0</v>
      </c>
      <c r="AF215" s="40">
        <v>5</v>
      </c>
      <c r="AG215" s="40">
        <v>2</v>
      </c>
      <c r="AH215" s="40">
        <v>7</v>
      </c>
      <c r="AI215" s="40">
        <v>0</v>
      </c>
      <c r="AJ215" s="40">
        <v>0</v>
      </c>
      <c r="AK215" s="40">
        <v>5</v>
      </c>
      <c r="AL215" s="40">
        <v>9</v>
      </c>
      <c r="AM215" s="40">
        <f t="shared" si="3"/>
        <v>0</v>
      </c>
    </row>
    <row r="216" spans="1:39" x14ac:dyDescent="0.25">
      <c r="A216">
        <v>215</v>
      </c>
      <c r="B216" s="41">
        <v>70</v>
      </c>
      <c r="C216" s="41">
        <v>21092</v>
      </c>
      <c r="D216" s="40" t="s">
        <v>718</v>
      </c>
      <c r="E216" s="41">
        <v>1</v>
      </c>
      <c r="F216" s="1">
        <v>1</v>
      </c>
      <c r="G216" s="1">
        <v>21</v>
      </c>
      <c r="H216" s="41">
        <v>21001</v>
      </c>
      <c r="I216" s="1">
        <v>1</v>
      </c>
      <c r="J216" s="1">
        <v>4</v>
      </c>
      <c r="K216" s="1">
        <v>5</v>
      </c>
      <c r="L216" s="1">
        <v>4</v>
      </c>
      <c r="M216" s="1">
        <v>4</v>
      </c>
      <c r="N216" s="1">
        <v>4</v>
      </c>
      <c r="O216" s="1">
        <v>5</v>
      </c>
      <c r="P216" s="1">
        <v>5</v>
      </c>
      <c r="Q216" s="1">
        <v>5</v>
      </c>
      <c r="R216" s="1">
        <v>5</v>
      </c>
      <c r="S216" s="1">
        <v>5</v>
      </c>
      <c r="T216" s="1">
        <v>4</v>
      </c>
      <c r="U216" s="1">
        <v>3</v>
      </c>
      <c r="V216" s="1">
        <v>3</v>
      </c>
      <c r="W216" t="s">
        <v>854</v>
      </c>
      <c r="X216" t="s">
        <v>261</v>
      </c>
      <c r="Y216" t="s">
        <v>3062</v>
      </c>
      <c r="Z216" t="s">
        <v>855</v>
      </c>
      <c r="AA216" t="s">
        <v>856</v>
      </c>
      <c r="AB216" t="s">
        <v>857</v>
      </c>
      <c r="AC216" t="s">
        <v>858</v>
      </c>
      <c r="AD216" s="40">
        <v>1</v>
      </c>
      <c r="AE216" s="40">
        <v>0</v>
      </c>
      <c r="AF216" s="40">
        <v>2</v>
      </c>
      <c r="AG216" s="40">
        <v>5</v>
      </c>
      <c r="AH216" s="40">
        <v>6</v>
      </c>
      <c r="AI216" s="40">
        <v>0</v>
      </c>
      <c r="AJ216" s="40">
        <v>1</v>
      </c>
      <c r="AK216" s="40">
        <v>2</v>
      </c>
      <c r="AL216" s="40">
        <v>11</v>
      </c>
      <c r="AM216" s="40">
        <f t="shared" si="3"/>
        <v>0</v>
      </c>
    </row>
    <row r="217" spans="1:39" x14ac:dyDescent="0.25">
      <c r="A217">
        <v>216</v>
      </c>
      <c r="B217" s="41">
        <v>71</v>
      </c>
      <c r="C217" s="41">
        <v>21093</v>
      </c>
      <c r="D217" s="40" t="s">
        <v>718</v>
      </c>
      <c r="E217" s="41">
        <v>1</v>
      </c>
      <c r="F217" s="1">
        <v>1</v>
      </c>
      <c r="G217" s="1">
        <v>21</v>
      </c>
      <c r="H217" s="41">
        <v>21001</v>
      </c>
      <c r="I217" s="1">
        <v>3</v>
      </c>
      <c r="J217" s="1">
        <v>4</v>
      </c>
      <c r="K217" s="1">
        <v>4</v>
      </c>
      <c r="L217" s="1">
        <v>4</v>
      </c>
      <c r="M217" s="1">
        <v>5</v>
      </c>
      <c r="N217" s="1">
        <v>4</v>
      </c>
      <c r="O217" s="1">
        <v>4</v>
      </c>
      <c r="P217" s="1">
        <v>4</v>
      </c>
      <c r="Q217" s="1">
        <v>3</v>
      </c>
      <c r="R217" s="1">
        <v>3</v>
      </c>
      <c r="S217" s="1">
        <v>5</v>
      </c>
      <c r="T217" s="1">
        <v>4</v>
      </c>
      <c r="U217" s="1">
        <v>3</v>
      </c>
      <c r="V217" s="1">
        <v>4</v>
      </c>
      <c r="W217" t="s">
        <v>859</v>
      </c>
      <c r="X217" t="s">
        <v>60</v>
      </c>
      <c r="Y217" t="s">
        <v>860</v>
      </c>
      <c r="Z217" t="s">
        <v>861</v>
      </c>
      <c r="AA217" t="s">
        <v>381</v>
      </c>
      <c r="AB217" t="s">
        <v>862</v>
      </c>
      <c r="AC217" t="s">
        <v>34</v>
      </c>
      <c r="AD217" s="40">
        <v>0</v>
      </c>
      <c r="AE217" s="40">
        <v>0</v>
      </c>
      <c r="AF217" s="40">
        <v>4</v>
      </c>
      <c r="AG217" s="40">
        <v>8</v>
      </c>
      <c r="AH217" s="40">
        <v>2</v>
      </c>
      <c r="AI217" s="40">
        <v>0</v>
      </c>
      <c r="AJ217" s="40">
        <v>0</v>
      </c>
      <c r="AK217" s="40">
        <v>4</v>
      </c>
      <c r="AL217" s="40">
        <v>10</v>
      </c>
      <c r="AM217" s="40">
        <f t="shared" si="3"/>
        <v>0</v>
      </c>
    </row>
    <row r="218" spans="1:39" x14ac:dyDescent="0.25">
      <c r="A218">
        <v>217</v>
      </c>
      <c r="B218" s="41">
        <v>72</v>
      </c>
      <c r="C218" s="41">
        <v>21094</v>
      </c>
      <c r="D218" s="40" t="s">
        <v>718</v>
      </c>
      <c r="E218" s="41">
        <v>1</v>
      </c>
      <c r="F218" s="1">
        <v>1</v>
      </c>
      <c r="G218" s="1">
        <v>21</v>
      </c>
      <c r="H218" s="41">
        <v>21001</v>
      </c>
      <c r="I218" s="1">
        <v>3</v>
      </c>
      <c r="J218" s="1">
        <v>4</v>
      </c>
      <c r="K218" s="1">
        <v>4</v>
      </c>
      <c r="L218" s="1">
        <v>5</v>
      </c>
      <c r="M218" s="1">
        <v>5</v>
      </c>
      <c r="N218" s="1">
        <v>5</v>
      </c>
      <c r="O218" s="1">
        <v>5</v>
      </c>
      <c r="P218" s="1">
        <v>3</v>
      </c>
      <c r="Q218" s="1">
        <v>3</v>
      </c>
      <c r="R218" s="1">
        <v>3</v>
      </c>
      <c r="S218" s="1">
        <v>4</v>
      </c>
      <c r="T218" s="1">
        <v>4</v>
      </c>
      <c r="U218" s="1">
        <v>4</v>
      </c>
      <c r="V218" s="1">
        <v>4</v>
      </c>
      <c r="W218" t="s">
        <v>195</v>
      </c>
      <c r="X218" t="s">
        <v>863</v>
      </c>
      <c r="Y218" t="s">
        <v>3062</v>
      </c>
      <c r="Z218" t="s">
        <v>864</v>
      </c>
      <c r="AA218" t="s">
        <v>865</v>
      </c>
      <c r="AB218" t="s">
        <v>866</v>
      </c>
      <c r="AC218" t="s">
        <v>34</v>
      </c>
      <c r="AD218" s="40">
        <v>0</v>
      </c>
      <c r="AE218" s="40">
        <v>0</v>
      </c>
      <c r="AF218" s="40">
        <v>4</v>
      </c>
      <c r="AG218" s="40">
        <v>6</v>
      </c>
      <c r="AH218" s="40">
        <v>4</v>
      </c>
      <c r="AI218" s="40">
        <v>0</v>
      </c>
      <c r="AJ218" s="40">
        <v>0</v>
      </c>
      <c r="AK218" s="40">
        <v>4</v>
      </c>
      <c r="AL218" s="40">
        <v>10</v>
      </c>
      <c r="AM218" s="40">
        <f t="shared" si="3"/>
        <v>0</v>
      </c>
    </row>
    <row r="219" spans="1:39" x14ac:dyDescent="0.25">
      <c r="A219">
        <v>218</v>
      </c>
      <c r="B219" s="41">
        <v>73</v>
      </c>
      <c r="C219" s="41">
        <v>21095</v>
      </c>
      <c r="D219" s="40" t="s">
        <v>718</v>
      </c>
      <c r="E219" s="41">
        <v>1</v>
      </c>
      <c r="F219" s="1">
        <v>1</v>
      </c>
      <c r="G219" s="1">
        <v>21</v>
      </c>
      <c r="H219" s="41">
        <v>21001</v>
      </c>
      <c r="I219" s="1">
        <v>3</v>
      </c>
      <c r="J219" s="1">
        <v>3</v>
      </c>
      <c r="K219" s="1">
        <v>3</v>
      </c>
      <c r="L219" s="1">
        <v>1</v>
      </c>
      <c r="M219" s="1">
        <v>5</v>
      </c>
      <c r="N219" s="1">
        <v>4</v>
      </c>
      <c r="O219" s="1">
        <v>4</v>
      </c>
      <c r="P219" s="1">
        <v>4</v>
      </c>
      <c r="Q219" s="1">
        <v>4</v>
      </c>
      <c r="R219" s="1">
        <v>4</v>
      </c>
      <c r="S219" s="1">
        <v>4</v>
      </c>
      <c r="T219" s="1">
        <v>4</v>
      </c>
      <c r="U219" s="1">
        <v>4</v>
      </c>
      <c r="V219" s="1">
        <v>4</v>
      </c>
      <c r="W219" t="s">
        <v>3062</v>
      </c>
      <c r="X219" t="s">
        <v>3062</v>
      </c>
      <c r="Y219" t="s">
        <v>3062</v>
      </c>
      <c r="Z219" t="s">
        <v>783</v>
      </c>
      <c r="AA219" t="s">
        <v>3062</v>
      </c>
      <c r="AB219" t="s">
        <v>3062</v>
      </c>
      <c r="AC219" t="s">
        <v>34</v>
      </c>
      <c r="AD219" s="40">
        <v>1</v>
      </c>
      <c r="AE219" s="40">
        <v>0</v>
      </c>
      <c r="AF219" s="40">
        <v>3</v>
      </c>
      <c r="AG219" s="40">
        <v>9</v>
      </c>
      <c r="AH219" s="40">
        <v>1</v>
      </c>
      <c r="AI219" s="40">
        <v>0</v>
      </c>
      <c r="AJ219" s="40">
        <v>1</v>
      </c>
      <c r="AK219" s="40">
        <v>3</v>
      </c>
      <c r="AL219" s="40">
        <v>10</v>
      </c>
      <c r="AM219" s="40">
        <f t="shared" si="3"/>
        <v>0</v>
      </c>
    </row>
    <row r="220" spans="1:39" x14ac:dyDescent="0.25">
      <c r="A220">
        <v>219</v>
      </c>
      <c r="B220" s="41">
        <v>74</v>
      </c>
      <c r="C220" s="41">
        <v>21096</v>
      </c>
      <c r="D220" s="40" t="s">
        <v>718</v>
      </c>
      <c r="E220" s="41">
        <v>1</v>
      </c>
      <c r="F220" s="1">
        <v>1</v>
      </c>
      <c r="G220" s="1">
        <v>21</v>
      </c>
      <c r="H220" s="41">
        <v>21001</v>
      </c>
      <c r="I220" s="1">
        <v>2</v>
      </c>
      <c r="J220" s="1">
        <v>4</v>
      </c>
      <c r="K220" s="1">
        <v>3</v>
      </c>
      <c r="L220" s="1">
        <v>1</v>
      </c>
      <c r="M220" s="1">
        <v>1</v>
      </c>
      <c r="N220" s="1">
        <v>2</v>
      </c>
      <c r="O220" s="1">
        <v>2</v>
      </c>
      <c r="P220" s="1">
        <v>4</v>
      </c>
      <c r="Q220" s="1">
        <v>5</v>
      </c>
      <c r="R220" s="1">
        <v>5</v>
      </c>
      <c r="S220" s="1">
        <v>5</v>
      </c>
      <c r="T220" s="1">
        <v>1</v>
      </c>
      <c r="U220" s="1">
        <v>1</v>
      </c>
      <c r="V220" s="1">
        <v>1</v>
      </c>
      <c r="W220" t="s">
        <v>3062</v>
      </c>
      <c r="X220" t="s">
        <v>3062</v>
      </c>
      <c r="Y220" t="s">
        <v>3062</v>
      </c>
      <c r="Z220" t="s">
        <v>867</v>
      </c>
      <c r="AA220" t="s">
        <v>868</v>
      </c>
      <c r="AB220" t="s">
        <v>869</v>
      </c>
      <c r="AC220" t="s">
        <v>870</v>
      </c>
      <c r="AD220" s="40">
        <v>5</v>
      </c>
      <c r="AE220" s="40">
        <v>3</v>
      </c>
      <c r="AF220" s="40">
        <v>1</v>
      </c>
      <c r="AG220" s="40">
        <v>2</v>
      </c>
      <c r="AH220" s="40">
        <v>3</v>
      </c>
      <c r="AI220" s="40">
        <v>0</v>
      </c>
      <c r="AJ220" s="40">
        <v>8</v>
      </c>
      <c r="AK220" s="40">
        <v>1</v>
      </c>
      <c r="AL220" s="40">
        <v>5</v>
      </c>
      <c r="AM220" s="40">
        <f t="shared" si="3"/>
        <v>0</v>
      </c>
    </row>
    <row r="221" spans="1:39" x14ac:dyDescent="0.25">
      <c r="A221">
        <v>220</v>
      </c>
      <c r="B221" s="41">
        <v>75</v>
      </c>
      <c r="C221" s="41">
        <v>21097</v>
      </c>
      <c r="D221" s="40" t="s">
        <v>718</v>
      </c>
      <c r="E221" s="41">
        <v>1</v>
      </c>
      <c r="F221" s="1">
        <v>1</v>
      </c>
      <c r="G221" s="1">
        <v>21</v>
      </c>
      <c r="H221" s="41">
        <v>21001</v>
      </c>
      <c r="I221" s="1">
        <v>5</v>
      </c>
      <c r="J221" s="1">
        <v>5</v>
      </c>
      <c r="K221" s="1">
        <v>5</v>
      </c>
      <c r="L221" s="1">
        <v>5</v>
      </c>
      <c r="M221" s="1">
        <v>5</v>
      </c>
      <c r="N221" s="1">
        <v>5</v>
      </c>
      <c r="O221" s="1">
        <v>5</v>
      </c>
      <c r="P221" s="1">
        <v>5</v>
      </c>
      <c r="Q221" s="1">
        <v>5</v>
      </c>
      <c r="R221" s="1">
        <v>3</v>
      </c>
      <c r="S221" s="1">
        <v>5</v>
      </c>
      <c r="T221" s="1">
        <v>2</v>
      </c>
      <c r="U221" s="1">
        <v>5</v>
      </c>
      <c r="V221" s="1">
        <v>2</v>
      </c>
      <c r="W221" t="s">
        <v>871</v>
      </c>
      <c r="X221" t="s">
        <v>195</v>
      </c>
      <c r="Y221" t="s">
        <v>872</v>
      </c>
      <c r="Z221" t="s">
        <v>873</v>
      </c>
      <c r="AA221" t="s">
        <v>874</v>
      </c>
      <c r="AB221" t="s">
        <v>875</v>
      </c>
      <c r="AC221" t="s">
        <v>34</v>
      </c>
      <c r="AD221" s="40">
        <v>0</v>
      </c>
      <c r="AE221" s="40">
        <v>2</v>
      </c>
      <c r="AF221" s="40">
        <v>1</v>
      </c>
      <c r="AG221" s="40">
        <v>0</v>
      </c>
      <c r="AH221" s="40">
        <v>11</v>
      </c>
      <c r="AI221" s="40">
        <v>0</v>
      </c>
      <c r="AJ221" s="40">
        <v>2</v>
      </c>
      <c r="AK221" s="40">
        <v>1</v>
      </c>
      <c r="AL221" s="40">
        <v>11</v>
      </c>
      <c r="AM221" s="40">
        <f t="shared" si="3"/>
        <v>0</v>
      </c>
    </row>
    <row r="222" spans="1:39" x14ac:dyDescent="0.25">
      <c r="A222">
        <v>221</v>
      </c>
      <c r="B222" s="41">
        <v>76</v>
      </c>
      <c r="C222" s="41">
        <v>21098</v>
      </c>
      <c r="D222" s="40" t="s">
        <v>718</v>
      </c>
      <c r="E222" s="41">
        <v>1</v>
      </c>
      <c r="F222" s="1">
        <v>1</v>
      </c>
      <c r="G222" s="1">
        <v>21</v>
      </c>
      <c r="H222" s="41">
        <v>21001</v>
      </c>
      <c r="I222" s="1">
        <v>4</v>
      </c>
      <c r="J222" s="1">
        <v>4</v>
      </c>
      <c r="K222" s="1">
        <v>4</v>
      </c>
      <c r="L222" s="1">
        <v>4</v>
      </c>
      <c r="M222" s="1">
        <v>5</v>
      </c>
      <c r="N222" s="1">
        <v>5</v>
      </c>
      <c r="O222" s="1">
        <v>4</v>
      </c>
      <c r="P222" s="1">
        <v>4</v>
      </c>
      <c r="Q222" s="1">
        <v>5</v>
      </c>
      <c r="R222" s="1">
        <v>4</v>
      </c>
      <c r="S222" s="1">
        <v>4</v>
      </c>
      <c r="T222" s="1">
        <v>4</v>
      </c>
      <c r="U222" s="1">
        <v>5</v>
      </c>
      <c r="V222" s="1">
        <v>4</v>
      </c>
      <c r="W222" t="s">
        <v>876</v>
      </c>
      <c r="X222" t="s">
        <v>877</v>
      </c>
      <c r="Y222" t="s">
        <v>3062</v>
      </c>
      <c r="Z222" t="s">
        <v>878</v>
      </c>
      <c r="AA222" t="s">
        <v>3062</v>
      </c>
      <c r="AB222" t="s">
        <v>3062</v>
      </c>
      <c r="AC222" t="s">
        <v>34</v>
      </c>
      <c r="AD222" s="40">
        <v>0</v>
      </c>
      <c r="AE222" s="40">
        <v>0</v>
      </c>
      <c r="AF222" s="40">
        <v>0</v>
      </c>
      <c r="AG222" s="40">
        <v>10</v>
      </c>
      <c r="AH222" s="40">
        <v>4</v>
      </c>
      <c r="AI222" s="40">
        <v>0</v>
      </c>
      <c r="AJ222" s="40">
        <v>0</v>
      </c>
      <c r="AK222" s="40">
        <v>0</v>
      </c>
      <c r="AL222" s="40">
        <v>14</v>
      </c>
      <c r="AM222" s="40">
        <f t="shared" si="3"/>
        <v>0</v>
      </c>
    </row>
    <row r="223" spans="1:39" x14ac:dyDescent="0.25">
      <c r="A223">
        <v>222</v>
      </c>
      <c r="B223" s="41">
        <v>77</v>
      </c>
      <c r="C223" s="41">
        <v>21099</v>
      </c>
      <c r="D223" s="40" t="s">
        <v>718</v>
      </c>
      <c r="E223" s="41">
        <v>1</v>
      </c>
      <c r="F223" s="1">
        <v>1</v>
      </c>
      <c r="G223" s="1">
        <v>21</v>
      </c>
      <c r="H223" s="41">
        <v>21001</v>
      </c>
      <c r="I223" s="1">
        <v>4</v>
      </c>
      <c r="J223" s="1">
        <v>4</v>
      </c>
      <c r="K223" s="1">
        <v>4</v>
      </c>
      <c r="L223" s="1">
        <v>4</v>
      </c>
      <c r="M223" s="1">
        <v>4</v>
      </c>
      <c r="N223" s="1">
        <v>4</v>
      </c>
      <c r="O223" s="1">
        <v>4</v>
      </c>
      <c r="P223" s="1">
        <v>4</v>
      </c>
      <c r="Q223" s="1">
        <v>4</v>
      </c>
      <c r="R223" s="1">
        <v>4</v>
      </c>
      <c r="S223" s="1">
        <v>4</v>
      </c>
      <c r="T223" s="1">
        <v>4</v>
      </c>
      <c r="U223" s="1">
        <v>4</v>
      </c>
      <c r="V223" s="1">
        <v>4</v>
      </c>
      <c r="W223" t="s">
        <v>30</v>
      </c>
      <c r="X223" t="s">
        <v>102</v>
      </c>
      <c r="Y223" t="s">
        <v>879</v>
      </c>
      <c r="Z223" t="s">
        <v>880</v>
      </c>
      <c r="AA223" t="s">
        <v>881</v>
      </c>
      <c r="AB223" t="s">
        <v>882</v>
      </c>
      <c r="AC223" t="s">
        <v>883</v>
      </c>
      <c r="AD223" s="40">
        <v>0</v>
      </c>
      <c r="AE223" s="40">
        <v>0</v>
      </c>
      <c r="AF223" s="40">
        <v>0</v>
      </c>
      <c r="AG223" s="40">
        <v>14</v>
      </c>
      <c r="AH223" s="40">
        <v>0</v>
      </c>
      <c r="AI223" s="40">
        <v>0</v>
      </c>
      <c r="AJ223" s="40">
        <v>0</v>
      </c>
      <c r="AK223" s="40">
        <v>0</v>
      </c>
      <c r="AL223" s="40">
        <v>14</v>
      </c>
      <c r="AM223" s="40">
        <f t="shared" si="3"/>
        <v>0</v>
      </c>
    </row>
    <row r="224" spans="1:39" x14ac:dyDescent="0.25">
      <c r="A224">
        <v>223</v>
      </c>
      <c r="B224" s="41">
        <v>78</v>
      </c>
      <c r="C224" s="41">
        <v>21100</v>
      </c>
      <c r="D224" s="40" t="s">
        <v>718</v>
      </c>
      <c r="E224" s="41">
        <v>1</v>
      </c>
      <c r="F224" s="1">
        <v>1</v>
      </c>
      <c r="G224" s="1">
        <v>21</v>
      </c>
      <c r="H224" s="41">
        <v>21001</v>
      </c>
      <c r="I224" s="1">
        <v>2</v>
      </c>
      <c r="J224" s="1">
        <v>2</v>
      </c>
      <c r="K224" s="1">
        <v>3</v>
      </c>
      <c r="L224" s="1">
        <v>3</v>
      </c>
      <c r="M224" s="1">
        <v>3</v>
      </c>
      <c r="N224" s="1">
        <v>4</v>
      </c>
      <c r="O224" s="1">
        <v>4</v>
      </c>
      <c r="P224" s="1">
        <v>5</v>
      </c>
      <c r="Q224" s="1">
        <v>5</v>
      </c>
      <c r="R224" s="1">
        <v>5</v>
      </c>
      <c r="S224" s="1">
        <v>5</v>
      </c>
      <c r="T224" s="1">
        <v>3</v>
      </c>
      <c r="U224" s="1">
        <v>3</v>
      </c>
      <c r="V224" s="1">
        <v>3</v>
      </c>
      <c r="W224" t="s">
        <v>394</v>
      </c>
      <c r="X224" t="s">
        <v>884</v>
      </c>
      <c r="Y224" t="s">
        <v>424</v>
      </c>
      <c r="Z224" t="s">
        <v>885</v>
      </c>
      <c r="AA224" t="s">
        <v>3062</v>
      </c>
      <c r="AB224" t="s">
        <v>3062</v>
      </c>
      <c r="AC224" t="s">
        <v>34</v>
      </c>
      <c r="AD224" s="40">
        <v>0</v>
      </c>
      <c r="AE224" s="40">
        <v>2</v>
      </c>
      <c r="AF224" s="40">
        <v>6</v>
      </c>
      <c r="AG224" s="40">
        <v>2</v>
      </c>
      <c r="AH224" s="40">
        <v>4</v>
      </c>
      <c r="AI224" s="40">
        <v>0</v>
      </c>
      <c r="AJ224" s="40">
        <v>2</v>
      </c>
      <c r="AK224" s="40">
        <v>6</v>
      </c>
      <c r="AL224" s="40">
        <v>6</v>
      </c>
      <c r="AM224" s="40">
        <f t="shared" si="3"/>
        <v>0</v>
      </c>
    </row>
    <row r="225" spans="1:39" x14ac:dyDescent="0.25">
      <c r="A225">
        <v>224</v>
      </c>
      <c r="B225" s="41">
        <v>79</v>
      </c>
      <c r="C225" s="41">
        <v>21101</v>
      </c>
      <c r="D225" s="40" t="s">
        <v>718</v>
      </c>
      <c r="E225" s="41">
        <v>1</v>
      </c>
      <c r="F225" s="1">
        <v>1</v>
      </c>
      <c r="G225" s="1">
        <v>21</v>
      </c>
      <c r="H225" s="41">
        <v>21001</v>
      </c>
      <c r="I225" s="1">
        <v>4</v>
      </c>
      <c r="J225" s="1">
        <v>4</v>
      </c>
      <c r="K225" s="1">
        <v>4</v>
      </c>
      <c r="L225" s="1">
        <v>4</v>
      </c>
      <c r="M225" s="1">
        <v>4</v>
      </c>
      <c r="N225" s="1">
        <v>4</v>
      </c>
      <c r="O225" s="1">
        <v>4</v>
      </c>
      <c r="P225" s="1">
        <v>4</v>
      </c>
      <c r="Q225" s="1">
        <v>4</v>
      </c>
      <c r="R225" s="1">
        <v>4</v>
      </c>
      <c r="S225" s="1">
        <v>4</v>
      </c>
      <c r="T225" s="1">
        <v>1</v>
      </c>
      <c r="U225" s="1">
        <v>3</v>
      </c>
      <c r="V225" s="1">
        <v>3</v>
      </c>
      <c r="W225" t="s">
        <v>886</v>
      </c>
      <c r="X225" t="s">
        <v>887</v>
      </c>
      <c r="Y225" t="s">
        <v>888</v>
      </c>
      <c r="Z225" t="s">
        <v>889</v>
      </c>
      <c r="AA225" t="s">
        <v>890</v>
      </c>
      <c r="AB225" t="s">
        <v>3062</v>
      </c>
      <c r="AC225" t="s">
        <v>891</v>
      </c>
      <c r="AD225" s="40">
        <v>1</v>
      </c>
      <c r="AE225" s="40">
        <v>0</v>
      </c>
      <c r="AF225" s="40">
        <v>2</v>
      </c>
      <c r="AG225" s="40">
        <v>11</v>
      </c>
      <c r="AH225" s="40">
        <v>0</v>
      </c>
      <c r="AI225" s="40">
        <v>0</v>
      </c>
      <c r="AJ225" s="40">
        <v>1</v>
      </c>
      <c r="AK225" s="40">
        <v>2</v>
      </c>
      <c r="AL225" s="40">
        <v>11</v>
      </c>
      <c r="AM225" s="40">
        <f t="shared" si="3"/>
        <v>0</v>
      </c>
    </row>
    <row r="226" spans="1:39" x14ac:dyDescent="0.25">
      <c r="A226">
        <v>225</v>
      </c>
      <c r="B226" s="41">
        <v>80</v>
      </c>
      <c r="C226" s="41">
        <v>21102</v>
      </c>
      <c r="D226" s="40" t="s">
        <v>718</v>
      </c>
      <c r="E226" s="41">
        <v>1</v>
      </c>
      <c r="F226" s="1">
        <v>1</v>
      </c>
      <c r="G226" s="1">
        <v>21</v>
      </c>
      <c r="H226" s="41">
        <v>21001</v>
      </c>
      <c r="I226" s="1">
        <v>1</v>
      </c>
      <c r="J226" s="1">
        <v>1</v>
      </c>
      <c r="K226" s="1">
        <v>1</v>
      </c>
      <c r="L226" s="1">
        <v>1</v>
      </c>
      <c r="M226" s="1">
        <v>1</v>
      </c>
      <c r="N226" s="1">
        <v>1</v>
      </c>
      <c r="O226" s="1">
        <v>1</v>
      </c>
      <c r="P226" s="1">
        <v>1</v>
      </c>
      <c r="Q226" s="1">
        <v>1</v>
      </c>
      <c r="R226" s="1">
        <v>1</v>
      </c>
      <c r="S226" s="1">
        <v>2</v>
      </c>
      <c r="T226" s="1">
        <v>5</v>
      </c>
      <c r="U226" s="1">
        <v>2</v>
      </c>
      <c r="V226" s="1">
        <v>5</v>
      </c>
      <c r="W226" t="s">
        <v>892</v>
      </c>
      <c r="X226" t="s">
        <v>3062</v>
      </c>
      <c r="Y226" t="s">
        <v>3062</v>
      </c>
      <c r="Z226" t="s">
        <v>893</v>
      </c>
      <c r="AA226" t="s">
        <v>894</v>
      </c>
      <c r="AB226" t="s">
        <v>3062</v>
      </c>
      <c r="AC226" t="s">
        <v>34</v>
      </c>
      <c r="AD226" s="40">
        <v>10</v>
      </c>
      <c r="AE226" s="40">
        <v>2</v>
      </c>
      <c r="AF226" s="40">
        <v>0</v>
      </c>
      <c r="AG226" s="40">
        <v>0</v>
      </c>
      <c r="AH226" s="40">
        <v>2</v>
      </c>
      <c r="AI226" s="40">
        <v>0</v>
      </c>
      <c r="AJ226" s="40">
        <v>12</v>
      </c>
      <c r="AK226" s="40">
        <v>0</v>
      </c>
      <c r="AL226" s="40">
        <v>2</v>
      </c>
      <c r="AM226" s="40">
        <f t="shared" si="3"/>
        <v>0</v>
      </c>
    </row>
    <row r="227" spans="1:39" x14ac:dyDescent="0.25">
      <c r="A227">
        <v>226</v>
      </c>
      <c r="B227" s="41">
        <v>81</v>
      </c>
      <c r="C227" s="41">
        <v>21103</v>
      </c>
      <c r="D227" s="40" t="s">
        <v>718</v>
      </c>
      <c r="E227" s="41">
        <v>1</v>
      </c>
      <c r="F227" s="1">
        <v>1</v>
      </c>
      <c r="G227" s="1">
        <v>21</v>
      </c>
      <c r="H227" s="41">
        <v>21001</v>
      </c>
      <c r="I227" s="1">
        <v>4</v>
      </c>
      <c r="J227" s="1">
        <v>4</v>
      </c>
      <c r="K227" s="1">
        <v>4</v>
      </c>
      <c r="L227" s="1">
        <v>3</v>
      </c>
      <c r="M227" s="1">
        <v>4</v>
      </c>
      <c r="N227" s="1">
        <v>4</v>
      </c>
      <c r="O227" s="1">
        <v>4</v>
      </c>
      <c r="P227" s="1">
        <v>4</v>
      </c>
      <c r="Q227" s="1">
        <v>4</v>
      </c>
      <c r="R227" s="1">
        <v>4</v>
      </c>
      <c r="S227" s="1">
        <v>4</v>
      </c>
      <c r="T227" s="1">
        <v>3</v>
      </c>
      <c r="U227" s="1">
        <v>3</v>
      </c>
      <c r="V227" s="1">
        <v>3</v>
      </c>
      <c r="W227" t="s">
        <v>895</v>
      </c>
      <c r="X227" t="s">
        <v>896</v>
      </c>
      <c r="Y227" t="s">
        <v>897</v>
      </c>
      <c r="Z227" t="s">
        <v>898</v>
      </c>
      <c r="AA227" t="s">
        <v>3062</v>
      </c>
      <c r="AB227" t="s">
        <v>3062</v>
      </c>
      <c r="AC227" t="s">
        <v>34</v>
      </c>
      <c r="AD227" s="40">
        <v>0</v>
      </c>
      <c r="AE227" s="40">
        <v>0</v>
      </c>
      <c r="AF227" s="40">
        <v>4</v>
      </c>
      <c r="AG227" s="40">
        <v>10</v>
      </c>
      <c r="AH227" s="40">
        <v>0</v>
      </c>
      <c r="AI227" s="40">
        <v>0</v>
      </c>
      <c r="AJ227" s="40">
        <v>0</v>
      </c>
      <c r="AK227" s="40">
        <v>4</v>
      </c>
      <c r="AL227" s="40">
        <v>10</v>
      </c>
      <c r="AM227" s="40">
        <f t="shared" si="3"/>
        <v>0</v>
      </c>
    </row>
    <row r="228" spans="1:39" x14ac:dyDescent="0.25">
      <c r="A228">
        <v>227</v>
      </c>
      <c r="B228" s="41">
        <v>82</v>
      </c>
      <c r="C228" s="41">
        <v>21104</v>
      </c>
      <c r="D228" s="40" t="s">
        <v>718</v>
      </c>
      <c r="E228" s="41">
        <v>1</v>
      </c>
      <c r="F228" s="1">
        <v>1</v>
      </c>
      <c r="G228" s="1">
        <v>21</v>
      </c>
      <c r="H228" s="41">
        <v>21001</v>
      </c>
      <c r="I228" s="1">
        <v>2</v>
      </c>
      <c r="J228" s="1">
        <v>4</v>
      </c>
      <c r="K228" s="1">
        <v>2</v>
      </c>
      <c r="L228" s="1">
        <v>4</v>
      </c>
      <c r="M228" s="1">
        <v>5</v>
      </c>
      <c r="N228" s="1">
        <v>5</v>
      </c>
      <c r="O228" s="1">
        <v>5</v>
      </c>
      <c r="P228" s="1">
        <v>4</v>
      </c>
      <c r="Q228" s="1">
        <v>4</v>
      </c>
      <c r="R228" s="1">
        <v>4</v>
      </c>
      <c r="S228" s="1">
        <v>4</v>
      </c>
      <c r="T228" s="1">
        <v>4</v>
      </c>
      <c r="U228" s="1">
        <v>4</v>
      </c>
      <c r="V228" s="1">
        <v>4</v>
      </c>
      <c r="W228" t="s">
        <v>899</v>
      </c>
      <c r="X228" t="s">
        <v>30</v>
      </c>
      <c r="Y228" t="s">
        <v>87</v>
      </c>
      <c r="Z228" t="s">
        <v>900</v>
      </c>
      <c r="AA228" t="s">
        <v>901</v>
      </c>
      <c r="AB228" t="s">
        <v>3062</v>
      </c>
      <c r="AC228" t="s">
        <v>34</v>
      </c>
      <c r="AD228" s="40">
        <v>0</v>
      </c>
      <c r="AE228" s="40">
        <v>2</v>
      </c>
      <c r="AF228" s="40">
        <v>0</v>
      </c>
      <c r="AG228" s="40">
        <v>9</v>
      </c>
      <c r="AH228" s="40">
        <v>3</v>
      </c>
      <c r="AI228" s="40">
        <v>0</v>
      </c>
      <c r="AJ228" s="40">
        <v>2</v>
      </c>
      <c r="AK228" s="40">
        <v>0</v>
      </c>
      <c r="AL228" s="40">
        <v>12</v>
      </c>
      <c r="AM228" s="40">
        <f t="shared" si="3"/>
        <v>0</v>
      </c>
    </row>
    <row r="229" spans="1:39" x14ac:dyDescent="0.25">
      <c r="A229">
        <v>228</v>
      </c>
      <c r="B229" s="41">
        <v>83</v>
      </c>
      <c r="C229" s="41">
        <v>21105</v>
      </c>
      <c r="D229" s="40" t="s">
        <v>718</v>
      </c>
      <c r="E229" s="41">
        <v>1</v>
      </c>
      <c r="F229" s="1">
        <v>1</v>
      </c>
      <c r="G229" s="1">
        <v>21</v>
      </c>
      <c r="H229" s="41">
        <v>21001</v>
      </c>
      <c r="I229" s="1">
        <v>4</v>
      </c>
      <c r="J229" s="1">
        <v>5</v>
      </c>
      <c r="K229" s="1">
        <v>5</v>
      </c>
      <c r="L229" s="1">
        <v>4</v>
      </c>
      <c r="M229" s="1">
        <v>5</v>
      </c>
      <c r="N229" s="1">
        <v>5</v>
      </c>
      <c r="O229" s="1">
        <v>5</v>
      </c>
      <c r="P229" s="1">
        <v>5</v>
      </c>
      <c r="Q229" s="1">
        <v>5</v>
      </c>
      <c r="R229" s="1">
        <v>5</v>
      </c>
      <c r="S229" s="1">
        <v>5</v>
      </c>
      <c r="T229" s="1">
        <v>5</v>
      </c>
      <c r="U229" s="1">
        <v>5</v>
      </c>
      <c r="V229" s="1">
        <v>5</v>
      </c>
      <c r="W229" t="s">
        <v>902</v>
      </c>
      <c r="X229" t="s">
        <v>3062</v>
      </c>
      <c r="Y229" t="s">
        <v>3062</v>
      </c>
      <c r="Z229" t="s">
        <v>903</v>
      </c>
      <c r="AA229" t="s">
        <v>3062</v>
      </c>
      <c r="AB229" t="s">
        <v>3062</v>
      </c>
      <c r="AC229" t="s">
        <v>34</v>
      </c>
      <c r="AD229" s="40">
        <v>0</v>
      </c>
      <c r="AE229" s="40">
        <v>0</v>
      </c>
      <c r="AF229" s="40">
        <v>0</v>
      </c>
      <c r="AG229" s="40">
        <v>2</v>
      </c>
      <c r="AH229" s="40">
        <v>12</v>
      </c>
      <c r="AI229" s="40">
        <v>0</v>
      </c>
      <c r="AJ229" s="40">
        <v>0</v>
      </c>
      <c r="AK229" s="40">
        <v>0</v>
      </c>
      <c r="AL229" s="40">
        <v>14</v>
      </c>
      <c r="AM229" s="40">
        <f t="shared" si="3"/>
        <v>0</v>
      </c>
    </row>
    <row r="230" spans="1:39" x14ac:dyDescent="0.25">
      <c r="A230">
        <v>229</v>
      </c>
      <c r="B230" s="41">
        <v>84</v>
      </c>
      <c r="C230" s="41">
        <v>21106</v>
      </c>
      <c r="D230" s="40" t="s">
        <v>718</v>
      </c>
      <c r="E230" s="41">
        <v>1</v>
      </c>
      <c r="F230" s="1">
        <v>1</v>
      </c>
      <c r="G230" s="1">
        <v>21</v>
      </c>
      <c r="H230" s="41">
        <v>21001</v>
      </c>
      <c r="I230" s="1">
        <v>4</v>
      </c>
      <c r="J230" s="1">
        <v>4</v>
      </c>
      <c r="K230" s="1">
        <v>4</v>
      </c>
      <c r="L230" s="1">
        <v>4</v>
      </c>
      <c r="M230" s="1">
        <v>4</v>
      </c>
      <c r="N230" s="1">
        <v>5</v>
      </c>
      <c r="O230" s="1">
        <v>4</v>
      </c>
      <c r="P230" s="1">
        <v>99</v>
      </c>
      <c r="Q230" s="1">
        <v>5</v>
      </c>
      <c r="R230" s="1">
        <v>5</v>
      </c>
      <c r="S230" s="1">
        <v>4</v>
      </c>
      <c r="T230" s="1">
        <v>5</v>
      </c>
      <c r="U230" s="1">
        <v>5</v>
      </c>
      <c r="V230" s="1">
        <v>4</v>
      </c>
      <c r="W230" t="s">
        <v>904</v>
      </c>
      <c r="X230" t="s">
        <v>905</v>
      </c>
      <c r="Y230" t="s">
        <v>3062</v>
      </c>
      <c r="Z230" t="s">
        <v>903</v>
      </c>
      <c r="AA230" t="s">
        <v>3062</v>
      </c>
      <c r="AB230" t="s">
        <v>3062</v>
      </c>
      <c r="AC230" t="s">
        <v>34</v>
      </c>
      <c r="AD230" s="40">
        <v>0</v>
      </c>
      <c r="AE230" s="40">
        <v>0</v>
      </c>
      <c r="AF230" s="40">
        <v>0</v>
      </c>
      <c r="AG230" s="40">
        <v>8</v>
      </c>
      <c r="AH230" s="40">
        <v>5</v>
      </c>
      <c r="AI230" s="40">
        <v>1</v>
      </c>
      <c r="AJ230" s="40">
        <v>0</v>
      </c>
      <c r="AK230" s="40">
        <v>0</v>
      </c>
      <c r="AL230" s="40">
        <v>13</v>
      </c>
      <c r="AM230" s="40">
        <f t="shared" si="3"/>
        <v>1</v>
      </c>
    </row>
    <row r="231" spans="1:39" x14ac:dyDescent="0.25">
      <c r="A231">
        <v>230</v>
      </c>
      <c r="B231" s="41">
        <v>85</v>
      </c>
      <c r="C231" s="41">
        <v>21107</v>
      </c>
      <c r="D231" s="40" t="s">
        <v>718</v>
      </c>
      <c r="E231" s="41">
        <v>1</v>
      </c>
      <c r="F231" s="1">
        <v>1</v>
      </c>
      <c r="G231" s="1">
        <v>21</v>
      </c>
      <c r="H231" s="41">
        <v>21001</v>
      </c>
      <c r="I231" s="1">
        <v>3</v>
      </c>
      <c r="J231" s="1">
        <v>3</v>
      </c>
      <c r="K231" s="1">
        <v>4</v>
      </c>
      <c r="L231" s="1">
        <v>3</v>
      </c>
      <c r="M231" s="1">
        <v>4</v>
      </c>
      <c r="N231" s="1">
        <v>3</v>
      </c>
      <c r="O231" s="1">
        <v>4</v>
      </c>
      <c r="P231" s="1">
        <v>4</v>
      </c>
      <c r="Q231" s="1">
        <v>3</v>
      </c>
      <c r="R231" s="1">
        <v>3</v>
      </c>
      <c r="S231" s="1">
        <v>4</v>
      </c>
      <c r="T231" s="1">
        <v>2</v>
      </c>
      <c r="U231" s="1">
        <v>3</v>
      </c>
      <c r="V231" s="1">
        <v>2</v>
      </c>
      <c r="W231" t="s">
        <v>3062</v>
      </c>
      <c r="X231" t="s">
        <v>3062</v>
      </c>
      <c r="Y231" t="s">
        <v>3062</v>
      </c>
      <c r="Z231" t="s">
        <v>416</v>
      </c>
      <c r="AA231" t="s">
        <v>906</v>
      </c>
      <c r="AB231" t="s">
        <v>3062</v>
      </c>
      <c r="AC231" t="s">
        <v>907</v>
      </c>
      <c r="AD231" s="40">
        <v>0</v>
      </c>
      <c r="AE231" s="40">
        <v>2</v>
      </c>
      <c r="AF231" s="40">
        <v>7</v>
      </c>
      <c r="AG231" s="40">
        <v>5</v>
      </c>
      <c r="AH231" s="40">
        <v>0</v>
      </c>
      <c r="AI231" s="40">
        <v>0</v>
      </c>
      <c r="AJ231" s="40">
        <v>2</v>
      </c>
      <c r="AK231" s="40">
        <v>7</v>
      </c>
      <c r="AL231" s="40">
        <v>5</v>
      </c>
      <c r="AM231" s="40">
        <f t="shared" si="3"/>
        <v>0</v>
      </c>
    </row>
    <row r="232" spans="1:39" x14ac:dyDescent="0.25">
      <c r="A232">
        <v>231</v>
      </c>
      <c r="B232" s="41">
        <v>86</v>
      </c>
      <c r="C232" s="41">
        <v>21108</v>
      </c>
      <c r="D232" s="40" t="s">
        <v>718</v>
      </c>
      <c r="E232" s="41">
        <v>1</v>
      </c>
      <c r="F232" s="1">
        <v>1</v>
      </c>
      <c r="G232" s="1">
        <v>21</v>
      </c>
      <c r="H232" s="41">
        <v>21001</v>
      </c>
      <c r="I232" s="1">
        <v>4</v>
      </c>
      <c r="J232" s="1">
        <v>3</v>
      </c>
      <c r="K232" s="1">
        <v>4</v>
      </c>
      <c r="L232" s="1">
        <v>3</v>
      </c>
      <c r="M232" s="1">
        <v>4</v>
      </c>
      <c r="N232" s="1">
        <v>4</v>
      </c>
      <c r="O232" s="1">
        <v>4</v>
      </c>
      <c r="P232" s="1">
        <v>4</v>
      </c>
      <c r="Q232" s="1">
        <v>4</v>
      </c>
      <c r="R232" s="1">
        <v>3</v>
      </c>
      <c r="S232" s="1">
        <v>4</v>
      </c>
      <c r="T232" s="1">
        <v>2</v>
      </c>
      <c r="U232" s="1">
        <v>3</v>
      </c>
      <c r="V232" s="1">
        <v>2</v>
      </c>
      <c r="W232" t="s">
        <v>908</v>
      </c>
      <c r="X232" t="s">
        <v>3062</v>
      </c>
      <c r="Y232" t="s">
        <v>3062</v>
      </c>
      <c r="Z232" t="s">
        <v>909</v>
      </c>
      <c r="AA232" t="s">
        <v>910</v>
      </c>
      <c r="AB232" t="s">
        <v>3062</v>
      </c>
      <c r="AC232" t="s">
        <v>911</v>
      </c>
      <c r="AD232" s="40">
        <v>0</v>
      </c>
      <c r="AE232" s="40">
        <v>2</v>
      </c>
      <c r="AF232" s="40">
        <v>4</v>
      </c>
      <c r="AG232" s="40">
        <v>8</v>
      </c>
      <c r="AH232" s="40">
        <v>0</v>
      </c>
      <c r="AI232" s="40">
        <v>0</v>
      </c>
      <c r="AJ232" s="40">
        <v>2</v>
      </c>
      <c r="AK232" s="40">
        <v>4</v>
      </c>
      <c r="AL232" s="40">
        <v>8</v>
      </c>
      <c r="AM232" s="40">
        <f t="shared" si="3"/>
        <v>0</v>
      </c>
    </row>
    <row r="233" spans="1:39" x14ac:dyDescent="0.25">
      <c r="A233">
        <v>232</v>
      </c>
      <c r="B233" s="41">
        <v>87</v>
      </c>
      <c r="C233" s="41">
        <v>21109</v>
      </c>
      <c r="D233" s="40" t="s">
        <v>718</v>
      </c>
      <c r="E233" s="41">
        <v>1</v>
      </c>
      <c r="F233" s="1">
        <v>1</v>
      </c>
      <c r="G233" s="1">
        <v>21</v>
      </c>
      <c r="H233" s="41">
        <v>21001</v>
      </c>
      <c r="I233" s="1">
        <v>4</v>
      </c>
      <c r="J233" s="1">
        <v>5</v>
      </c>
      <c r="K233" s="1">
        <v>4</v>
      </c>
      <c r="L233" s="1">
        <v>4</v>
      </c>
      <c r="M233" s="1">
        <v>5</v>
      </c>
      <c r="N233" s="1">
        <v>4</v>
      </c>
      <c r="O233" s="1">
        <v>5</v>
      </c>
      <c r="P233" s="1">
        <v>5</v>
      </c>
      <c r="Q233" s="1">
        <v>4</v>
      </c>
      <c r="R233" s="1">
        <v>4</v>
      </c>
      <c r="S233" s="1">
        <v>4</v>
      </c>
      <c r="T233" s="1">
        <v>4</v>
      </c>
      <c r="U233" s="1">
        <v>3</v>
      </c>
      <c r="V233" s="1">
        <v>4</v>
      </c>
      <c r="W233" t="s">
        <v>912</v>
      </c>
      <c r="X233" t="s">
        <v>3062</v>
      </c>
      <c r="Y233" t="s">
        <v>3062</v>
      </c>
      <c r="Z233" t="s">
        <v>3062</v>
      </c>
      <c r="AA233" t="s">
        <v>3062</v>
      </c>
      <c r="AB233" t="s">
        <v>3062</v>
      </c>
      <c r="AC233" t="s">
        <v>34</v>
      </c>
      <c r="AD233" s="40">
        <v>0</v>
      </c>
      <c r="AE233" s="40">
        <v>0</v>
      </c>
      <c r="AF233" s="40">
        <v>1</v>
      </c>
      <c r="AG233" s="40">
        <v>9</v>
      </c>
      <c r="AH233" s="40">
        <v>4</v>
      </c>
      <c r="AI233" s="40">
        <v>0</v>
      </c>
      <c r="AJ233" s="40">
        <v>0</v>
      </c>
      <c r="AK233" s="40">
        <v>1</v>
      </c>
      <c r="AL233" s="40">
        <v>13</v>
      </c>
      <c r="AM233" s="40">
        <f t="shared" si="3"/>
        <v>0</v>
      </c>
    </row>
    <row r="234" spans="1:39" x14ac:dyDescent="0.25">
      <c r="A234">
        <v>233</v>
      </c>
      <c r="B234" s="41">
        <v>88</v>
      </c>
      <c r="C234" s="41">
        <v>21110</v>
      </c>
      <c r="D234" s="40" t="s">
        <v>718</v>
      </c>
      <c r="E234" s="41">
        <v>1</v>
      </c>
      <c r="F234" s="1">
        <v>1</v>
      </c>
      <c r="G234" s="1">
        <v>21</v>
      </c>
      <c r="H234" s="41">
        <v>21001</v>
      </c>
      <c r="I234" s="1">
        <v>3</v>
      </c>
      <c r="J234" s="1">
        <v>2</v>
      </c>
      <c r="K234" s="1">
        <v>1</v>
      </c>
      <c r="L234" s="1">
        <v>2</v>
      </c>
      <c r="M234" s="1">
        <v>2</v>
      </c>
      <c r="N234" s="1">
        <v>2</v>
      </c>
      <c r="O234" s="1">
        <v>1</v>
      </c>
      <c r="P234" s="1">
        <v>1</v>
      </c>
      <c r="Q234" s="1">
        <v>1</v>
      </c>
      <c r="R234" s="1">
        <v>1</v>
      </c>
      <c r="S234" s="1">
        <v>1</v>
      </c>
      <c r="T234" s="1">
        <v>2</v>
      </c>
      <c r="U234" s="1">
        <v>1</v>
      </c>
      <c r="V234" s="1">
        <v>1</v>
      </c>
      <c r="W234" t="s">
        <v>3062</v>
      </c>
      <c r="X234" t="s">
        <v>3062</v>
      </c>
      <c r="Y234" t="s">
        <v>3062</v>
      </c>
      <c r="Z234" t="s">
        <v>3062</v>
      </c>
      <c r="AA234" t="s">
        <v>3062</v>
      </c>
      <c r="AB234" t="s">
        <v>3062</v>
      </c>
      <c r="AC234" t="s">
        <v>913</v>
      </c>
      <c r="AD234" s="40">
        <v>8</v>
      </c>
      <c r="AE234" s="40">
        <v>5</v>
      </c>
      <c r="AF234" s="40">
        <v>1</v>
      </c>
      <c r="AG234" s="40">
        <v>0</v>
      </c>
      <c r="AH234" s="40">
        <v>0</v>
      </c>
      <c r="AI234" s="40">
        <v>0</v>
      </c>
      <c r="AJ234" s="40">
        <v>13</v>
      </c>
      <c r="AK234" s="40">
        <v>1</v>
      </c>
      <c r="AL234" s="40">
        <v>0</v>
      </c>
      <c r="AM234" s="40">
        <f t="shared" si="3"/>
        <v>0</v>
      </c>
    </row>
    <row r="235" spans="1:39" x14ac:dyDescent="0.25">
      <c r="A235">
        <v>234</v>
      </c>
      <c r="B235" s="41">
        <v>89</v>
      </c>
      <c r="C235" s="41">
        <v>21111</v>
      </c>
      <c r="D235" s="40" t="s">
        <v>718</v>
      </c>
      <c r="E235" s="41">
        <v>1</v>
      </c>
      <c r="F235" s="1">
        <v>1</v>
      </c>
      <c r="G235" s="1">
        <v>21</v>
      </c>
      <c r="H235" s="41">
        <v>21001</v>
      </c>
      <c r="I235" s="1">
        <v>4</v>
      </c>
      <c r="J235" s="1">
        <v>4</v>
      </c>
      <c r="K235" s="1">
        <v>4</v>
      </c>
      <c r="L235" s="1">
        <v>4</v>
      </c>
      <c r="M235" s="1">
        <v>4</v>
      </c>
      <c r="N235" s="1">
        <v>5</v>
      </c>
      <c r="O235" s="1">
        <v>5</v>
      </c>
      <c r="P235" s="1">
        <v>5</v>
      </c>
      <c r="Q235" s="1">
        <v>4</v>
      </c>
      <c r="R235" s="1">
        <v>3</v>
      </c>
      <c r="S235" s="1">
        <v>3</v>
      </c>
      <c r="T235" s="1">
        <v>4</v>
      </c>
      <c r="U235" s="1">
        <v>3</v>
      </c>
      <c r="V235" s="1">
        <v>3</v>
      </c>
      <c r="W235" t="s">
        <v>3062</v>
      </c>
      <c r="X235" t="s">
        <v>3062</v>
      </c>
      <c r="Y235" t="s">
        <v>3062</v>
      </c>
      <c r="Z235" t="s">
        <v>914</v>
      </c>
      <c r="AA235" t="s">
        <v>915</v>
      </c>
      <c r="AB235" t="s">
        <v>916</v>
      </c>
      <c r="AC235" t="s">
        <v>34</v>
      </c>
      <c r="AD235" s="40">
        <v>0</v>
      </c>
      <c r="AE235" s="40">
        <v>0</v>
      </c>
      <c r="AF235" s="40">
        <v>4</v>
      </c>
      <c r="AG235" s="40">
        <v>7</v>
      </c>
      <c r="AH235" s="40">
        <v>3</v>
      </c>
      <c r="AI235" s="40">
        <v>0</v>
      </c>
      <c r="AJ235" s="40">
        <v>0</v>
      </c>
      <c r="AK235" s="40">
        <v>4</v>
      </c>
      <c r="AL235" s="40">
        <v>10</v>
      </c>
      <c r="AM235" s="40">
        <f t="shared" si="3"/>
        <v>0</v>
      </c>
    </row>
    <row r="236" spans="1:39" x14ac:dyDescent="0.25">
      <c r="A236">
        <v>235</v>
      </c>
      <c r="B236" s="41">
        <v>90</v>
      </c>
      <c r="C236" s="41">
        <v>21112</v>
      </c>
      <c r="D236" s="40" t="s">
        <v>718</v>
      </c>
      <c r="E236" s="41">
        <v>1</v>
      </c>
      <c r="F236" s="1">
        <v>1</v>
      </c>
      <c r="G236" s="1">
        <v>21</v>
      </c>
      <c r="H236" s="41">
        <v>21001</v>
      </c>
      <c r="I236" s="1">
        <v>5</v>
      </c>
      <c r="J236" s="1">
        <v>5</v>
      </c>
      <c r="K236" s="1">
        <v>5</v>
      </c>
      <c r="L236" s="1">
        <v>5</v>
      </c>
      <c r="M236" s="1">
        <v>5</v>
      </c>
      <c r="N236" s="1">
        <v>5</v>
      </c>
      <c r="O236" s="1">
        <v>5</v>
      </c>
      <c r="P236" s="1">
        <v>5</v>
      </c>
      <c r="Q236" s="1">
        <v>5</v>
      </c>
      <c r="R236" s="1">
        <v>5</v>
      </c>
      <c r="S236" s="1">
        <v>5</v>
      </c>
      <c r="T236" s="1">
        <v>5</v>
      </c>
      <c r="U236" s="1">
        <v>4</v>
      </c>
      <c r="V236" s="1">
        <v>4</v>
      </c>
      <c r="W236" t="s">
        <v>917</v>
      </c>
      <c r="X236" t="s">
        <v>918</v>
      </c>
      <c r="Y236" t="s">
        <v>919</v>
      </c>
      <c r="Z236" t="s">
        <v>70</v>
      </c>
      <c r="AA236" t="s">
        <v>920</v>
      </c>
      <c r="AB236" t="s">
        <v>921</v>
      </c>
      <c r="AC236" t="s">
        <v>34</v>
      </c>
      <c r="AD236" s="40">
        <v>0</v>
      </c>
      <c r="AE236" s="40">
        <v>0</v>
      </c>
      <c r="AF236" s="40">
        <v>0</v>
      </c>
      <c r="AG236" s="40">
        <v>2</v>
      </c>
      <c r="AH236" s="40">
        <v>12</v>
      </c>
      <c r="AI236" s="40">
        <v>0</v>
      </c>
      <c r="AJ236" s="40">
        <v>0</v>
      </c>
      <c r="AK236" s="40">
        <v>0</v>
      </c>
      <c r="AL236" s="40">
        <v>14</v>
      </c>
      <c r="AM236" s="40">
        <f t="shared" si="3"/>
        <v>0</v>
      </c>
    </row>
    <row r="237" spans="1:39" x14ac:dyDescent="0.25">
      <c r="A237">
        <v>236</v>
      </c>
      <c r="B237" s="41">
        <v>91</v>
      </c>
      <c r="C237" s="41">
        <v>21113</v>
      </c>
      <c r="D237" s="40" t="s">
        <v>718</v>
      </c>
      <c r="E237" s="41">
        <v>1</v>
      </c>
      <c r="F237" s="1">
        <v>1</v>
      </c>
      <c r="G237" s="1">
        <v>21</v>
      </c>
      <c r="H237" s="41">
        <v>21001</v>
      </c>
      <c r="I237" s="1">
        <v>3</v>
      </c>
      <c r="J237" s="1">
        <v>4</v>
      </c>
      <c r="K237" s="1">
        <v>4</v>
      </c>
      <c r="L237" s="1">
        <v>4</v>
      </c>
      <c r="M237" s="1">
        <v>5</v>
      </c>
      <c r="N237" s="1">
        <v>5</v>
      </c>
      <c r="O237" s="1">
        <v>5</v>
      </c>
      <c r="P237" s="1">
        <v>5</v>
      </c>
      <c r="Q237" s="1">
        <v>5</v>
      </c>
      <c r="R237" s="1">
        <v>5</v>
      </c>
      <c r="S237" s="1">
        <v>5</v>
      </c>
      <c r="T237" s="1">
        <v>4</v>
      </c>
      <c r="U237" s="1">
        <v>4</v>
      </c>
      <c r="V237" s="1">
        <v>4</v>
      </c>
      <c r="W237" t="s">
        <v>922</v>
      </c>
      <c r="X237" t="s">
        <v>424</v>
      </c>
      <c r="Y237" t="s">
        <v>147</v>
      </c>
      <c r="Z237" t="s">
        <v>923</v>
      </c>
      <c r="AA237" t="s">
        <v>924</v>
      </c>
      <c r="AB237" t="s">
        <v>3062</v>
      </c>
      <c r="AC237" t="s">
        <v>34</v>
      </c>
      <c r="AD237" s="40">
        <v>0</v>
      </c>
      <c r="AE237" s="40">
        <v>0</v>
      </c>
      <c r="AF237" s="40">
        <v>1</v>
      </c>
      <c r="AG237" s="40">
        <v>6</v>
      </c>
      <c r="AH237" s="40">
        <v>7</v>
      </c>
      <c r="AI237" s="40">
        <v>0</v>
      </c>
      <c r="AJ237" s="40">
        <v>0</v>
      </c>
      <c r="AK237" s="40">
        <v>1</v>
      </c>
      <c r="AL237" s="40">
        <v>13</v>
      </c>
      <c r="AM237" s="40">
        <f t="shared" si="3"/>
        <v>0</v>
      </c>
    </row>
    <row r="238" spans="1:39" x14ac:dyDescent="0.25">
      <c r="A238">
        <v>237</v>
      </c>
      <c r="B238" s="41">
        <v>92</v>
      </c>
      <c r="C238" s="41">
        <v>21114</v>
      </c>
      <c r="D238" s="40" t="s">
        <v>718</v>
      </c>
      <c r="E238" s="41">
        <v>1</v>
      </c>
      <c r="F238" s="1">
        <v>1</v>
      </c>
      <c r="G238" s="1">
        <v>21</v>
      </c>
      <c r="H238" s="41">
        <v>21001</v>
      </c>
      <c r="I238" s="1">
        <v>4</v>
      </c>
      <c r="J238" s="1">
        <v>4</v>
      </c>
      <c r="K238" s="1">
        <v>4</v>
      </c>
      <c r="L238" s="1">
        <v>2</v>
      </c>
      <c r="M238" s="1">
        <v>4</v>
      </c>
      <c r="N238" s="1">
        <v>4</v>
      </c>
      <c r="O238" s="1">
        <v>5</v>
      </c>
      <c r="P238" s="1">
        <v>5</v>
      </c>
      <c r="Q238" s="1">
        <v>5</v>
      </c>
      <c r="R238" s="1">
        <v>5</v>
      </c>
      <c r="S238" s="1">
        <v>5</v>
      </c>
      <c r="T238" s="1">
        <v>5</v>
      </c>
      <c r="U238" s="1">
        <v>5</v>
      </c>
      <c r="V238" s="1">
        <v>5</v>
      </c>
      <c r="W238" t="s">
        <v>3062</v>
      </c>
      <c r="X238" t="s">
        <v>3062</v>
      </c>
      <c r="Y238" t="s">
        <v>3062</v>
      </c>
      <c r="Z238" t="s">
        <v>925</v>
      </c>
      <c r="AA238" t="s">
        <v>926</v>
      </c>
      <c r="AB238" t="s">
        <v>3062</v>
      </c>
      <c r="AC238" t="s">
        <v>34</v>
      </c>
      <c r="AD238" s="40">
        <v>0</v>
      </c>
      <c r="AE238" s="40">
        <v>1</v>
      </c>
      <c r="AF238" s="40">
        <v>0</v>
      </c>
      <c r="AG238" s="40">
        <v>5</v>
      </c>
      <c r="AH238" s="40">
        <v>8</v>
      </c>
      <c r="AI238" s="40">
        <v>0</v>
      </c>
      <c r="AJ238" s="40">
        <v>1</v>
      </c>
      <c r="AK238" s="40">
        <v>0</v>
      </c>
      <c r="AL238" s="40">
        <v>13</v>
      </c>
      <c r="AM238" s="40">
        <f t="shared" si="3"/>
        <v>0</v>
      </c>
    </row>
    <row r="239" spans="1:39" x14ac:dyDescent="0.25">
      <c r="A239">
        <v>238</v>
      </c>
      <c r="B239" s="41">
        <v>93</v>
      </c>
      <c r="C239" s="41">
        <v>21115</v>
      </c>
      <c r="D239" s="40" t="s">
        <v>718</v>
      </c>
      <c r="E239" s="41">
        <v>1</v>
      </c>
      <c r="F239" s="1">
        <v>1</v>
      </c>
      <c r="G239" s="1">
        <v>21</v>
      </c>
      <c r="H239" s="41">
        <v>21001</v>
      </c>
      <c r="I239" s="1">
        <v>4</v>
      </c>
      <c r="J239" s="1">
        <v>4</v>
      </c>
      <c r="K239" s="1">
        <v>3</v>
      </c>
      <c r="L239" s="1">
        <v>4</v>
      </c>
      <c r="M239" s="1">
        <v>4</v>
      </c>
      <c r="N239" s="1">
        <v>4</v>
      </c>
      <c r="O239" s="1">
        <v>4</v>
      </c>
      <c r="P239" s="1">
        <v>4</v>
      </c>
      <c r="Q239" s="1">
        <v>4</v>
      </c>
      <c r="R239" s="1">
        <v>4</v>
      </c>
      <c r="S239" s="1">
        <v>4</v>
      </c>
      <c r="T239" s="1">
        <v>3</v>
      </c>
      <c r="U239" s="1">
        <v>3</v>
      </c>
      <c r="V239" s="1">
        <v>3</v>
      </c>
      <c r="W239" t="s">
        <v>3062</v>
      </c>
      <c r="X239" t="s">
        <v>3062</v>
      </c>
      <c r="Y239" t="s">
        <v>3062</v>
      </c>
      <c r="Z239" t="s">
        <v>3062</v>
      </c>
      <c r="AA239" t="s">
        <v>3062</v>
      </c>
      <c r="AB239" t="s">
        <v>3062</v>
      </c>
      <c r="AC239" t="s">
        <v>34</v>
      </c>
      <c r="AD239" s="40">
        <v>0</v>
      </c>
      <c r="AE239" s="40">
        <v>0</v>
      </c>
      <c r="AF239" s="40">
        <v>4</v>
      </c>
      <c r="AG239" s="40">
        <v>10</v>
      </c>
      <c r="AH239" s="40">
        <v>0</v>
      </c>
      <c r="AI239" s="40">
        <v>0</v>
      </c>
      <c r="AJ239" s="40">
        <v>0</v>
      </c>
      <c r="AK239" s="40">
        <v>4</v>
      </c>
      <c r="AL239" s="40">
        <v>10</v>
      </c>
      <c r="AM239" s="40">
        <f t="shared" si="3"/>
        <v>0</v>
      </c>
    </row>
    <row r="240" spans="1:39" x14ac:dyDescent="0.25">
      <c r="A240">
        <v>239</v>
      </c>
      <c r="B240" s="41">
        <v>94</v>
      </c>
      <c r="C240" s="41">
        <v>21116</v>
      </c>
      <c r="D240" s="40" t="s">
        <v>718</v>
      </c>
      <c r="E240" s="41">
        <v>1</v>
      </c>
      <c r="F240" s="1">
        <v>1</v>
      </c>
      <c r="G240" s="1">
        <v>21</v>
      </c>
      <c r="H240" s="41">
        <v>21001</v>
      </c>
      <c r="I240" s="1">
        <v>4</v>
      </c>
      <c r="J240" s="1">
        <v>4</v>
      </c>
      <c r="K240" s="1">
        <v>3</v>
      </c>
      <c r="L240" s="1">
        <v>4</v>
      </c>
      <c r="M240" s="1">
        <v>5</v>
      </c>
      <c r="N240" s="1">
        <v>4</v>
      </c>
      <c r="O240" s="1">
        <v>5</v>
      </c>
      <c r="P240" s="1">
        <v>5</v>
      </c>
      <c r="Q240" s="1">
        <v>4</v>
      </c>
      <c r="R240" s="1">
        <v>4</v>
      </c>
      <c r="S240" s="1">
        <v>4</v>
      </c>
      <c r="T240" s="1">
        <v>3</v>
      </c>
      <c r="U240" s="1">
        <v>4</v>
      </c>
      <c r="V240" s="1">
        <v>99</v>
      </c>
      <c r="W240" t="s">
        <v>927</v>
      </c>
      <c r="X240" t="s">
        <v>3062</v>
      </c>
      <c r="Y240" t="s">
        <v>3062</v>
      </c>
      <c r="Z240" t="s">
        <v>30</v>
      </c>
      <c r="AA240" t="s">
        <v>928</v>
      </c>
      <c r="AB240" t="s">
        <v>3062</v>
      </c>
      <c r="AC240" t="s">
        <v>34</v>
      </c>
      <c r="AD240" s="40">
        <v>0</v>
      </c>
      <c r="AE240" s="40">
        <v>0</v>
      </c>
      <c r="AF240" s="40">
        <v>2</v>
      </c>
      <c r="AG240" s="40">
        <v>8</v>
      </c>
      <c r="AH240" s="40">
        <v>3</v>
      </c>
      <c r="AI240" s="40">
        <v>1</v>
      </c>
      <c r="AJ240" s="40">
        <v>0</v>
      </c>
      <c r="AK240" s="40">
        <v>2</v>
      </c>
      <c r="AL240" s="40">
        <v>11</v>
      </c>
      <c r="AM240" s="40">
        <f t="shared" si="3"/>
        <v>1</v>
      </c>
    </row>
    <row r="241" spans="1:39" x14ac:dyDescent="0.25">
      <c r="A241">
        <v>240</v>
      </c>
      <c r="B241" s="41">
        <v>95</v>
      </c>
      <c r="C241" s="41">
        <v>21117</v>
      </c>
      <c r="D241" s="40" t="s">
        <v>718</v>
      </c>
      <c r="E241" s="41">
        <v>1</v>
      </c>
      <c r="F241" s="1">
        <v>1</v>
      </c>
      <c r="G241" s="1">
        <v>21</v>
      </c>
      <c r="H241" s="41">
        <v>21001</v>
      </c>
      <c r="I241" s="1">
        <v>5</v>
      </c>
      <c r="J241" s="1">
        <v>5</v>
      </c>
      <c r="K241" s="1">
        <v>5</v>
      </c>
      <c r="L241" s="1">
        <v>4</v>
      </c>
      <c r="M241" s="1">
        <v>5</v>
      </c>
      <c r="N241" s="1">
        <v>5</v>
      </c>
      <c r="O241" s="1">
        <v>5</v>
      </c>
      <c r="P241" s="1">
        <v>5</v>
      </c>
      <c r="Q241" s="1">
        <v>4</v>
      </c>
      <c r="R241" s="1">
        <v>5</v>
      </c>
      <c r="S241" s="1">
        <v>5</v>
      </c>
      <c r="T241" s="1">
        <v>4</v>
      </c>
      <c r="U241" s="1">
        <v>4</v>
      </c>
      <c r="V241" s="1">
        <v>99</v>
      </c>
      <c r="W241" t="s">
        <v>929</v>
      </c>
      <c r="X241" t="s">
        <v>930</v>
      </c>
      <c r="Y241" t="s">
        <v>931</v>
      </c>
      <c r="Z241" t="s">
        <v>932</v>
      </c>
      <c r="AA241" t="s">
        <v>933</v>
      </c>
      <c r="AB241" t="s">
        <v>464</v>
      </c>
      <c r="AC241" t="s">
        <v>34</v>
      </c>
      <c r="AD241" s="40">
        <v>0</v>
      </c>
      <c r="AE241" s="40">
        <v>0</v>
      </c>
      <c r="AF241" s="40">
        <v>0</v>
      </c>
      <c r="AG241" s="40">
        <v>4</v>
      </c>
      <c r="AH241" s="40">
        <v>9</v>
      </c>
      <c r="AI241" s="40">
        <v>1</v>
      </c>
      <c r="AJ241" s="40">
        <v>0</v>
      </c>
      <c r="AK241" s="40">
        <v>0</v>
      </c>
      <c r="AL241" s="40">
        <v>13</v>
      </c>
      <c r="AM241" s="40">
        <f t="shared" si="3"/>
        <v>1</v>
      </c>
    </row>
    <row r="242" spans="1:39" x14ac:dyDescent="0.25">
      <c r="A242">
        <v>241</v>
      </c>
      <c r="B242" s="41">
        <v>96</v>
      </c>
      <c r="C242" s="41">
        <v>21118</v>
      </c>
      <c r="D242" s="40" t="s">
        <v>718</v>
      </c>
      <c r="E242" s="41">
        <v>1</v>
      </c>
      <c r="F242" s="1">
        <v>1</v>
      </c>
      <c r="G242" s="1">
        <v>21</v>
      </c>
      <c r="H242" s="41">
        <v>21001</v>
      </c>
      <c r="I242" s="1">
        <v>2</v>
      </c>
      <c r="J242" s="1">
        <v>1</v>
      </c>
      <c r="K242" s="1">
        <v>2</v>
      </c>
      <c r="L242" s="1">
        <v>4</v>
      </c>
      <c r="M242" s="1">
        <v>3</v>
      </c>
      <c r="N242" s="1">
        <v>1</v>
      </c>
      <c r="O242" s="1">
        <v>3</v>
      </c>
      <c r="P242" s="1">
        <v>3</v>
      </c>
      <c r="Q242" s="1">
        <v>2</v>
      </c>
      <c r="R242" s="1">
        <v>3</v>
      </c>
      <c r="S242" s="1">
        <v>3</v>
      </c>
      <c r="T242" s="1">
        <v>3</v>
      </c>
      <c r="U242" s="1">
        <v>3</v>
      </c>
      <c r="V242" s="1">
        <v>3</v>
      </c>
      <c r="W242" t="s">
        <v>243</v>
      </c>
      <c r="X242" t="s">
        <v>620</v>
      </c>
      <c r="Y242" t="s">
        <v>934</v>
      </c>
      <c r="Z242" t="s">
        <v>935</v>
      </c>
      <c r="AA242" t="s">
        <v>169</v>
      </c>
      <c r="AB242" t="s">
        <v>936</v>
      </c>
      <c r="AC242" t="s">
        <v>937</v>
      </c>
      <c r="AD242" s="40">
        <v>2</v>
      </c>
      <c r="AE242" s="40">
        <v>3</v>
      </c>
      <c r="AF242" s="40">
        <v>8</v>
      </c>
      <c r="AG242" s="40">
        <v>1</v>
      </c>
      <c r="AH242" s="40">
        <v>0</v>
      </c>
      <c r="AI242" s="40">
        <v>0</v>
      </c>
      <c r="AJ242" s="40">
        <v>5</v>
      </c>
      <c r="AK242" s="40">
        <v>8</v>
      </c>
      <c r="AL242" s="40">
        <v>1</v>
      </c>
      <c r="AM242" s="40">
        <f t="shared" si="3"/>
        <v>0</v>
      </c>
    </row>
    <row r="243" spans="1:39" x14ac:dyDescent="0.25">
      <c r="A243">
        <v>242</v>
      </c>
      <c r="B243" s="41">
        <v>97</v>
      </c>
      <c r="C243" s="41">
        <v>21119</v>
      </c>
      <c r="D243" s="40" t="s">
        <v>718</v>
      </c>
      <c r="E243" s="41">
        <v>1</v>
      </c>
      <c r="F243" s="1">
        <v>1</v>
      </c>
      <c r="G243" s="1">
        <v>21</v>
      </c>
      <c r="H243" s="41">
        <v>21001</v>
      </c>
      <c r="I243" s="1">
        <v>4</v>
      </c>
      <c r="J243" s="1">
        <v>5</v>
      </c>
      <c r="K243" s="1">
        <v>5</v>
      </c>
      <c r="L243" s="1">
        <v>4</v>
      </c>
      <c r="M243" s="1">
        <v>5</v>
      </c>
      <c r="N243" s="1">
        <v>4</v>
      </c>
      <c r="O243" s="1">
        <v>5</v>
      </c>
      <c r="P243" s="1">
        <v>4</v>
      </c>
      <c r="Q243" s="1">
        <v>4</v>
      </c>
      <c r="R243" s="1">
        <v>4</v>
      </c>
      <c r="S243" s="1">
        <v>4</v>
      </c>
      <c r="T243" s="1">
        <v>4</v>
      </c>
      <c r="U243" s="1">
        <v>4</v>
      </c>
      <c r="V243" s="1">
        <v>1</v>
      </c>
      <c r="W243" t="s">
        <v>938</v>
      </c>
      <c r="X243" t="s">
        <v>939</v>
      </c>
      <c r="Y243" t="s">
        <v>940</v>
      </c>
      <c r="Z243" t="s">
        <v>941</v>
      </c>
      <c r="AA243" t="s">
        <v>834</v>
      </c>
      <c r="AB243" t="s">
        <v>3062</v>
      </c>
      <c r="AC243" t="s">
        <v>34</v>
      </c>
      <c r="AD243" s="40">
        <v>1</v>
      </c>
      <c r="AE243" s="40">
        <v>0</v>
      </c>
      <c r="AF243" s="40">
        <v>0</v>
      </c>
      <c r="AG243" s="40">
        <v>9</v>
      </c>
      <c r="AH243" s="40">
        <v>4</v>
      </c>
      <c r="AI243" s="40">
        <v>0</v>
      </c>
      <c r="AJ243" s="40">
        <v>1</v>
      </c>
      <c r="AK243" s="40">
        <v>0</v>
      </c>
      <c r="AL243" s="40">
        <v>13</v>
      </c>
      <c r="AM243" s="40">
        <f t="shared" si="3"/>
        <v>0</v>
      </c>
    </row>
    <row r="244" spans="1:39" x14ac:dyDescent="0.25">
      <c r="A244">
        <v>243</v>
      </c>
      <c r="B244" s="41">
        <v>98</v>
      </c>
      <c r="C244" s="41">
        <v>21120</v>
      </c>
      <c r="D244" s="40" t="s">
        <v>718</v>
      </c>
      <c r="E244" s="41">
        <v>1</v>
      </c>
      <c r="F244" s="1">
        <v>1</v>
      </c>
      <c r="G244" s="1">
        <v>21</v>
      </c>
      <c r="H244" s="41">
        <v>21001</v>
      </c>
      <c r="I244" s="1">
        <v>3</v>
      </c>
      <c r="J244" s="1">
        <v>2</v>
      </c>
      <c r="K244" s="1">
        <v>2</v>
      </c>
      <c r="L244" s="1">
        <v>4</v>
      </c>
      <c r="M244" s="1">
        <v>1</v>
      </c>
      <c r="N244" s="1">
        <v>2</v>
      </c>
      <c r="O244" s="1">
        <v>2</v>
      </c>
      <c r="P244" s="1">
        <v>2</v>
      </c>
      <c r="Q244" s="1">
        <v>2</v>
      </c>
      <c r="R244" s="1">
        <v>2</v>
      </c>
      <c r="S244" s="1">
        <v>3</v>
      </c>
      <c r="T244" s="1">
        <v>4</v>
      </c>
      <c r="U244" s="1">
        <v>2</v>
      </c>
      <c r="V244" s="1">
        <v>99</v>
      </c>
      <c r="W244" t="s">
        <v>3062</v>
      </c>
      <c r="X244" t="s">
        <v>3062</v>
      </c>
      <c r="Y244" t="s">
        <v>3062</v>
      </c>
      <c r="Z244" t="s">
        <v>942</v>
      </c>
      <c r="AA244" t="s">
        <v>3062</v>
      </c>
      <c r="AB244" t="s">
        <v>3062</v>
      </c>
      <c r="AC244" t="s">
        <v>34</v>
      </c>
      <c r="AD244" s="40">
        <v>1</v>
      </c>
      <c r="AE244" s="40">
        <v>8</v>
      </c>
      <c r="AF244" s="40">
        <v>2</v>
      </c>
      <c r="AG244" s="40">
        <v>2</v>
      </c>
      <c r="AH244" s="40">
        <v>0</v>
      </c>
      <c r="AI244" s="40">
        <v>1</v>
      </c>
      <c r="AJ244" s="40">
        <v>9</v>
      </c>
      <c r="AK244" s="40">
        <v>2</v>
      </c>
      <c r="AL244" s="40">
        <v>2</v>
      </c>
      <c r="AM244" s="40">
        <f t="shared" si="3"/>
        <v>1</v>
      </c>
    </row>
    <row r="245" spans="1:39" x14ac:dyDescent="0.25">
      <c r="A245">
        <v>244</v>
      </c>
      <c r="B245" s="41">
        <v>99</v>
      </c>
      <c r="C245" s="41">
        <v>21121</v>
      </c>
      <c r="D245" s="40" t="s">
        <v>718</v>
      </c>
      <c r="E245" s="41">
        <v>1</v>
      </c>
      <c r="F245" s="1">
        <v>1</v>
      </c>
      <c r="G245" s="1">
        <v>21</v>
      </c>
      <c r="H245" s="41">
        <v>21001</v>
      </c>
      <c r="I245" s="1">
        <v>4</v>
      </c>
      <c r="J245" s="1">
        <v>4</v>
      </c>
      <c r="K245" s="1">
        <v>4</v>
      </c>
      <c r="L245" s="1">
        <v>4</v>
      </c>
      <c r="M245" s="1">
        <v>5</v>
      </c>
      <c r="N245" s="1">
        <v>4</v>
      </c>
      <c r="O245" s="1">
        <v>5</v>
      </c>
      <c r="P245" s="1">
        <v>5</v>
      </c>
      <c r="Q245" s="1">
        <v>4</v>
      </c>
      <c r="R245" s="1">
        <v>4</v>
      </c>
      <c r="S245" s="1">
        <v>4</v>
      </c>
      <c r="T245" s="1">
        <v>4</v>
      </c>
      <c r="U245" s="1">
        <v>4</v>
      </c>
      <c r="V245" s="1">
        <v>4</v>
      </c>
      <c r="W245" t="s">
        <v>943</v>
      </c>
      <c r="X245" t="s">
        <v>944</v>
      </c>
      <c r="Y245" t="s">
        <v>3062</v>
      </c>
      <c r="Z245" t="s">
        <v>945</v>
      </c>
      <c r="AA245" t="s">
        <v>3062</v>
      </c>
      <c r="AB245" t="s">
        <v>3062</v>
      </c>
      <c r="AC245" t="s">
        <v>34</v>
      </c>
      <c r="AD245" s="40">
        <v>0</v>
      </c>
      <c r="AE245" s="40">
        <v>0</v>
      </c>
      <c r="AF245" s="40">
        <v>0</v>
      </c>
      <c r="AG245" s="40">
        <v>11</v>
      </c>
      <c r="AH245" s="40">
        <v>3</v>
      </c>
      <c r="AI245" s="40">
        <v>0</v>
      </c>
      <c r="AJ245" s="40">
        <v>0</v>
      </c>
      <c r="AK245" s="40">
        <v>0</v>
      </c>
      <c r="AL245" s="40">
        <v>14</v>
      </c>
      <c r="AM245" s="40">
        <f t="shared" si="3"/>
        <v>0</v>
      </c>
    </row>
    <row r="246" spans="1:39" x14ac:dyDescent="0.25">
      <c r="A246">
        <v>245</v>
      </c>
      <c r="B246" s="41">
        <v>100</v>
      </c>
      <c r="C246" s="41">
        <v>21122</v>
      </c>
      <c r="D246" s="40" t="s">
        <v>718</v>
      </c>
      <c r="E246" s="41">
        <v>1</v>
      </c>
      <c r="F246" s="1">
        <v>1</v>
      </c>
      <c r="G246" s="1">
        <v>21</v>
      </c>
      <c r="H246" s="41">
        <v>21001</v>
      </c>
      <c r="I246" s="1">
        <v>1</v>
      </c>
      <c r="J246" s="1">
        <v>4</v>
      </c>
      <c r="K246" s="1">
        <v>4</v>
      </c>
      <c r="L246" s="1">
        <v>3</v>
      </c>
      <c r="M246" s="1">
        <v>4</v>
      </c>
      <c r="N246" s="1">
        <v>4</v>
      </c>
      <c r="O246" s="1">
        <v>4</v>
      </c>
      <c r="P246" s="1">
        <v>3</v>
      </c>
      <c r="Q246" s="1">
        <v>4</v>
      </c>
      <c r="R246" s="1">
        <v>4</v>
      </c>
      <c r="S246" s="1">
        <v>99</v>
      </c>
      <c r="T246" s="1">
        <v>3</v>
      </c>
      <c r="U246" s="1">
        <v>3</v>
      </c>
      <c r="V246" s="1">
        <v>3</v>
      </c>
      <c r="W246" t="s">
        <v>946</v>
      </c>
      <c r="X246" t="s">
        <v>3062</v>
      </c>
      <c r="Y246" t="s">
        <v>3062</v>
      </c>
      <c r="Z246" t="s">
        <v>947</v>
      </c>
      <c r="AA246" t="s">
        <v>3062</v>
      </c>
      <c r="AB246" t="s">
        <v>3062</v>
      </c>
      <c r="AC246" t="s">
        <v>34</v>
      </c>
      <c r="AD246" s="40">
        <v>1</v>
      </c>
      <c r="AE246" s="40">
        <v>0</v>
      </c>
      <c r="AF246" s="40">
        <v>5</v>
      </c>
      <c r="AG246" s="40">
        <v>7</v>
      </c>
      <c r="AH246" s="40">
        <v>0</v>
      </c>
      <c r="AI246" s="40">
        <v>1</v>
      </c>
      <c r="AJ246" s="40">
        <v>1</v>
      </c>
      <c r="AK246" s="40">
        <v>5</v>
      </c>
      <c r="AL246" s="40">
        <v>7</v>
      </c>
      <c r="AM246" s="40">
        <f t="shared" si="3"/>
        <v>1</v>
      </c>
    </row>
    <row r="247" spans="1:39" x14ac:dyDescent="0.25">
      <c r="A247">
        <v>246</v>
      </c>
      <c r="B247" s="41">
        <v>101</v>
      </c>
      <c r="C247" s="41">
        <v>21123</v>
      </c>
      <c r="D247" s="40" t="s">
        <v>718</v>
      </c>
      <c r="E247" s="41">
        <v>1</v>
      </c>
      <c r="F247" s="1">
        <v>1</v>
      </c>
      <c r="G247" s="1">
        <v>21</v>
      </c>
      <c r="H247" s="41">
        <v>21001</v>
      </c>
      <c r="I247" s="1">
        <v>3</v>
      </c>
      <c r="J247" s="1">
        <v>5</v>
      </c>
      <c r="K247" s="1">
        <v>5</v>
      </c>
      <c r="L247" s="1">
        <v>4</v>
      </c>
      <c r="M247" s="1">
        <v>5</v>
      </c>
      <c r="N247" s="1">
        <v>5</v>
      </c>
      <c r="O247" s="1">
        <v>5</v>
      </c>
      <c r="P247" s="1">
        <v>5</v>
      </c>
      <c r="Q247" s="1">
        <v>4</v>
      </c>
      <c r="R247" s="1">
        <v>5</v>
      </c>
      <c r="S247" s="1">
        <v>4</v>
      </c>
      <c r="T247" s="1">
        <v>3</v>
      </c>
      <c r="U247" s="1">
        <v>5</v>
      </c>
      <c r="V247" s="1">
        <v>5</v>
      </c>
      <c r="W247" t="s">
        <v>948</v>
      </c>
      <c r="X247" t="s">
        <v>949</v>
      </c>
      <c r="Y247" t="s">
        <v>3062</v>
      </c>
      <c r="Z247" t="s">
        <v>950</v>
      </c>
      <c r="AA247" t="s">
        <v>3062</v>
      </c>
      <c r="AB247" t="s">
        <v>3062</v>
      </c>
      <c r="AC247" t="s">
        <v>951</v>
      </c>
      <c r="AD247" s="40">
        <v>0</v>
      </c>
      <c r="AE247" s="40">
        <v>0</v>
      </c>
      <c r="AF247" s="40">
        <v>2</v>
      </c>
      <c r="AG247" s="40">
        <v>3</v>
      </c>
      <c r="AH247" s="40">
        <v>9</v>
      </c>
      <c r="AI247" s="40">
        <v>0</v>
      </c>
      <c r="AJ247" s="40">
        <v>0</v>
      </c>
      <c r="AK247" s="40">
        <v>2</v>
      </c>
      <c r="AL247" s="40">
        <v>12</v>
      </c>
      <c r="AM247" s="40">
        <f t="shared" si="3"/>
        <v>0</v>
      </c>
    </row>
    <row r="248" spans="1:39" x14ac:dyDescent="0.25">
      <c r="A248">
        <v>247</v>
      </c>
      <c r="B248" s="41">
        <v>102</v>
      </c>
      <c r="C248" s="41">
        <v>21124</v>
      </c>
      <c r="D248" s="40" t="s">
        <v>718</v>
      </c>
      <c r="E248" s="41">
        <v>1</v>
      </c>
      <c r="F248" s="1">
        <v>1</v>
      </c>
      <c r="G248" s="1">
        <v>21</v>
      </c>
      <c r="H248" s="41">
        <v>21001</v>
      </c>
      <c r="I248" s="1">
        <v>3</v>
      </c>
      <c r="J248" s="1">
        <v>2</v>
      </c>
      <c r="K248" s="1">
        <v>2</v>
      </c>
      <c r="L248" s="1">
        <v>4</v>
      </c>
      <c r="M248" s="1">
        <v>4</v>
      </c>
      <c r="N248" s="1">
        <v>2</v>
      </c>
      <c r="O248" s="1">
        <v>5</v>
      </c>
      <c r="P248" s="1">
        <v>5</v>
      </c>
      <c r="Q248" s="1">
        <v>4</v>
      </c>
      <c r="R248" s="1">
        <v>4</v>
      </c>
      <c r="S248" s="1">
        <v>3</v>
      </c>
      <c r="T248" s="1">
        <v>2</v>
      </c>
      <c r="U248" s="1">
        <v>4</v>
      </c>
      <c r="V248" s="1">
        <v>4</v>
      </c>
      <c r="W248" t="s">
        <v>179</v>
      </c>
      <c r="X248" t="s">
        <v>845</v>
      </c>
      <c r="Y248" t="s">
        <v>3062</v>
      </c>
      <c r="Z248" t="s">
        <v>952</v>
      </c>
      <c r="AA248" t="s">
        <v>953</v>
      </c>
      <c r="AB248" t="s">
        <v>3062</v>
      </c>
      <c r="AC248" t="s">
        <v>954</v>
      </c>
      <c r="AD248" s="40">
        <v>0</v>
      </c>
      <c r="AE248" s="40">
        <v>4</v>
      </c>
      <c r="AF248" s="40">
        <v>2</v>
      </c>
      <c r="AG248" s="40">
        <v>6</v>
      </c>
      <c r="AH248" s="40">
        <v>2</v>
      </c>
      <c r="AI248" s="40">
        <v>0</v>
      </c>
      <c r="AJ248" s="40">
        <v>4</v>
      </c>
      <c r="AK248" s="40">
        <v>2</v>
      </c>
      <c r="AL248" s="40">
        <v>8</v>
      </c>
      <c r="AM248" s="40">
        <f t="shared" si="3"/>
        <v>0</v>
      </c>
    </row>
    <row r="249" spans="1:39" x14ac:dyDescent="0.25">
      <c r="A249">
        <v>248</v>
      </c>
      <c r="B249" s="41">
        <v>103</v>
      </c>
      <c r="C249" s="41">
        <v>21125</v>
      </c>
      <c r="D249" s="40" t="s">
        <v>718</v>
      </c>
      <c r="E249" s="41">
        <v>1</v>
      </c>
      <c r="F249" s="1">
        <v>1</v>
      </c>
      <c r="G249" s="1">
        <v>21</v>
      </c>
      <c r="H249" s="41">
        <v>21001</v>
      </c>
      <c r="I249" s="1">
        <v>5</v>
      </c>
      <c r="J249" s="1">
        <v>5</v>
      </c>
      <c r="K249" s="1">
        <v>5</v>
      </c>
      <c r="L249" s="1">
        <v>1</v>
      </c>
      <c r="M249" s="1">
        <v>5</v>
      </c>
      <c r="N249" s="1">
        <v>5</v>
      </c>
      <c r="O249" s="1">
        <v>5</v>
      </c>
      <c r="P249" s="1">
        <v>5</v>
      </c>
      <c r="Q249" s="1">
        <v>5</v>
      </c>
      <c r="R249" s="1">
        <v>5</v>
      </c>
      <c r="S249" s="1">
        <v>5</v>
      </c>
      <c r="T249" s="1">
        <v>5</v>
      </c>
      <c r="U249" s="1">
        <v>4</v>
      </c>
      <c r="V249" s="1">
        <v>99</v>
      </c>
      <c r="W249" t="s">
        <v>169</v>
      </c>
      <c r="X249" t="s">
        <v>246</v>
      </c>
      <c r="Y249" t="s">
        <v>30</v>
      </c>
      <c r="Z249" t="s">
        <v>3062</v>
      </c>
      <c r="AA249" t="s">
        <v>3062</v>
      </c>
      <c r="AB249" t="s">
        <v>3062</v>
      </c>
      <c r="AC249" t="s">
        <v>34</v>
      </c>
      <c r="AD249" s="40">
        <v>1</v>
      </c>
      <c r="AE249" s="40">
        <v>0</v>
      </c>
      <c r="AF249" s="40">
        <v>0</v>
      </c>
      <c r="AG249" s="40">
        <v>1</v>
      </c>
      <c r="AH249" s="40">
        <v>11</v>
      </c>
      <c r="AI249" s="40">
        <v>1</v>
      </c>
      <c r="AJ249" s="40">
        <v>1</v>
      </c>
      <c r="AK249" s="40">
        <v>0</v>
      </c>
      <c r="AL249" s="40">
        <v>12</v>
      </c>
      <c r="AM249" s="40">
        <f t="shared" si="3"/>
        <v>1</v>
      </c>
    </row>
    <row r="250" spans="1:39" x14ac:dyDescent="0.25">
      <c r="A250">
        <v>249</v>
      </c>
      <c r="B250" s="41">
        <v>104</v>
      </c>
      <c r="C250" s="41">
        <v>21126</v>
      </c>
      <c r="D250" s="40" t="s">
        <v>718</v>
      </c>
      <c r="E250" s="41">
        <v>1</v>
      </c>
      <c r="F250" s="1">
        <v>1</v>
      </c>
      <c r="G250" s="1">
        <v>21</v>
      </c>
      <c r="H250" s="41">
        <v>21001</v>
      </c>
      <c r="I250" s="1">
        <v>4</v>
      </c>
      <c r="J250" s="1">
        <v>4</v>
      </c>
      <c r="K250" s="1">
        <v>4</v>
      </c>
      <c r="L250" s="1">
        <v>4</v>
      </c>
      <c r="M250" s="1">
        <v>5</v>
      </c>
      <c r="N250" s="1">
        <v>5</v>
      </c>
      <c r="O250" s="1">
        <v>5</v>
      </c>
      <c r="P250" s="1">
        <v>5</v>
      </c>
      <c r="Q250" s="1">
        <v>5</v>
      </c>
      <c r="R250" s="1">
        <v>5</v>
      </c>
      <c r="S250" s="1">
        <v>4</v>
      </c>
      <c r="T250" s="1">
        <v>4</v>
      </c>
      <c r="U250" s="1">
        <v>4</v>
      </c>
      <c r="V250" s="1">
        <v>4</v>
      </c>
      <c r="W250" t="s">
        <v>955</v>
      </c>
      <c r="X250" t="s">
        <v>956</v>
      </c>
      <c r="Y250" t="s">
        <v>3062</v>
      </c>
      <c r="Z250" t="s">
        <v>957</v>
      </c>
      <c r="AA250" t="s">
        <v>3062</v>
      </c>
      <c r="AB250" t="s">
        <v>3062</v>
      </c>
      <c r="AC250" t="s">
        <v>34</v>
      </c>
      <c r="AD250" s="40">
        <v>0</v>
      </c>
      <c r="AE250" s="40">
        <v>0</v>
      </c>
      <c r="AF250" s="40">
        <v>0</v>
      </c>
      <c r="AG250" s="40">
        <v>8</v>
      </c>
      <c r="AH250" s="40">
        <v>6</v>
      </c>
      <c r="AI250" s="40">
        <v>0</v>
      </c>
      <c r="AJ250" s="40">
        <v>0</v>
      </c>
      <c r="AK250" s="40">
        <v>0</v>
      </c>
      <c r="AL250" s="40">
        <v>14</v>
      </c>
      <c r="AM250" s="40">
        <f t="shared" si="3"/>
        <v>0</v>
      </c>
    </row>
    <row r="251" spans="1:39" x14ac:dyDescent="0.25">
      <c r="A251">
        <v>250</v>
      </c>
      <c r="B251" s="41">
        <v>105</v>
      </c>
      <c r="C251" s="41">
        <v>21127</v>
      </c>
      <c r="D251" s="40" t="s">
        <v>718</v>
      </c>
      <c r="E251" s="41">
        <v>1</v>
      </c>
      <c r="F251" s="1">
        <v>1</v>
      </c>
      <c r="G251" s="1">
        <v>21</v>
      </c>
      <c r="H251" s="41">
        <v>21001</v>
      </c>
      <c r="I251" s="1">
        <v>3</v>
      </c>
      <c r="J251" s="1">
        <v>2</v>
      </c>
      <c r="K251" s="1">
        <v>4</v>
      </c>
      <c r="L251" s="1">
        <v>4</v>
      </c>
      <c r="M251" s="1">
        <v>5</v>
      </c>
      <c r="N251" s="1">
        <v>4</v>
      </c>
      <c r="O251" s="1">
        <v>5</v>
      </c>
      <c r="P251" s="1">
        <v>5</v>
      </c>
      <c r="Q251" s="1">
        <v>5</v>
      </c>
      <c r="R251" s="1">
        <v>5</v>
      </c>
      <c r="S251" s="1">
        <v>5</v>
      </c>
      <c r="T251" s="1">
        <v>3</v>
      </c>
      <c r="U251" s="1">
        <v>4</v>
      </c>
      <c r="V251" s="1">
        <v>4</v>
      </c>
      <c r="W251" t="s">
        <v>958</v>
      </c>
      <c r="X251" t="s">
        <v>922</v>
      </c>
      <c r="Y251" t="s">
        <v>959</v>
      </c>
      <c r="Z251" t="s">
        <v>960</v>
      </c>
      <c r="AA251" t="s">
        <v>783</v>
      </c>
      <c r="AB251" t="s">
        <v>961</v>
      </c>
      <c r="AC251" t="s">
        <v>34</v>
      </c>
      <c r="AD251" s="40">
        <v>0</v>
      </c>
      <c r="AE251" s="40">
        <v>1</v>
      </c>
      <c r="AF251" s="40">
        <v>2</v>
      </c>
      <c r="AG251" s="40">
        <v>5</v>
      </c>
      <c r="AH251" s="40">
        <v>6</v>
      </c>
      <c r="AI251" s="40">
        <v>0</v>
      </c>
      <c r="AJ251" s="40">
        <v>1</v>
      </c>
      <c r="AK251" s="40">
        <v>2</v>
      </c>
      <c r="AL251" s="40">
        <v>11</v>
      </c>
      <c r="AM251" s="40">
        <f t="shared" si="3"/>
        <v>0</v>
      </c>
    </row>
    <row r="252" spans="1:39" x14ac:dyDescent="0.25">
      <c r="A252">
        <v>251</v>
      </c>
      <c r="B252" s="41">
        <v>106</v>
      </c>
      <c r="C252" s="41">
        <v>21128</v>
      </c>
      <c r="D252" s="40" t="s">
        <v>718</v>
      </c>
      <c r="E252" s="41">
        <v>1</v>
      </c>
      <c r="F252" s="1">
        <v>1</v>
      </c>
      <c r="G252" s="1">
        <v>21</v>
      </c>
      <c r="H252" s="41">
        <v>21001</v>
      </c>
      <c r="I252" s="1">
        <v>3</v>
      </c>
      <c r="J252" s="1">
        <v>2</v>
      </c>
      <c r="K252" s="1">
        <v>3</v>
      </c>
      <c r="L252" s="1">
        <v>4</v>
      </c>
      <c r="M252" s="1">
        <v>4</v>
      </c>
      <c r="N252" s="1">
        <v>4</v>
      </c>
      <c r="O252" s="1">
        <v>4</v>
      </c>
      <c r="P252" s="1">
        <v>4</v>
      </c>
      <c r="Q252" s="1">
        <v>4</v>
      </c>
      <c r="R252" s="1">
        <v>4</v>
      </c>
      <c r="S252" s="1">
        <v>4</v>
      </c>
      <c r="T252" s="1">
        <v>4</v>
      </c>
      <c r="U252" s="1">
        <v>4</v>
      </c>
      <c r="V252" s="1">
        <v>4</v>
      </c>
      <c r="W252" t="s">
        <v>962</v>
      </c>
      <c r="X252" t="s">
        <v>963</v>
      </c>
      <c r="Y252" t="s">
        <v>964</v>
      </c>
      <c r="Z252" t="s">
        <v>965</v>
      </c>
      <c r="AA252" t="s">
        <v>966</v>
      </c>
      <c r="AB252" t="s">
        <v>3062</v>
      </c>
      <c r="AC252" t="s">
        <v>34</v>
      </c>
      <c r="AD252" s="40">
        <v>0</v>
      </c>
      <c r="AE252" s="40">
        <v>1</v>
      </c>
      <c r="AF252" s="40">
        <v>2</v>
      </c>
      <c r="AG252" s="40">
        <v>11</v>
      </c>
      <c r="AH252" s="40">
        <v>0</v>
      </c>
      <c r="AI252" s="40">
        <v>0</v>
      </c>
      <c r="AJ252" s="40">
        <v>1</v>
      </c>
      <c r="AK252" s="40">
        <v>2</v>
      </c>
      <c r="AL252" s="40">
        <v>11</v>
      </c>
      <c r="AM252" s="40">
        <f t="shared" si="3"/>
        <v>0</v>
      </c>
    </row>
    <row r="253" spans="1:39" x14ac:dyDescent="0.25">
      <c r="A253">
        <v>252</v>
      </c>
      <c r="B253" s="41">
        <v>107</v>
      </c>
      <c r="C253" s="41">
        <v>21129</v>
      </c>
      <c r="D253" s="40" t="s">
        <v>718</v>
      </c>
      <c r="E253" s="41">
        <v>1</v>
      </c>
      <c r="F253" s="1">
        <v>1</v>
      </c>
      <c r="G253" s="1">
        <v>21</v>
      </c>
      <c r="H253" s="41">
        <v>21001</v>
      </c>
      <c r="I253" s="1">
        <v>4</v>
      </c>
      <c r="J253" s="1">
        <v>4</v>
      </c>
      <c r="K253" s="1">
        <v>3</v>
      </c>
      <c r="L253" s="1">
        <v>4</v>
      </c>
      <c r="M253" s="1">
        <v>4</v>
      </c>
      <c r="N253" s="1">
        <v>4</v>
      </c>
      <c r="O253" s="1">
        <v>3</v>
      </c>
      <c r="P253" s="1">
        <v>3</v>
      </c>
      <c r="Q253" s="1">
        <v>4</v>
      </c>
      <c r="R253" s="1">
        <v>3</v>
      </c>
      <c r="S253" s="1">
        <v>4</v>
      </c>
      <c r="T253" s="1">
        <v>2</v>
      </c>
      <c r="U253" s="1">
        <v>3</v>
      </c>
      <c r="V253" s="1">
        <v>3</v>
      </c>
      <c r="W253" t="s">
        <v>967</v>
      </c>
      <c r="X253" t="s">
        <v>310</v>
      </c>
      <c r="Y253" t="s">
        <v>968</v>
      </c>
      <c r="Z253" t="s">
        <v>969</v>
      </c>
      <c r="AA253" t="s">
        <v>970</v>
      </c>
      <c r="AB253" t="s">
        <v>351</v>
      </c>
      <c r="AC253" t="s">
        <v>34</v>
      </c>
      <c r="AD253" s="40">
        <v>0</v>
      </c>
      <c r="AE253" s="40">
        <v>1</v>
      </c>
      <c r="AF253" s="40">
        <v>6</v>
      </c>
      <c r="AG253" s="40">
        <v>7</v>
      </c>
      <c r="AH253" s="40">
        <v>0</v>
      </c>
      <c r="AI253" s="40">
        <v>0</v>
      </c>
      <c r="AJ253" s="40">
        <v>1</v>
      </c>
      <c r="AK253" s="40">
        <v>6</v>
      </c>
      <c r="AL253" s="40">
        <v>7</v>
      </c>
      <c r="AM253" s="40">
        <f t="shared" si="3"/>
        <v>0</v>
      </c>
    </row>
    <row r="254" spans="1:39" x14ac:dyDescent="0.25">
      <c r="A254">
        <v>253</v>
      </c>
      <c r="B254" s="41">
        <v>108</v>
      </c>
      <c r="C254" s="41">
        <v>21130</v>
      </c>
      <c r="D254" s="40" t="s">
        <v>718</v>
      </c>
      <c r="E254" s="41">
        <v>1</v>
      </c>
      <c r="F254" s="1">
        <v>1</v>
      </c>
      <c r="G254" s="1">
        <v>21</v>
      </c>
      <c r="H254" s="41">
        <v>21001</v>
      </c>
      <c r="I254" s="1">
        <v>4</v>
      </c>
      <c r="J254" s="1">
        <v>4</v>
      </c>
      <c r="K254" s="1">
        <v>4</v>
      </c>
      <c r="L254" s="1">
        <v>3</v>
      </c>
      <c r="M254" s="1">
        <v>4</v>
      </c>
      <c r="N254" s="1">
        <v>5</v>
      </c>
      <c r="O254" s="1">
        <v>4</v>
      </c>
      <c r="P254" s="1">
        <v>5</v>
      </c>
      <c r="Q254" s="1">
        <v>4</v>
      </c>
      <c r="R254" s="1">
        <v>4</v>
      </c>
      <c r="S254" s="1">
        <v>4</v>
      </c>
      <c r="T254" s="1">
        <v>2</v>
      </c>
      <c r="U254" s="1">
        <v>4</v>
      </c>
      <c r="V254" s="1">
        <v>3</v>
      </c>
      <c r="W254" t="s">
        <v>971</v>
      </c>
      <c r="X254" t="s">
        <v>972</v>
      </c>
      <c r="Y254" t="s">
        <v>973</v>
      </c>
      <c r="Z254" t="s">
        <v>375</v>
      </c>
      <c r="AA254" t="s">
        <v>974</v>
      </c>
      <c r="AB254" t="s">
        <v>975</v>
      </c>
      <c r="AC254" t="s">
        <v>34</v>
      </c>
      <c r="AD254" s="40">
        <v>0</v>
      </c>
      <c r="AE254" s="40">
        <v>1</v>
      </c>
      <c r="AF254" s="40">
        <v>2</v>
      </c>
      <c r="AG254" s="40">
        <v>9</v>
      </c>
      <c r="AH254" s="40">
        <v>2</v>
      </c>
      <c r="AI254" s="40">
        <v>0</v>
      </c>
      <c r="AJ254" s="40">
        <v>1</v>
      </c>
      <c r="AK254" s="40">
        <v>2</v>
      </c>
      <c r="AL254" s="40">
        <v>11</v>
      </c>
      <c r="AM254" s="40">
        <f t="shared" si="3"/>
        <v>0</v>
      </c>
    </row>
    <row r="255" spans="1:39" x14ac:dyDescent="0.25">
      <c r="A255">
        <v>254</v>
      </c>
      <c r="B255" s="41">
        <v>109</v>
      </c>
      <c r="C255" s="41">
        <v>21131</v>
      </c>
      <c r="D255" s="40" t="s">
        <v>718</v>
      </c>
      <c r="E255" s="41">
        <v>1</v>
      </c>
      <c r="F255" s="1">
        <v>1</v>
      </c>
      <c r="G255" s="1">
        <v>21</v>
      </c>
      <c r="H255" s="41">
        <v>21001</v>
      </c>
      <c r="I255" s="1">
        <v>4</v>
      </c>
      <c r="J255" s="1">
        <v>4</v>
      </c>
      <c r="K255" s="1">
        <v>1</v>
      </c>
      <c r="L255" s="1">
        <v>5</v>
      </c>
      <c r="M255" s="1">
        <v>99</v>
      </c>
      <c r="N255" s="1">
        <v>5</v>
      </c>
      <c r="O255" s="1">
        <v>5</v>
      </c>
      <c r="P255" s="1">
        <v>5</v>
      </c>
      <c r="Q255" s="1">
        <v>4</v>
      </c>
      <c r="R255" s="1">
        <v>3</v>
      </c>
      <c r="S255" s="1">
        <v>4</v>
      </c>
      <c r="T255" s="1">
        <v>2</v>
      </c>
      <c r="U255" s="1">
        <v>4</v>
      </c>
      <c r="V255" s="1">
        <v>4</v>
      </c>
      <c r="W255" t="s">
        <v>70</v>
      </c>
      <c r="X255" t="s">
        <v>976</v>
      </c>
      <c r="Y255" t="s">
        <v>977</v>
      </c>
      <c r="Z255" t="s">
        <v>978</v>
      </c>
      <c r="AA255" t="s">
        <v>979</v>
      </c>
      <c r="AB255" t="s">
        <v>143</v>
      </c>
      <c r="AC255" t="s">
        <v>34</v>
      </c>
      <c r="AD255" s="40">
        <v>1</v>
      </c>
      <c r="AE255" s="40">
        <v>1</v>
      </c>
      <c r="AF255" s="40">
        <v>1</v>
      </c>
      <c r="AG255" s="40">
        <v>6</v>
      </c>
      <c r="AH255" s="40">
        <v>4</v>
      </c>
      <c r="AI255" s="40">
        <v>1</v>
      </c>
      <c r="AJ255" s="40">
        <v>2</v>
      </c>
      <c r="AK255" s="40">
        <v>1</v>
      </c>
      <c r="AL255" s="40">
        <v>10</v>
      </c>
      <c r="AM255" s="40">
        <f t="shared" si="3"/>
        <v>1</v>
      </c>
    </row>
    <row r="256" spans="1:39" x14ac:dyDescent="0.25">
      <c r="A256">
        <v>255</v>
      </c>
      <c r="B256" s="41">
        <v>110</v>
      </c>
      <c r="C256" s="41">
        <v>21132</v>
      </c>
      <c r="D256" s="40" t="s">
        <v>718</v>
      </c>
      <c r="E256" s="41">
        <v>1</v>
      </c>
      <c r="F256" s="1">
        <v>1</v>
      </c>
      <c r="G256" s="1">
        <v>21</v>
      </c>
      <c r="H256" s="41">
        <v>21001</v>
      </c>
      <c r="I256" s="1">
        <v>4</v>
      </c>
      <c r="J256" s="1">
        <v>4</v>
      </c>
      <c r="K256" s="1">
        <v>4</v>
      </c>
      <c r="L256" s="1">
        <v>2</v>
      </c>
      <c r="M256" s="1">
        <v>3</v>
      </c>
      <c r="N256" s="1">
        <v>5</v>
      </c>
      <c r="O256" s="1">
        <v>5</v>
      </c>
      <c r="P256" s="1">
        <v>5</v>
      </c>
      <c r="Q256" s="1">
        <v>3</v>
      </c>
      <c r="R256" s="1">
        <v>4</v>
      </c>
      <c r="S256" s="1">
        <v>3</v>
      </c>
      <c r="T256" s="1">
        <v>99</v>
      </c>
      <c r="U256" s="1">
        <v>3</v>
      </c>
      <c r="V256" s="1">
        <v>3</v>
      </c>
      <c r="W256" t="s">
        <v>980</v>
      </c>
      <c r="X256" t="s">
        <v>981</v>
      </c>
      <c r="Y256" t="s">
        <v>3062</v>
      </c>
      <c r="Z256" t="s">
        <v>982</v>
      </c>
      <c r="AA256" t="s">
        <v>983</v>
      </c>
      <c r="AB256" t="s">
        <v>984</v>
      </c>
      <c r="AC256" t="s">
        <v>34</v>
      </c>
      <c r="AD256" s="40">
        <v>0</v>
      </c>
      <c r="AE256" s="40">
        <v>1</v>
      </c>
      <c r="AF256" s="40">
        <v>5</v>
      </c>
      <c r="AG256" s="40">
        <v>4</v>
      </c>
      <c r="AH256" s="40">
        <v>3</v>
      </c>
      <c r="AI256" s="40">
        <v>1</v>
      </c>
      <c r="AJ256" s="40">
        <v>1</v>
      </c>
      <c r="AK256" s="40">
        <v>5</v>
      </c>
      <c r="AL256" s="40">
        <v>7</v>
      </c>
      <c r="AM256" s="40">
        <f t="shared" si="3"/>
        <v>1</v>
      </c>
    </row>
    <row r="257" spans="1:39" x14ac:dyDescent="0.25">
      <c r="A257">
        <v>256</v>
      </c>
      <c r="B257" s="41">
        <v>111</v>
      </c>
      <c r="C257" s="41">
        <v>21133</v>
      </c>
      <c r="D257" s="40" t="s">
        <v>718</v>
      </c>
      <c r="E257" s="41">
        <v>1</v>
      </c>
      <c r="F257" s="1">
        <v>1</v>
      </c>
      <c r="G257" s="1">
        <v>21</v>
      </c>
      <c r="H257" s="41">
        <v>21001</v>
      </c>
      <c r="I257" s="1">
        <v>3</v>
      </c>
      <c r="J257" s="1">
        <v>4</v>
      </c>
      <c r="K257" s="1">
        <v>4</v>
      </c>
      <c r="L257" s="1">
        <v>2</v>
      </c>
      <c r="M257" s="1">
        <v>5</v>
      </c>
      <c r="N257" s="1">
        <v>5</v>
      </c>
      <c r="O257" s="1">
        <v>5</v>
      </c>
      <c r="P257" s="1">
        <v>5</v>
      </c>
      <c r="Q257" s="1">
        <v>5</v>
      </c>
      <c r="R257" s="1">
        <v>3</v>
      </c>
      <c r="S257" s="1">
        <v>3</v>
      </c>
      <c r="T257" s="1">
        <v>99</v>
      </c>
      <c r="U257" s="1">
        <v>3</v>
      </c>
      <c r="V257" s="1">
        <v>3</v>
      </c>
      <c r="W257" t="s">
        <v>985</v>
      </c>
      <c r="X257" t="s">
        <v>986</v>
      </c>
      <c r="Y257" t="s">
        <v>987</v>
      </c>
      <c r="Z257" t="s">
        <v>988</v>
      </c>
      <c r="AA257" t="s">
        <v>989</v>
      </c>
      <c r="AB257" t="s">
        <v>990</v>
      </c>
      <c r="AC257" t="s">
        <v>991</v>
      </c>
      <c r="AD257" s="40">
        <v>0</v>
      </c>
      <c r="AE257" s="40">
        <v>1</v>
      </c>
      <c r="AF257" s="40">
        <v>5</v>
      </c>
      <c r="AG257" s="40">
        <v>2</v>
      </c>
      <c r="AH257" s="40">
        <v>5</v>
      </c>
      <c r="AI257" s="40">
        <v>1</v>
      </c>
      <c r="AJ257" s="40">
        <v>1</v>
      </c>
      <c r="AK257" s="40">
        <v>5</v>
      </c>
      <c r="AL257" s="40">
        <v>7</v>
      </c>
      <c r="AM257" s="40">
        <f t="shared" si="3"/>
        <v>1</v>
      </c>
    </row>
    <row r="258" spans="1:39" x14ac:dyDescent="0.25">
      <c r="A258">
        <v>257</v>
      </c>
      <c r="B258" s="41">
        <v>112</v>
      </c>
      <c r="C258" s="41">
        <v>21134</v>
      </c>
      <c r="D258" s="40" t="s">
        <v>718</v>
      </c>
      <c r="E258" s="41">
        <v>1</v>
      </c>
      <c r="F258" s="1">
        <v>1</v>
      </c>
      <c r="G258" s="1">
        <v>21</v>
      </c>
      <c r="H258" s="41">
        <v>21001</v>
      </c>
      <c r="I258" s="1">
        <v>4</v>
      </c>
      <c r="J258" s="1">
        <v>4</v>
      </c>
      <c r="K258" s="1">
        <v>4</v>
      </c>
      <c r="L258" s="1">
        <v>3</v>
      </c>
      <c r="M258" s="1">
        <v>4</v>
      </c>
      <c r="N258" s="1">
        <v>4</v>
      </c>
      <c r="O258" s="1">
        <v>5</v>
      </c>
      <c r="P258" s="1">
        <v>4</v>
      </c>
      <c r="Q258" s="1">
        <v>4</v>
      </c>
      <c r="R258" s="1">
        <v>4</v>
      </c>
      <c r="S258" s="1">
        <v>4</v>
      </c>
      <c r="T258" s="1">
        <v>3</v>
      </c>
      <c r="U258" s="1">
        <v>4</v>
      </c>
      <c r="V258" s="1">
        <v>4</v>
      </c>
      <c r="W258" t="s">
        <v>992</v>
      </c>
      <c r="X258" t="s">
        <v>993</v>
      </c>
      <c r="Y258" t="s">
        <v>3062</v>
      </c>
      <c r="Z258" t="s">
        <v>994</v>
      </c>
      <c r="AA258" t="s">
        <v>995</v>
      </c>
      <c r="AB258" t="s">
        <v>3062</v>
      </c>
      <c r="AC258" t="s">
        <v>34</v>
      </c>
      <c r="AD258" s="40">
        <v>0</v>
      </c>
      <c r="AE258" s="40">
        <v>0</v>
      </c>
      <c r="AF258" s="40">
        <v>2</v>
      </c>
      <c r="AG258" s="40">
        <v>11</v>
      </c>
      <c r="AH258" s="40">
        <v>1</v>
      </c>
      <c r="AI258" s="40">
        <v>0</v>
      </c>
      <c r="AJ258" s="40">
        <v>0</v>
      </c>
      <c r="AK258" s="40">
        <v>2</v>
      </c>
      <c r="AL258" s="40">
        <v>12</v>
      </c>
      <c r="AM258" s="40">
        <f t="shared" si="3"/>
        <v>0</v>
      </c>
    </row>
    <row r="259" spans="1:39" x14ac:dyDescent="0.25">
      <c r="A259">
        <v>258</v>
      </c>
      <c r="B259" s="41">
        <v>113</v>
      </c>
      <c r="C259" s="41">
        <v>21135</v>
      </c>
      <c r="D259" s="40" t="s">
        <v>718</v>
      </c>
      <c r="E259" s="41">
        <v>1</v>
      </c>
      <c r="F259" s="1">
        <v>1</v>
      </c>
      <c r="G259" s="1">
        <v>21</v>
      </c>
      <c r="H259" s="41">
        <v>21001</v>
      </c>
      <c r="I259" s="1">
        <v>2</v>
      </c>
      <c r="J259" s="1">
        <v>1</v>
      </c>
      <c r="K259" s="1">
        <v>1</v>
      </c>
      <c r="L259" s="1">
        <v>2</v>
      </c>
      <c r="M259" s="1">
        <v>2</v>
      </c>
      <c r="N259" s="1">
        <v>2</v>
      </c>
      <c r="O259" s="1">
        <v>2</v>
      </c>
      <c r="P259" s="1">
        <v>1</v>
      </c>
      <c r="Q259" s="1">
        <v>2</v>
      </c>
      <c r="R259" s="1">
        <v>2</v>
      </c>
      <c r="S259" s="1">
        <v>1</v>
      </c>
      <c r="T259" s="1">
        <v>2</v>
      </c>
      <c r="U259" s="1">
        <v>2</v>
      </c>
      <c r="V259" s="1">
        <v>2</v>
      </c>
      <c r="W259" t="s">
        <v>996</v>
      </c>
      <c r="X259" t="s">
        <v>997</v>
      </c>
      <c r="Y259" t="s">
        <v>998</v>
      </c>
      <c r="Z259" t="s">
        <v>999</v>
      </c>
      <c r="AA259" t="s">
        <v>3062</v>
      </c>
      <c r="AB259" t="s">
        <v>3062</v>
      </c>
      <c r="AC259" t="s">
        <v>34</v>
      </c>
      <c r="AD259" s="40">
        <v>4</v>
      </c>
      <c r="AE259" s="40">
        <v>10</v>
      </c>
      <c r="AF259" s="40">
        <v>0</v>
      </c>
      <c r="AG259" s="40">
        <v>0</v>
      </c>
      <c r="AH259" s="40">
        <v>0</v>
      </c>
      <c r="AI259" s="40">
        <v>0</v>
      </c>
      <c r="AJ259" s="40">
        <v>14</v>
      </c>
      <c r="AK259" s="40">
        <v>0</v>
      </c>
      <c r="AL259" s="40">
        <v>0</v>
      </c>
      <c r="AM259" s="40">
        <f t="shared" ref="AM259:AM322" si="4">+AI259</f>
        <v>0</v>
      </c>
    </row>
    <row r="260" spans="1:39" x14ac:dyDescent="0.25">
      <c r="A260">
        <v>259</v>
      </c>
      <c r="B260" s="41">
        <v>114</v>
      </c>
      <c r="C260" s="41">
        <v>21136</v>
      </c>
      <c r="D260" s="40" t="s">
        <v>718</v>
      </c>
      <c r="E260" s="41">
        <v>1</v>
      </c>
      <c r="F260" s="1">
        <v>1</v>
      </c>
      <c r="G260" s="1">
        <v>21</v>
      </c>
      <c r="H260" s="41">
        <v>21001</v>
      </c>
      <c r="I260" s="1">
        <v>4</v>
      </c>
      <c r="J260" s="1">
        <v>4</v>
      </c>
      <c r="K260" s="1">
        <v>4</v>
      </c>
      <c r="L260" s="1">
        <v>4</v>
      </c>
      <c r="M260" s="1">
        <v>4</v>
      </c>
      <c r="N260" s="1">
        <v>5</v>
      </c>
      <c r="O260" s="1">
        <v>5</v>
      </c>
      <c r="P260" s="1">
        <v>5</v>
      </c>
      <c r="Q260" s="1">
        <v>5</v>
      </c>
      <c r="R260" s="1">
        <v>5</v>
      </c>
      <c r="S260" s="1">
        <v>5</v>
      </c>
      <c r="T260" s="1">
        <v>5</v>
      </c>
      <c r="U260" s="1">
        <v>5</v>
      </c>
      <c r="V260" s="1">
        <v>5</v>
      </c>
      <c r="W260" t="s">
        <v>1000</v>
      </c>
      <c r="X260" t="s">
        <v>1001</v>
      </c>
      <c r="Y260" t="s">
        <v>1002</v>
      </c>
      <c r="Z260" t="s">
        <v>1003</v>
      </c>
      <c r="AA260" t="s">
        <v>1004</v>
      </c>
      <c r="AB260" t="s">
        <v>1005</v>
      </c>
      <c r="AC260" t="s">
        <v>34</v>
      </c>
      <c r="AD260" s="40">
        <v>0</v>
      </c>
      <c r="AE260" s="40">
        <v>0</v>
      </c>
      <c r="AF260" s="40">
        <v>0</v>
      </c>
      <c r="AG260" s="40">
        <v>5</v>
      </c>
      <c r="AH260" s="40">
        <v>9</v>
      </c>
      <c r="AI260" s="40">
        <v>0</v>
      </c>
      <c r="AJ260" s="40">
        <v>0</v>
      </c>
      <c r="AK260" s="40">
        <v>0</v>
      </c>
      <c r="AL260" s="40">
        <v>14</v>
      </c>
      <c r="AM260" s="40">
        <f t="shared" si="4"/>
        <v>0</v>
      </c>
    </row>
    <row r="261" spans="1:39" x14ac:dyDescent="0.25">
      <c r="A261">
        <v>260</v>
      </c>
      <c r="B261" s="41">
        <v>115</v>
      </c>
      <c r="C261" s="41">
        <v>21137</v>
      </c>
      <c r="D261" s="40" t="s">
        <v>718</v>
      </c>
      <c r="E261" s="41">
        <v>1</v>
      </c>
      <c r="F261" s="1">
        <v>1</v>
      </c>
      <c r="G261" s="1">
        <v>21</v>
      </c>
      <c r="H261" s="41">
        <v>21001</v>
      </c>
      <c r="I261" s="1">
        <v>4</v>
      </c>
      <c r="J261" s="1">
        <v>3</v>
      </c>
      <c r="K261" s="1">
        <v>4</v>
      </c>
      <c r="L261" s="1">
        <v>4</v>
      </c>
      <c r="M261" s="1">
        <v>5</v>
      </c>
      <c r="N261" s="1">
        <v>5</v>
      </c>
      <c r="O261" s="1">
        <v>5</v>
      </c>
      <c r="P261" s="1">
        <v>5</v>
      </c>
      <c r="Q261" s="1">
        <v>5</v>
      </c>
      <c r="R261" s="1">
        <v>5</v>
      </c>
      <c r="S261" s="1">
        <v>4</v>
      </c>
      <c r="T261" s="1">
        <v>2</v>
      </c>
      <c r="U261" s="1">
        <v>4</v>
      </c>
      <c r="V261" s="1">
        <v>4</v>
      </c>
      <c r="W261" t="s">
        <v>1006</v>
      </c>
      <c r="X261" t="s">
        <v>1007</v>
      </c>
      <c r="Y261" t="s">
        <v>3062</v>
      </c>
      <c r="Z261" t="s">
        <v>1008</v>
      </c>
      <c r="AA261" t="s">
        <v>1009</v>
      </c>
      <c r="AB261" t="s">
        <v>1010</v>
      </c>
      <c r="AC261" t="s">
        <v>34</v>
      </c>
      <c r="AD261" s="40">
        <v>0</v>
      </c>
      <c r="AE261" s="40">
        <v>1</v>
      </c>
      <c r="AF261" s="40">
        <v>1</v>
      </c>
      <c r="AG261" s="40">
        <v>6</v>
      </c>
      <c r="AH261" s="40">
        <v>6</v>
      </c>
      <c r="AI261" s="40">
        <v>0</v>
      </c>
      <c r="AJ261" s="40">
        <v>1</v>
      </c>
      <c r="AK261" s="40">
        <v>1</v>
      </c>
      <c r="AL261" s="40">
        <v>12</v>
      </c>
      <c r="AM261" s="40">
        <f t="shared" si="4"/>
        <v>0</v>
      </c>
    </row>
    <row r="262" spans="1:39" x14ac:dyDescent="0.25">
      <c r="A262">
        <v>261</v>
      </c>
      <c r="B262" s="41">
        <v>116</v>
      </c>
      <c r="C262" s="41">
        <v>21138</v>
      </c>
      <c r="D262" s="40" t="s">
        <v>718</v>
      </c>
      <c r="E262" s="41">
        <v>1</v>
      </c>
      <c r="F262" s="1">
        <v>1</v>
      </c>
      <c r="G262" s="1">
        <v>21</v>
      </c>
      <c r="H262" s="41">
        <v>21001</v>
      </c>
      <c r="I262" s="1">
        <v>1</v>
      </c>
      <c r="J262" s="1">
        <v>1</v>
      </c>
      <c r="K262" s="1">
        <v>1</v>
      </c>
      <c r="L262" s="1">
        <v>1</v>
      </c>
      <c r="M262" s="1">
        <v>5</v>
      </c>
      <c r="N262" s="1">
        <v>5</v>
      </c>
      <c r="O262" s="1">
        <v>5</v>
      </c>
      <c r="P262" s="1">
        <v>5</v>
      </c>
      <c r="Q262" s="1">
        <v>5</v>
      </c>
      <c r="R262" s="1">
        <v>1</v>
      </c>
      <c r="S262" s="1">
        <v>1</v>
      </c>
      <c r="T262" s="1">
        <v>1</v>
      </c>
      <c r="U262" s="1">
        <v>1</v>
      </c>
      <c r="V262" s="1">
        <v>1</v>
      </c>
      <c r="W262" t="s">
        <v>1011</v>
      </c>
      <c r="X262" t="s">
        <v>1012</v>
      </c>
      <c r="Y262" t="s">
        <v>3062</v>
      </c>
      <c r="Z262" t="s">
        <v>1013</v>
      </c>
      <c r="AA262" t="s">
        <v>3062</v>
      </c>
      <c r="AB262" t="s">
        <v>3062</v>
      </c>
      <c r="AC262" t="s">
        <v>34</v>
      </c>
      <c r="AD262" s="40">
        <v>9</v>
      </c>
      <c r="AE262" s="40">
        <v>0</v>
      </c>
      <c r="AF262" s="40">
        <v>0</v>
      </c>
      <c r="AG262" s="40">
        <v>0</v>
      </c>
      <c r="AH262" s="40">
        <v>5</v>
      </c>
      <c r="AI262" s="40">
        <v>0</v>
      </c>
      <c r="AJ262" s="40">
        <v>9</v>
      </c>
      <c r="AK262" s="40">
        <v>0</v>
      </c>
      <c r="AL262" s="40">
        <v>5</v>
      </c>
      <c r="AM262" s="40">
        <f t="shared" si="4"/>
        <v>0</v>
      </c>
    </row>
    <row r="263" spans="1:39" x14ac:dyDescent="0.25">
      <c r="A263">
        <v>262</v>
      </c>
      <c r="B263" s="41">
        <v>117</v>
      </c>
      <c r="C263" s="41">
        <v>21139</v>
      </c>
      <c r="D263" s="40" t="s">
        <v>718</v>
      </c>
      <c r="E263" s="41">
        <v>1</v>
      </c>
      <c r="F263" s="1">
        <v>1</v>
      </c>
      <c r="G263" s="1">
        <v>21</v>
      </c>
      <c r="H263" s="41">
        <v>21001</v>
      </c>
      <c r="I263" s="1">
        <v>4</v>
      </c>
      <c r="J263" s="1">
        <v>4</v>
      </c>
      <c r="K263" s="1">
        <v>4</v>
      </c>
      <c r="L263" s="1">
        <v>4</v>
      </c>
      <c r="M263" s="1">
        <v>4</v>
      </c>
      <c r="N263" s="1">
        <v>5</v>
      </c>
      <c r="O263" s="1">
        <v>5</v>
      </c>
      <c r="P263" s="1">
        <v>5</v>
      </c>
      <c r="Q263" s="1">
        <v>5</v>
      </c>
      <c r="R263" s="1">
        <v>5</v>
      </c>
      <c r="S263" s="1">
        <v>4</v>
      </c>
      <c r="T263" s="1">
        <v>4</v>
      </c>
      <c r="U263" s="1">
        <v>4</v>
      </c>
      <c r="V263" s="1">
        <v>4</v>
      </c>
      <c r="W263" t="s">
        <v>3062</v>
      </c>
      <c r="X263" t="s">
        <v>3062</v>
      </c>
      <c r="Y263" t="s">
        <v>3062</v>
      </c>
      <c r="Z263" t="s">
        <v>1014</v>
      </c>
      <c r="AA263" t="s">
        <v>1015</v>
      </c>
      <c r="AB263" t="s">
        <v>1016</v>
      </c>
      <c r="AC263" t="s">
        <v>1017</v>
      </c>
      <c r="AD263" s="40">
        <v>0</v>
      </c>
      <c r="AE263" s="40">
        <v>0</v>
      </c>
      <c r="AF263" s="40">
        <v>0</v>
      </c>
      <c r="AG263" s="40">
        <v>9</v>
      </c>
      <c r="AH263" s="40">
        <v>5</v>
      </c>
      <c r="AI263" s="40">
        <v>0</v>
      </c>
      <c r="AJ263" s="40">
        <v>0</v>
      </c>
      <c r="AK263" s="40">
        <v>0</v>
      </c>
      <c r="AL263" s="40">
        <v>14</v>
      </c>
      <c r="AM263" s="40">
        <f t="shared" si="4"/>
        <v>0</v>
      </c>
    </row>
    <row r="264" spans="1:39" x14ac:dyDescent="0.25">
      <c r="A264">
        <v>263</v>
      </c>
      <c r="B264" s="41">
        <v>118</v>
      </c>
      <c r="C264" s="41">
        <v>21140</v>
      </c>
      <c r="D264" s="40" t="s">
        <v>718</v>
      </c>
      <c r="E264" s="41">
        <v>1</v>
      </c>
      <c r="F264" s="1">
        <v>1</v>
      </c>
      <c r="G264" s="1">
        <v>21</v>
      </c>
      <c r="H264" s="41">
        <v>21001</v>
      </c>
      <c r="I264" s="1">
        <v>3</v>
      </c>
      <c r="J264" s="1">
        <v>5</v>
      </c>
      <c r="K264" s="1">
        <v>5</v>
      </c>
      <c r="L264" s="1">
        <v>3</v>
      </c>
      <c r="M264" s="1">
        <v>99</v>
      </c>
      <c r="N264" s="1">
        <v>2</v>
      </c>
      <c r="O264" s="1">
        <v>5</v>
      </c>
      <c r="P264" s="1">
        <v>5</v>
      </c>
      <c r="Q264" s="1">
        <v>5</v>
      </c>
      <c r="R264" s="1">
        <v>5</v>
      </c>
      <c r="S264" s="1">
        <v>5</v>
      </c>
      <c r="T264" s="1">
        <v>2</v>
      </c>
      <c r="U264" s="1">
        <v>4</v>
      </c>
      <c r="V264" s="1">
        <v>5</v>
      </c>
      <c r="W264" t="s">
        <v>1018</v>
      </c>
      <c r="X264" t="s">
        <v>1019</v>
      </c>
      <c r="Y264" t="s">
        <v>1020</v>
      </c>
      <c r="Z264" t="s">
        <v>1021</v>
      </c>
      <c r="AA264" t="s">
        <v>1022</v>
      </c>
      <c r="AB264" t="s">
        <v>3062</v>
      </c>
      <c r="AC264" t="s">
        <v>34</v>
      </c>
      <c r="AD264" s="40">
        <v>0</v>
      </c>
      <c r="AE264" s="40">
        <v>2</v>
      </c>
      <c r="AF264" s="40">
        <v>2</v>
      </c>
      <c r="AG264" s="40">
        <v>1</v>
      </c>
      <c r="AH264" s="40">
        <v>8</v>
      </c>
      <c r="AI264" s="40">
        <v>1</v>
      </c>
      <c r="AJ264" s="40">
        <v>2</v>
      </c>
      <c r="AK264" s="40">
        <v>2</v>
      </c>
      <c r="AL264" s="40">
        <v>9</v>
      </c>
      <c r="AM264" s="40">
        <f t="shared" si="4"/>
        <v>1</v>
      </c>
    </row>
    <row r="265" spans="1:39" x14ac:dyDescent="0.25">
      <c r="A265">
        <v>264</v>
      </c>
      <c r="B265" s="41">
        <v>119</v>
      </c>
      <c r="C265" s="41">
        <v>21141</v>
      </c>
      <c r="D265" s="40" t="s">
        <v>718</v>
      </c>
      <c r="E265" s="41">
        <v>1</v>
      </c>
      <c r="F265" s="1">
        <v>1</v>
      </c>
      <c r="G265" s="1">
        <v>21</v>
      </c>
      <c r="H265" s="41">
        <v>21001</v>
      </c>
      <c r="I265" s="1">
        <v>4</v>
      </c>
      <c r="J265" s="1">
        <v>4</v>
      </c>
      <c r="K265" s="1">
        <v>4</v>
      </c>
      <c r="L265" s="1">
        <v>3</v>
      </c>
      <c r="M265" s="1">
        <v>5</v>
      </c>
      <c r="N265" s="1">
        <v>4</v>
      </c>
      <c r="O265" s="1">
        <v>5</v>
      </c>
      <c r="P265" s="1">
        <v>5</v>
      </c>
      <c r="Q265" s="1">
        <v>5</v>
      </c>
      <c r="R265" s="1">
        <v>5</v>
      </c>
      <c r="S265" s="1">
        <v>4</v>
      </c>
      <c r="T265" s="1">
        <v>3</v>
      </c>
      <c r="U265" s="1">
        <v>4</v>
      </c>
      <c r="V265" s="1">
        <v>4</v>
      </c>
      <c r="W265" t="s">
        <v>1023</v>
      </c>
      <c r="X265" t="s">
        <v>1024</v>
      </c>
      <c r="Y265" t="s">
        <v>1025</v>
      </c>
      <c r="Z265" t="s">
        <v>1026</v>
      </c>
      <c r="AA265" t="s">
        <v>1027</v>
      </c>
      <c r="AB265" t="s">
        <v>1028</v>
      </c>
      <c r="AC265" t="s">
        <v>1029</v>
      </c>
      <c r="AD265" s="40">
        <v>0</v>
      </c>
      <c r="AE265" s="40">
        <v>0</v>
      </c>
      <c r="AF265" s="40">
        <v>2</v>
      </c>
      <c r="AG265" s="40">
        <v>7</v>
      </c>
      <c r="AH265" s="40">
        <v>5</v>
      </c>
      <c r="AI265" s="40">
        <v>0</v>
      </c>
      <c r="AJ265" s="40">
        <v>0</v>
      </c>
      <c r="AK265" s="40">
        <v>2</v>
      </c>
      <c r="AL265" s="40">
        <v>12</v>
      </c>
      <c r="AM265" s="40">
        <f t="shared" si="4"/>
        <v>0</v>
      </c>
    </row>
    <row r="266" spans="1:39" x14ac:dyDescent="0.25">
      <c r="A266">
        <v>265</v>
      </c>
      <c r="B266" s="41">
        <v>120</v>
      </c>
      <c r="C266" s="41">
        <v>21142</v>
      </c>
      <c r="D266" s="40" t="s">
        <v>718</v>
      </c>
      <c r="E266" s="41">
        <v>1</v>
      </c>
      <c r="F266" s="1">
        <v>1</v>
      </c>
      <c r="G266" s="1">
        <v>21</v>
      </c>
      <c r="H266" s="41">
        <v>21001</v>
      </c>
      <c r="I266" s="1">
        <v>5</v>
      </c>
      <c r="J266" s="1">
        <v>5</v>
      </c>
      <c r="K266" s="1">
        <v>5</v>
      </c>
      <c r="L266" s="1">
        <v>5</v>
      </c>
      <c r="M266" s="1">
        <v>5</v>
      </c>
      <c r="N266" s="1">
        <v>5</v>
      </c>
      <c r="O266" s="1">
        <v>5</v>
      </c>
      <c r="P266" s="1">
        <v>5</v>
      </c>
      <c r="Q266" s="1">
        <v>5</v>
      </c>
      <c r="R266" s="1">
        <v>5</v>
      </c>
      <c r="S266" s="1">
        <v>4</v>
      </c>
      <c r="T266" s="1">
        <v>4</v>
      </c>
      <c r="U266" s="1">
        <v>4</v>
      </c>
      <c r="V266" s="1">
        <v>4</v>
      </c>
      <c r="W266" t="s">
        <v>1030</v>
      </c>
      <c r="X266" t="s">
        <v>1031</v>
      </c>
      <c r="Y266" t="s">
        <v>1032</v>
      </c>
      <c r="Z266" t="s">
        <v>3062</v>
      </c>
      <c r="AA266" t="s">
        <v>3062</v>
      </c>
      <c r="AB266" t="s">
        <v>3062</v>
      </c>
      <c r="AC266" t="s">
        <v>34</v>
      </c>
      <c r="AD266" s="40">
        <v>0</v>
      </c>
      <c r="AE266" s="40">
        <v>0</v>
      </c>
      <c r="AF266" s="40">
        <v>0</v>
      </c>
      <c r="AG266" s="40">
        <v>4</v>
      </c>
      <c r="AH266" s="40">
        <v>10</v>
      </c>
      <c r="AI266" s="40">
        <v>0</v>
      </c>
      <c r="AJ266" s="40">
        <v>0</v>
      </c>
      <c r="AK266" s="40">
        <v>0</v>
      </c>
      <c r="AL266" s="40">
        <v>14</v>
      </c>
      <c r="AM266" s="40">
        <f t="shared" si="4"/>
        <v>0</v>
      </c>
    </row>
    <row r="267" spans="1:39" x14ac:dyDescent="0.25">
      <c r="A267">
        <v>266</v>
      </c>
      <c r="B267" s="41">
        <v>121</v>
      </c>
      <c r="C267" s="41">
        <v>21143</v>
      </c>
      <c r="D267" s="40" t="s">
        <v>718</v>
      </c>
      <c r="E267" s="41">
        <v>1</v>
      </c>
      <c r="F267" s="1">
        <v>1</v>
      </c>
      <c r="G267" s="1">
        <v>21</v>
      </c>
      <c r="H267" s="41">
        <v>21001</v>
      </c>
      <c r="I267" s="1">
        <v>5</v>
      </c>
      <c r="J267" s="1">
        <v>3</v>
      </c>
      <c r="K267" s="1">
        <v>2</v>
      </c>
      <c r="L267" s="1">
        <v>4</v>
      </c>
      <c r="M267" s="1">
        <v>5</v>
      </c>
      <c r="N267" s="1">
        <v>5</v>
      </c>
      <c r="O267" s="1">
        <v>5</v>
      </c>
      <c r="P267" s="1">
        <v>5</v>
      </c>
      <c r="Q267" s="1">
        <v>4</v>
      </c>
      <c r="R267" s="1">
        <v>5</v>
      </c>
      <c r="S267" s="1">
        <v>5</v>
      </c>
      <c r="T267" s="1">
        <v>2</v>
      </c>
      <c r="U267" s="1">
        <v>3</v>
      </c>
      <c r="V267" s="1">
        <v>3</v>
      </c>
      <c r="W267" t="s">
        <v>1033</v>
      </c>
      <c r="X267" t="s">
        <v>3062</v>
      </c>
      <c r="Y267" t="s">
        <v>3062</v>
      </c>
      <c r="Z267" t="s">
        <v>1034</v>
      </c>
      <c r="AA267" t="s">
        <v>1035</v>
      </c>
      <c r="AB267" t="s">
        <v>3062</v>
      </c>
      <c r="AC267" t="s">
        <v>34</v>
      </c>
      <c r="AD267" s="40">
        <v>0</v>
      </c>
      <c r="AE267" s="40">
        <v>2</v>
      </c>
      <c r="AF267" s="40">
        <v>3</v>
      </c>
      <c r="AG267" s="40">
        <v>2</v>
      </c>
      <c r="AH267" s="40">
        <v>7</v>
      </c>
      <c r="AI267" s="40">
        <v>0</v>
      </c>
      <c r="AJ267" s="40">
        <v>2</v>
      </c>
      <c r="AK267" s="40">
        <v>3</v>
      </c>
      <c r="AL267" s="40">
        <v>9</v>
      </c>
      <c r="AM267" s="40">
        <f t="shared" si="4"/>
        <v>0</v>
      </c>
    </row>
    <row r="268" spans="1:39" x14ac:dyDescent="0.25">
      <c r="A268">
        <v>267</v>
      </c>
      <c r="B268" s="41">
        <v>122</v>
      </c>
      <c r="C268" s="41">
        <v>21144</v>
      </c>
      <c r="D268" s="40" t="s">
        <v>718</v>
      </c>
      <c r="E268" s="41">
        <v>1</v>
      </c>
      <c r="F268" s="1">
        <v>1</v>
      </c>
      <c r="G268" s="1">
        <v>21</v>
      </c>
      <c r="H268" s="41">
        <v>21001</v>
      </c>
      <c r="I268" s="1">
        <v>4</v>
      </c>
      <c r="J268" s="1">
        <v>4</v>
      </c>
      <c r="K268" s="1">
        <v>5</v>
      </c>
      <c r="L268" s="1">
        <v>4</v>
      </c>
      <c r="M268" s="1">
        <v>5</v>
      </c>
      <c r="N268" s="1">
        <v>5</v>
      </c>
      <c r="O268" s="1">
        <v>5</v>
      </c>
      <c r="P268" s="1">
        <v>5</v>
      </c>
      <c r="Q268" s="1">
        <v>5</v>
      </c>
      <c r="R268" s="1">
        <v>5</v>
      </c>
      <c r="S268" s="1">
        <v>5</v>
      </c>
      <c r="T268" s="1">
        <v>4</v>
      </c>
      <c r="U268" s="1">
        <v>4</v>
      </c>
      <c r="V268" s="1">
        <v>4</v>
      </c>
      <c r="W268" t="s">
        <v>1036</v>
      </c>
      <c r="X268" t="s">
        <v>1037</v>
      </c>
      <c r="Y268" t="s">
        <v>1038</v>
      </c>
      <c r="Z268" t="s">
        <v>3062</v>
      </c>
      <c r="AA268" t="s">
        <v>3062</v>
      </c>
      <c r="AB268" t="s">
        <v>3062</v>
      </c>
      <c r="AC268" t="s">
        <v>34</v>
      </c>
      <c r="AD268" s="40">
        <v>0</v>
      </c>
      <c r="AE268" s="40">
        <v>0</v>
      </c>
      <c r="AF268" s="40">
        <v>0</v>
      </c>
      <c r="AG268" s="40">
        <v>6</v>
      </c>
      <c r="AH268" s="40">
        <v>8</v>
      </c>
      <c r="AI268" s="40">
        <v>0</v>
      </c>
      <c r="AJ268" s="40">
        <v>0</v>
      </c>
      <c r="AK268" s="40">
        <v>0</v>
      </c>
      <c r="AL268" s="40">
        <v>14</v>
      </c>
      <c r="AM268" s="40">
        <f t="shared" si="4"/>
        <v>0</v>
      </c>
    </row>
    <row r="269" spans="1:39" x14ac:dyDescent="0.25">
      <c r="A269">
        <v>268</v>
      </c>
      <c r="B269" s="41">
        <v>123</v>
      </c>
      <c r="C269" s="41">
        <v>21145</v>
      </c>
      <c r="D269" s="40" t="s">
        <v>718</v>
      </c>
      <c r="E269" s="41">
        <v>1</v>
      </c>
      <c r="F269" s="1">
        <v>1</v>
      </c>
      <c r="G269" s="1">
        <v>21</v>
      </c>
      <c r="H269" s="41">
        <v>21001</v>
      </c>
      <c r="I269" s="1">
        <v>4</v>
      </c>
      <c r="J269" s="1">
        <v>3</v>
      </c>
      <c r="K269" s="1">
        <v>4</v>
      </c>
      <c r="L269" s="1">
        <v>3</v>
      </c>
      <c r="M269" s="1">
        <v>4</v>
      </c>
      <c r="N269" s="1">
        <v>4</v>
      </c>
      <c r="O269" s="1">
        <v>5</v>
      </c>
      <c r="P269" s="1">
        <v>5</v>
      </c>
      <c r="Q269" s="1">
        <v>3</v>
      </c>
      <c r="R269" s="1">
        <v>3</v>
      </c>
      <c r="S269" s="1">
        <v>3</v>
      </c>
      <c r="T269" s="1">
        <v>4</v>
      </c>
      <c r="U269" s="1">
        <v>3</v>
      </c>
      <c r="V269" s="1">
        <v>3</v>
      </c>
      <c r="W269" t="s">
        <v>726</v>
      </c>
      <c r="X269" t="s">
        <v>1039</v>
      </c>
      <c r="Y269" t="s">
        <v>336</v>
      </c>
      <c r="Z269" t="s">
        <v>308</v>
      </c>
      <c r="AA269" t="s">
        <v>924</v>
      </c>
      <c r="AB269" t="s">
        <v>3062</v>
      </c>
      <c r="AC269" t="s">
        <v>34</v>
      </c>
      <c r="AD269" s="40">
        <v>0</v>
      </c>
      <c r="AE269" s="40">
        <v>0</v>
      </c>
      <c r="AF269" s="40">
        <v>7</v>
      </c>
      <c r="AG269" s="40">
        <v>5</v>
      </c>
      <c r="AH269" s="40">
        <v>2</v>
      </c>
      <c r="AI269" s="40">
        <v>0</v>
      </c>
      <c r="AJ269" s="40">
        <v>0</v>
      </c>
      <c r="AK269" s="40">
        <v>7</v>
      </c>
      <c r="AL269" s="40">
        <v>7</v>
      </c>
      <c r="AM269" s="40">
        <f t="shared" si="4"/>
        <v>0</v>
      </c>
    </row>
    <row r="270" spans="1:39" x14ac:dyDescent="0.25">
      <c r="A270">
        <v>269</v>
      </c>
      <c r="B270" s="41">
        <v>124</v>
      </c>
      <c r="C270" s="41">
        <v>21146</v>
      </c>
      <c r="D270" s="40" t="s">
        <v>718</v>
      </c>
      <c r="E270" s="41">
        <v>1</v>
      </c>
      <c r="F270" s="1">
        <v>1</v>
      </c>
      <c r="G270" s="1">
        <v>21</v>
      </c>
      <c r="H270" s="41">
        <v>21001</v>
      </c>
      <c r="I270" s="1">
        <v>5</v>
      </c>
      <c r="J270" s="1">
        <v>5</v>
      </c>
      <c r="K270" s="1">
        <v>5</v>
      </c>
      <c r="L270" s="1">
        <v>5</v>
      </c>
      <c r="M270" s="1">
        <v>5</v>
      </c>
      <c r="N270" s="1">
        <v>4</v>
      </c>
      <c r="O270" s="1">
        <v>5</v>
      </c>
      <c r="P270" s="1">
        <v>5</v>
      </c>
      <c r="Q270" s="1">
        <v>5</v>
      </c>
      <c r="R270" s="1">
        <v>5</v>
      </c>
      <c r="S270" s="1">
        <v>5</v>
      </c>
      <c r="T270" s="1">
        <v>5</v>
      </c>
      <c r="U270" s="1">
        <v>5</v>
      </c>
      <c r="V270" s="1">
        <v>5</v>
      </c>
      <c r="W270" t="s">
        <v>70</v>
      </c>
      <c r="X270" t="s">
        <v>169</v>
      </c>
      <c r="Y270" t="s">
        <v>934</v>
      </c>
      <c r="Z270" t="s">
        <v>3062</v>
      </c>
      <c r="AA270" t="s">
        <v>3062</v>
      </c>
      <c r="AB270" t="s">
        <v>3062</v>
      </c>
      <c r="AC270" t="s">
        <v>34</v>
      </c>
      <c r="AD270" s="40">
        <v>0</v>
      </c>
      <c r="AE270" s="40">
        <v>0</v>
      </c>
      <c r="AF270" s="40">
        <v>0</v>
      </c>
      <c r="AG270" s="40">
        <v>1</v>
      </c>
      <c r="AH270" s="40">
        <v>13</v>
      </c>
      <c r="AI270" s="40">
        <v>0</v>
      </c>
      <c r="AJ270" s="40">
        <v>0</v>
      </c>
      <c r="AK270" s="40">
        <v>0</v>
      </c>
      <c r="AL270" s="40">
        <v>14</v>
      </c>
      <c r="AM270" s="40">
        <f t="shared" si="4"/>
        <v>0</v>
      </c>
    </row>
    <row r="271" spans="1:39" x14ac:dyDescent="0.25">
      <c r="A271">
        <v>270</v>
      </c>
      <c r="B271" s="41">
        <v>125</v>
      </c>
      <c r="C271" s="41">
        <v>21147</v>
      </c>
      <c r="D271" s="40" t="s">
        <v>718</v>
      </c>
      <c r="E271" s="41">
        <v>1</v>
      </c>
      <c r="F271" s="1">
        <v>1</v>
      </c>
      <c r="G271" s="1">
        <v>21</v>
      </c>
      <c r="H271" s="41">
        <v>21001</v>
      </c>
      <c r="I271" s="1">
        <v>2</v>
      </c>
      <c r="J271" s="1">
        <v>5</v>
      </c>
      <c r="K271" s="1">
        <v>5</v>
      </c>
      <c r="L271" s="1">
        <v>2</v>
      </c>
      <c r="M271" s="1">
        <v>5</v>
      </c>
      <c r="N271" s="1">
        <v>5</v>
      </c>
      <c r="O271" s="1">
        <v>4</v>
      </c>
      <c r="P271" s="1">
        <v>5</v>
      </c>
      <c r="Q271" s="1">
        <v>4</v>
      </c>
      <c r="R271" s="1">
        <v>4</v>
      </c>
      <c r="S271" s="1">
        <v>5</v>
      </c>
      <c r="T271" s="1">
        <v>4</v>
      </c>
      <c r="U271" s="1">
        <v>5</v>
      </c>
      <c r="V271" s="1">
        <v>5</v>
      </c>
      <c r="W271" t="s">
        <v>124</v>
      </c>
      <c r="X271" t="s">
        <v>1040</v>
      </c>
      <c r="Y271" t="s">
        <v>3062</v>
      </c>
      <c r="Z271" t="s">
        <v>678</v>
      </c>
      <c r="AA271" t="s">
        <v>169</v>
      </c>
      <c r="AB271" t="s">
        <v>3062</v>
      </c>
      <c r="AC271" t="s">
        <v>34</v>
      </c>
      <c r="AD271" s="40">
        <v>0</v>
      </c>
      <c r="AE271" s="40">
        <v>2</v>
      </c>
      <c r="AF271" s="40">
        <v>0</v>
      </c>
      <c r="AG271" s="40">
        <v>4</v>
      </c>
      <c r="AH271" s="40">
        <v>8</v>
      </c>
      <c r="AI271" s="40">
        <v>0</v>
      </c>
      <c r="AJ271" s="40">
        <v>2</v>
      </c>
      <c r="AK271" s="40">
        <v>0</v>
      </c>
      <c r="AL271" s="40">
        <v>12</v>
      </c>
      <c r="AM271" s="40">
        <f t="shared" si="4"/>
        <v>0</v>
      </c>
    </row>
    <row r="272" spans="1:39" x14ac:dyDescent="0.25">
      <c r="A272">
        <v>271</v>
      </c>
      <c r="B272" s="41">
        <v>126</v>
      </c>
      <c r="C272" s="41">
        <v>21148</v>
      </c>
      <c r="D272" s="40" t="s">
        <v>718</v>
      </c>
      <c r="E272" s="41">
        <v>1</v>
      </c>
      <c r="F272" s="1">
        <v>1</v>
      </c>
      <c r="G272" s="1">
        <v>21</v>
      </c>
      <c r="H272" s="41">
        <v>21001</v>
      </c>
      <c r="I272" s="1">
        <v>3</v>
      </c>
      <c r="J272" s="1">
        <v>4</v>
      </c>
      <c r="K272" s="1">
        <v>5</v>
      </c>
      <c r="L272" s="1">
        <v>3</v>
      </c>
      <c r="M272" s="1">
        <v>5</v>
      </c>
      <c r="N272" s="1">
        <v>4</v>
      </c>
      <c r="O272" s="1">
        <v>5</v>
      </c>
      <c r="P272" s="1">
        <v>4</v>
      </c>
      <c r="Q272" s="1">
        <v>3</v>
      </c>
      <c r="R272" s="1">
        <v>3</v>
      </c>
      <c r="S272" s="1">
        <v>4</v>
      </c>
      <c r="T272" s="1">
        <v>2</v>
      </c>
      <c r="U272" s="1">
        <v>4</v>
      </c>
      <c r="V272" s="1">
        <v>4</v>
      </c>
      <c r="W272" t="s">
        <v>1041</v>
      </c>
      <c r="X272" t="s">
        <v>1042</v>
      </c>
      <c r="Y272" t="s">
        <v>1043</v>
      </c>
      <c r="Z272" t="s">
        <v>169</v>
      </c>
      <c r="AA272" t="s">
        <v>70</v>
      </c>
      <c r="AB272" t="s">
        <v>3062</v>
      </c>
      <c r="AC272" t="s">
        <v>34</v>
      </c>
      <c r="AD272" s="40">
        <v>0</v>
      </c>
      <c r="AE272" s="40">
        <v>1</v>
      </c>
      <c r="AF272" s="40">
        <v>4</v>
      </c>
      <c r="AG272" s="40">
        <v>6</v>
      </c>
      <c r="AH272" s="40">
        <v>3</v>
      </c>
      <c r="AI272" s="40">
        <v>0</v>
      </c>
      <c r="AJ272" s="40">
        <v>1</v>
      </c>
      <c r="AK272" s="40">
        <v>4</v>
      </c>
      <c r="AL272" s="40">
        <v>9</v>
      </c>
      <c r="AM272" s="40">
        <f t="shared" si="4"/>
        <v>0</v>
      </c>
    </row>
    <row r="273" spans="1:39" x14ac:dyDescent="0.25">
      <c r="A273">
        <v>272</v>
      </c>
      <c r="B273" s="41">
        <v>127</v>
      </c>
      <c r="C273" s="41">
        <v>21149</v>
      </c>
      <c r="D273" s="40" t="s">
        <v>718</v>
      </c>
      <c r="E273" s="41">
        <v>1</v>
      </c>
      <c r="F273" s="1">
        <v>1</v>
      </c>
      <c r="G273" s="1">
        <v>21</v>
      </c>
      <c r="H273" s="41">
        <v>21001</v>
      </c>
      <c r="I273" s="1">
        <v>2</v>
      </c>
      <c r="J273" s="1">
        <v>4</v>
      </c>
      <c r="K273" s="1">
        <v>2</v>
      </c>
      <c r="L273" s="1">
        <v>4</v>
      </c>
      <c r="M273" s="1">
        <v>5</v>
      </c>
      <c r="N273" s="1">
        <v>4</v>
      </c>
      <c r="O273" s="1">
        <v>5</v>
      </c>
      <c r="P273" s="1">
        <v>5</v>
      </c>
      <c r="Q273" s="1">
        <v>5</v>
      </c>
      <c r="R273" s="1">
        <v>5</v>
      </c>
      <c r="S273" s="1">
        <v>4</v>
      </c>
      <c r="T273" s="1">
        <v>4</v>
      </c>
      <c r="U273" s="1">
        <v>4</v>
      </c>
      <c r="V273" s="1">
        <v>4</v>
      </c>
      <c r="W273" t="s">
        <v>1044</v>
      </c>
      <c r="X273" t="s">
        <v>416</v>
      </c>
      <c r="Y273" t="s">
        <v>1045</v>
      </c>
      <c r="Z273" t="s">
        <v>1046</v>
      </c>
      <c r="AA273" t="s">
        <v>485</v>
      </c>
      <c r="AB273" t="s">
        <v>1047</v>
      </c>
      <c r="AC273" t="s">
        <v>34</v>
      </c>
      <c r="AD273" s="40">
        <v>0</v>
      </c>
      <c r="AE273" s="40">
        <v>2</v>
      </c>
      <c r="AF273" s="40">
        <v>0</v>
      </c>
      <c r="AG273" s="40">
        <v>7</v>
      </c>
      <c r="AH273" s="40">
        <v>5</v>
      </c>
      <c r="AI273" s="40">
        <v>0</v>
      </c>
      <c r="AJ273" s="40">
        <v>2</v>
      </c>
      <c r="AK273" s="40">
        <v>0</v>
      </c>
      <c r="AL273" s="40">
        <v>12</v>
      </c>
      <c r="AM273" s="40">
        <f t="shared" si="4"/>
        <v>0</v>
      </c>
    </row>
    <row r="274" spans="1:39" x14ac:dyDescent="0.25">
      <c r="A274">
        <v>273</v>
      </c>
      <c r="B274" s="41">
        <v>128</v>
      </c>
      <c r="C274" s="41">
        <v>21150</v>
      </c>
      <c r="D274" s="40" t="s">
        <v>718</v>
      </c>
      <c r="E274" s="41">
        <v>1</v>
      </c>
      <c r="F274" s="1">
        <v>1</v>
      </c>
      <c r="G274" s="1">
        <v>21</v>
      </c>
      <c r="H274" s="41">
        <v>21001</v>
      </c>
      <c r="I274" s="1">
        <v>3</v>
      </c>
      <c r="J274" s="1">
        <v>3</v>
      </c>
      <c r="K274" s="1">
        <v>3</v>
      </c>
      <c r="L274" s="1">
        <v>4</v>
      </c>
      <c r="M274" s="1">
        <v>5</v>
      </c>
      <c r="N274" s="1">
        <v>5</v>
      </c>
      <c r="O274" s="1">
        <v>4</v>
      </c>
      <c r="P274" s="1">
        <v>5</v>
      </c>
      <c r="Q274" s="1">
        <v>5</v>
      </c>
      <c r="R274" s="1">
        <v>5</v>
      </c>
      <c r="S274" s="1">
        <v>5</v>
      </c>
      <c r="T274" s="1">
        <v>3</v>
      </c>
      <c r="U274" s="1">
        <v>3</v>
      </c>
      <c r="V274" s="1">
        <v>3</v>
      </c>
      <c r="W274" t="s">
        <v>3062</v>
      </c>
      <c r="X274" t="s">
        <v>3062</v>
      </c>
      <c r="Y274" t="s">
        <v>3062</v>
      </c>
      <c r="Z274" t="s">
        <v>1048</v>
      </c>
      <c r="AA274" t="s">
        <v>1049</v>
      </c>
      <c r="AB274" t="s">
        <v>3062</v>
      </c>
      <c r="AC274" t="s">
        <v>34</v>
      </c>
      <c r="AD274" s="40">
        <v>0</v>
      </c>
      <c r="AE274" s="40">
        <v>0</v>
      </c>
      <c r="AF274" s="40">
        <v>6</v>
      </c>
      <c r="AG274" s="40">
        <v>2</v>
      </c>
      <c r="AH274" s="40">
        <v>6</v>
      </c>
      <c r="AI274" s="40">
        <v>0</v>
      </c>
      <c r="AJ274" s="40">
        <v>0</v>
      </c>
      <c r="AK274" s="40">
        <v>6</v>
      </c>
      <c r="AL274" s="40">
        <v>8</v>
      </c>
      <c r="AM274" s="40">
        <f t="shared" si="4"/>
        <v>0</v>
      </c>
    </row>
    <row r="275" spans="1:39" x14ac:dyDescent="0.25">
      <c r="A275">
        <v>274</v>
      </c>
      <c r="B275" s="41">
        <v>129</v>
      </c>
      <c r="C275" s="41">
        <v>21151</v>
      </c>
      <c r="D275" s="40" t="s">
        <v>718</v>
      </c>
      <c r="E275" s="41">
        <v>1</v>
      </c>
      <c r="F275" s="1">
        <v>1</v>
      </c>
      <c r="G275" s="1">
        <v>21</v>
      </c>
      <c r="H275" s="41">
        <v>21001</v>
      </c>
      <c r="I275" s="1">
        <v>4</v>
      </c>
      <c r="J275" s="1">
        <v>4</v>
      </c>
      <c r="K275" s="1">
        <v>4</v>
      </c>
      <c r="L275" s="1">
        <v>5</v>
      </c>
      <c r="M275" s="1">
        <v>5</v>
      </c>
      <c r="N275" s="1">
        <v>5</v>
      </c>
      <c r="O275" s="1">
        <v>5</v>
      </c>
      <c r="P275" s="1">
        <v>5</v>
      </c>
      <c r="Q275" s="1">
        <v>4</v>
      </c>
      <c r="R275" s="1">
        <v>5</v>
      </c>
      <c r="S275" s="1">
        <v>4</v>
      </c>
      <c r="T275" s="1">
        <v>4</v>
      </c>
      <c r="U275" s="1">
        <v>4</v>
      </c>
      <c r="V275" s="1">
        <v>4</v>
      </c>
      <c r="W275" t="s">
        <v>1050</v>
      </c>
      <c r="X275" t="s">
        <v>1051</v>
      </c>
      <c r="Y275" t="s">
        <v>3062</v>
      </c>
      <c r="Z275" t="s">
        <v>1052</v>
      </c>
      <c r="AA275" t="s">
        <v>1053</v>
      </c>
      <c r="AB275" t="s">
        <v>3062</v>
      </c>
      <c r="AC275" t="s">
        <v>34</v>
      </c>
      <c r="AD275" s="40">
        <v>0</v>
      </c>
      <c r="AE275" s="40">
        <v>0</v>
      </c>
      <c r="AF275" s="40">
        <v>0</v>
      </c>
      <c r="AG275" s="40">
        <v>8</v>
      </c>
      <c r="AH275" s="40">
        <v>6</v>
      </c>
      <c r="AI275" s="40">
        <v>0</v>
      </c>
      <c r="AJ275" s="40">
        <v>0</v>
      </c>
      <c r="AK275" s="40">
        <v>0</v>
      </c>
      <c r="AL275" s="40">
        <v>14</v>
      </c>
      <c r="AM275" s="40">
        <f t="shared" si="4"/>
        <v>0</v>
      </c>
    </row>
    <row r="276" spans="1:39" x14ac:dyDescent="0.25">
      <c r="A276">
        <v>275</v>
      </c>
      <c r="B276" s="41">
        <v>1</v>
      </c>
      <c r="C276" s="41">
        <v>17024</v>
      </c>
      <c r="D276" s="40" t="s">
        <v>1054</v>
      </c>
      <c r="E276" s="41">
        <v>1</v>
      </c>
      <c r="F276" s="1">
        <v>1</v>
      </c>
      <c r="G276" s="1">
        <v>17</v>
      </c>
      <c r="H276" s="41">
        <v>17006</v>
      </c>
      <c r="I276" s="1">
        <v>4</v>
      </c>
      <c r="J276" s="1">
        <v>4</v>
      </c>
      <c r="K276" s="1">
        <v>4</v>
      </c>
      <c r="L276" s="1">
        <v>2</v>
      </c>
      <c r="M276" s="1">
        <v>5</v>
      </c>
      <c r="N276" s="1">
        <v>5</v>
      </c>
      <c r="O276" s="1">
        <v>4</v>
      </c>
      <c r="P276" s="1">
        <v>4</v>
      </c>
      <c r="Q276" s="1">
        <v>4</v>
      </c>
      <c r="R276" s="1">
        <v>3</v>
      </c>
      <c r="S276" s="1">
        <v>4</v>
      </c>
      <c r="T276" s="1">
        <v>4</v>
      </c>
      <c r="U276" s="1">
        <v>4</v>
      </c>
      <c r="V276" s="1">
        <v>4</v>
      </c>
      <c r="W276" t="s">
        <v>1055</v>
      </c>
      <c r="X276" t="s">
        <v>1056</v>
      </c>
      <c r="Y276" t="s">
        <v>1057</v>
      </c>
      <c r="Z276" t="s">
        <v>1058</v>
      </c>
      <c r="AA276" t="s">
        <v>1059</v>
      </c>
      <c r="AB276" t="s">
        <v>1060</v>
      </c>
      <c r="AC276" t="s">
        <v>1061</v>
      </c>
      <c r="AD276" s="40">
        <v>0</v>
      </c>
      <c r="AE276" s="40">
        <v>1</v>
      </c>
      <c r="AF276" s="40">
        <v>1</v>
      </c>
      <c r="AG276" s="40">
        <v>10</v>
      </c>
      <c r="AH276" s="40">
        <v>2</v>
      </c>
      <c r="AI276" s="40">
        <v>0</v>
      </c>
      <c r="AJ276" s="40">
        <v>1</v>
      </c>
      <c r="AK276" s="40">
        <v>1</v>
      </c>
      <c r="AL276" s="40">
        <v>12</v>
      </c>
      <c r="AM276" s="40">
        <f t="shared" si="4"/>
        <v>0</v>
      </c>
    </row>
    <row r="277" spans="1:39" x14ac:dyDescent="0.25">
      <c r="A277">
        <v>276</v>
      </c>
      <c r="B277" s="41">
        <v>2</v>
      </c>
      <c r="C277" s="41">
        <v>17025</v>
      </c>
      <c r="D277" s="40" t="s">
        <v>1054</v>
      </c>
      <c r="E277" s="41">
        <v>1</v>
      </c>
      <c r="F277" s="1">
        <v>1</v>
      </c>
      <c r="G277" s="1">
        <v>17</v>
      </c>
      <c r="H277" s="41">
        <v>17006</v>
      </c>
      <c r="I277" s="1">
        <v>3</v>
      </c>
      <c r="J277" s="1">
        <v>3</v>
      </c>
      <c r="K277" s="1">
        <v>4</v>
      </c>
      <c r="L277" s="1">
        <v>2</v>
      </c>
      <c r="M277" s="1">
        <v>4</v>
      </c>
      <c r="N277" s="1">
        <v>4</v>
      </c>
      <c r="O277" s="1">
        <v>4</v>
      </c>
      <c r="P277" s="1">
        <v>4</v>
      </c>
      <c r="Q277" s="1">
        <v>4</v>
      </c>
      <c r="R277" s="1">
        <v>4</v>
      </c>
      <c r="S277" s="1">
        <v>4</v>
      </c>
      <c r="T277" s="1">
        <v>2</v>
      </c>
      <c r="U277" s="1">
        <v>4</v>
      </c>
      <c r="V277" s="1">
        <v>4</v>
      </c>
      <c r="W277" t="s">
        <v>1062</v>
      </c>
      <c r="X277" t="s">
        <v>1063</v>
      </c>
      <c r="Y277" t="s">
        <v>3062</v>
      </c>
      <c r="Z277" t="s">
        <v>1064</v>
      </c>
      <c r="AA277" t="s">
        <v>1065</v>
      </c>
      <c r="AB277" t="s">
        <v>1066</v>
      </c>
      <c r="AC277" t="s">
        <v>34</v>
      </c>
      <c r="AD277" s="40">
        <v>0</v>
      </c>
      <c r="AE277" s="40">
        <v>2</v>
      </c>
      <c r="AF277" s="40">
        <v>2</v>
      </c>
      <c r="AG277" s="40">
        <v>10</v>
      </c>
      <c r="AH277" s="40">
        <v>0</v>
      </c>
      <c r="AI277" s="40">
        <v>0</v>
      </c>
      <c r="AJ277" s="40">
        <v>2</v>
      </c>
      <c r="AK277" s="40">
        <v>2</v>
      </c>
      <c r="AL277" s="40">
        <v>10</v>
      </c>
      <c r="AM277" s="40">
        <f t="shared" si="4"/>
        <v>0</v>
      </c>
    </row>
    <row r="278" spans="1:39" x14ac:dyDescent="0.25">
      <c r="A278">
        <v>277</v>
      </c>
      <c r="B278" s="41">
        <v>3</v>
      </c>
      <c r="C278" s="41">
        <v>17026</v>
      </c>
      <c r="D278" s="40" t="s">
        <v>1054</v>
      </c>
      <c r="E278" s="41">
        <v>1</v>
      </c>
      <c r="F278" s="1">
        <v>1</v>
      </c>
      <c r="G278" s="1">
        <v>17</v>
      </c>
      <c r="H278" s="41">
        <v>17006</v>
      </c>
      <c r="I278" s="1">
        <v>4</v>
      </c>
      <c r="J278" s="1">
        <v>5</v>
      </c>
      <c r="K278" s="1">
        <v>4</v>
      </c>
      <c r="L278" s="1">
        <v>1</v>
      </c>
      <c r="M278" s="1">
        <v>5</v>
      </c>
      <c r="N278" s="1">
        <v>5</v>
      </c>
      <c r="O278" s="1">
        <v>4</v>
      </c>
      <c r="P278" s="1">
        <v>5</v>
      </c>
      <c r="Q278" s="1">
        <v>4</v>
      </c>
      <c r="R278" s="1">
        <v>3</v>
      </c>
      <c r="S278" s="1">
        <v>4</v>
      </c>
      <c r="T278" s="1">
        <v>4</v>
      </c>
      <c r="U278" s="1">
        <v>4</v>
      </c>
      <c r="V278" s="1">
        <v>4</v>
      </c>
      <c r="W278" t="s">
        <v>3062</v>
      </c>
      <c r="X278" t="s">
        <v>3062</v>
      </c>
      <c r="Y278" t="s">
        <v>3062</v>
      </c>
      <c r="Z278" t="s">
        <v>3062</v>
      </c>
      <c r="AA278" t="s">
        <v>3062</v>
      </c>
      <c r="AB278" t="s">
        <v>3062</v>
      </c>
      <c r="AC278" t="s">
        <v>34</v>
      </c>
      <c r="AD278" s="40">
        <v>1</v>
      </c>
      <c r="AE278" s="40">
        <v>0</v>
      </c>
      <c r="AF278" s="40">
        <v>1</v>
      </c>
      <c r="AG278" s="40">
        <v>8</v>
      </c>
      <c r="AH278" s="40">
        <v>4</v>
      </c>
      <c r="AI278" s="40">
        <v>0</v>
      </c>
      <c r="AJ278" s="40">
        <v>1</v>
      </c>
      <c r="AK278" s="40">
        <v>1</v>
      </c>
      <c r="AL278" s="40">
        <v>12</v>
      </c>
      <c r="AM278" s="40">
        <f t="shared" si="4"/>
        <v>0</v>
      </c>
    </row>
    <row r="279" spans="1:39" x14ac:dyDescent="0.25">
      <c r="A279">
        <v>278</v>
      </c>
      <c r="B279" s="41">
        <v>4</v>
      </c>
      <c r="C279" s="41">
        <v>17027</v>
      </c>
      <c r="D279" s="40" t="s">
        <v>1054</v>
      </c>
      <c r="E279" s="41">
        <v>1</v>
      </c>
      <c r="F279" s="1">
        <v>1</v>
      </c>
      <c r="G279" s="1">
        <v>17</v>
      </c>
      <c r="H279" s="41">
        <v>17006</v>
      </c>
      <c r="I279" s="1">
        <v>3</v>
      </c>
      <c r="J279" s="1">
        <v>4</v>
      </c>
      <c r="K279" s="1">
        <v>5</v>
      </c>
      <c r="L279" s="1">
        <v>2</v>
      </c>
      <c r="M279" s="1">
        <v>1</v>
      </c>
      <c r="N279" s="1">
        <v>4</v>
      </c>
      <c r="O279" s="1">
        <v>4</v>
      </c>
      <c r="P279" s="1">
        <v>5</v>
      </c>
      <c r="Q279" s="1">
        <v>5</v>
      </c>
      <c r="R279" s="1">
        <v>5</v>
      </c>
      <c r="S279" s="1">
        <v>5</v>
      </c>
      <c r="T279" s="1">
        <v>5</v>
      </c>
      <c r="U279" s="1">
        <v>2</v>
      </c>
      <c r="V279" s="1">
        <v>2</v>
      </c>
      <c r="W279" t="s">
        <v>3062</v>
      </c>
      <c r="X279" t="s">
        <v>3062</v>
      </c>
      <c r="Y279" t="s">
        <v>3062</v>
      </c>
      <c r="Z279" t="s">
        <v>811</v>
      </c>
      <c r="AA279" t="s">
        <v>724</v>
      </c>
      <c r="AB279" t="s">
        <v>1067</v>
      </c>
      <c r="AC279" t="s">
        <v>34</v>
      </c>
      <c r="AD279" s="40">
        <v>1</v>
      </c>
      <c r="AE279" s="40">
        <v>3</v>
      </c>
      <c r="AF279" s="40">
        <v>1</v>
      </c>
      <c r="AG279" s="40">
        <v>3</v>
      </c>
      <c r="AH279" s="40">
        <v>6</v>
      </c>
      <c r="AI279" s="40">
        <v>0</v>
      </c>
      <c r="AJ279" s="40">
        <v>4</v>
      </c>
      <c r="AK279" s="40">
        <v>1</v>
      </c>
      <c r="AL279" s="40">
        <v>9</v>
      </c>
      <c r="AM279" s="40">
        <f t="shared" si="4"/>
        <v>0</v>
      </c>
    </row>
    <row r="280" spans="1:39" x14ac:dyDescent="0.25">
      <c r="A280">
        <v>279</v>
      </c>
      <c r="B280" s="41">
        <v>5</v>
      </c>
      <c r="C280" s="41">
        <v>17028</v>
      </c>
      <c r="D280" s="40" t="s">
        <v>1054</v>
      </c>
      <c r="E280" s="41">
        <v>1</v>
      </c>
      <c r="F280" s="1">
        <v>1</v>
      </c>
      <c r="G280" s="1">
        <v>17</v>
      </c>
      <c r="H280" s="41">
        <v>17006</v>
      </c>
      <c r="I280" s="1">
        <v>4</v>
      </c>
      <c r="J280" s="1">
        <v>4</v>
      </c>
      <c r="K280" s="1">
        <v>4</v>
      </c>
      <c r="L280" s="1">
        <v>1</v>
      </c>
      <c r="M280" s="1">
        <v>5</v>
      </c>
      <c r="N280" s="1">
        <v>3</v>
      </c>
      <c r="O280" s="1">
        <v>5</v>
      </c>
      <c r="P280" s="1">
        <v>4</v>
      </c>
      <c r="Q280" s="1">
        <v>4</v>
      </c>
      <c r="R280" s="1">
        <v>4</v>
      </c>
      <c r="S280" s="1">
        <v>5</v>
      </c>
      <c r="T280" s="1">
        <v>4</v>
      </c>
      <c r="U280" s="1">
        <v>4</v>
      </c>
      <c r="V280" s="1">
        <v>4</v>
      </c>
      <c r="W280" t="s">
        <v>3062</v>
      </c>
      <c r="X280" t="s">
        <v>3062</v>
      </c>
      <c r="Y280" t="s">
        <v>3062</v>
      </c>
      <c r="Z280" t="s">
        <v>3062</v>
      </c>
      <c r="AA280" t="s">
        <v>3062</v>
      </c>
      <c r="AB280" t="s">
        <v>3062</v>
      </c>
      <c r="AC280" t="s">
        <v>34</v>
      </c>
      <c r="AD280" s="40">
        <v>1</v>
      </c>
      <c r="AE280" s="40">
        <v>0</v>
      </c>
      <c r="AF280" s="40">
        <v>1</v>
      </c>
      <c r="AG280" s="40">
        <v>9</v>
      </c>
      <c r="AH280" s="40">
        <v>3</v>
      </c>
      <c r="AI280" s="40">
        <v>0</v>
      </c>
      <c r="AJ280" s="40">
        <v>1</v>
      </c>
      <c r="AK280" s="40">
        <v>1</v>
      </c>
      <c r="AL280" s="40">
        <v>12</v>
      </c>
      <c r="AM280" s="40">
        <f t="shared" si="4"/>
        <v>0</v>
      </c>
    </row>
    <row r="281" spans="1:39" x14ac:dyDescent="0.25">
      <c r="A281">
        <v>280</v>
      </c>
      <c r="B281" s="41">
        <v>6</v>
      </c>
      <c r="C281" s="41">
        <v>17029</v>
      </c>
      <c r="D281" s="40" t="s">
        <v>1054</v>
      </c>
      <c r="E281" s="41">
        <v>1</v>
      </c>
      <c r="F281" s="1">
        <v>1</v>
      </c>
      <c r="G281" s="1">
        <v>17</v>
      </c>
      <c r="H281" s="41">
        <v>17006</v>
      </c>
      <c r="I281" s="1">
        <v>1</v>
      </c>
      <c r="J281" s="1">
        <v>4</v>
      </c>
      <c r="K281" s="1">
        <v>4</v>
      </c>
      <c r="L281" s="1">
        <v>4</v>
      </c>
      <c r="M281" s="1">
        <v>4</v>
      </c>
      <c r="N281" s="1">
        <v>4</v>
      </c>
      <c r="O281" s="1">
        <v>5</v>
      </c>
      <c r="P281" s="1">
        <v>5</v>
      </c>
      <c r="Q281" s="1">
        <v>5</v>
      </c>
      <c r="R281" s="1">
        <v>5</v>
      </c>
      <c r="S281" s="1">
        <v>5</v>
      </c>
      <c r="T281" s="1">
        <v>5</v>
      </c>
      <c r="U281" s="1">
        <v>4</v>
      </c>
      <c r="V281" s="1">
        <v>5</v>
      </c>
      <c r="W281" t="s">
        <v>1068</v>
      </c>
      <c r="X281" t="s">
        <v>1069</v>
      </c>
      <c r="Y281" t="s">
        <v>3062</v>
      </c>
      <c r="Z281" t="s">
        <v>1070</v>
      </c>
      <c r="AA281" t="s">
        <v>3062</v>
      </c>
      <c r="AB281" t="s">
        <v>3062</v>
      </c>
      <c r="AC281" t="s">
        <v>34</v>
      </c>
      <c r="AD281" s="40">
        <v>1</v>
      </c>
      <c r="AE281" s="40">
        <v>0</v>
      </c>
      <c r="AF281" s="40">
        <v>0</v>
      </c>
      <c r="AG281" s="40">
        <v>6</v>
      </c>
      <c r="AH281" s="40">
        <v>7</v>
      </c>
      <c r="AI281" s="40">
        <v>0</v>
      </c>
      <c r="AJ281" s="40">
        <v>1</v>
      </c>
      <c r="AK281" s="40">
        <v>0</v>
      </c>
      <c r="AL281" s="40">
        <v>13</v>
      </c>
      <c r="AM281" s="40">
        <f t="shared" si="4"/>
        <v>0</v>
      </c>
    </row>
    <row r="282" spans="1:39" x14ac:dyDescent="0.25">
      <c r="A282">
        <v>281</v>
      </c>
      <c r="B282" s="41">
        <v>7</v>
      </c>
      <c r="C282" s="41">
        <v>17030</v>
      </c>
      <c r="D282" s="40" t="s">
        <v>1054</v>
      </c>
      <c r="E282" s="41">
        <v>1</v>
      </c>
      <c r="F282" s="1">
        <v>1</v>
      </c>
      <c r="G282" s="1">
        <v>17</v>
      </c>
      <c r="H282" s="41">
        <v>17006</v>
      </c>
      <c r="I282" s="1">
        <v>4</v>
      </c>
      <c r="J282" s="1">
        <v>4</v>
      </c>
      <c r="K282" s="1">
        <v>4</v>
      </c>
      <c r="L282" s="1">
        <v>4</v>
      </c>
      <c r="M282" s="1">
        <v>4</v>
      </c>
      <c r="N282" s="1">
        <v>99</v>
      </c>
      <c r="O282" s="1">
        <v>2</v>
      </c>
      <c r="P282" s="1">
        <v>2</v>
      </c>
      <c r="Q282" s="1">
        <v>4</v>
      </c>
      <c r="R282" s="1">
        <v>4</v>
      </c>
      <c r="S282" s="1">
        <v>4</v>
      </c>
      <c r="T282" s="1">
        <v>2</v>
      </c>
      <c r="U282" s="1">
        <v>4</v>
      </c>
      <c r="V282" s="1">
        <v>4</v>
      </c>
      <c r="W282" t="s">
        <v>1071</v>
      </c>
      <c r="X282" t="s">
        <v>1072</v>
      </c>
      <c r="Y282" t="s">
        <v>1073</v>
      </c>
      <c r="Z282" t="s">
        <v>1074</v>
      </c>
      <c r="AA282" t="s">
        <v>1075</v>
      </c>
      <c r="AB282" t="s">
        <v>3062</v>
      </c>
      <c r="AC282" t="s">
        <v>34</v>
      </c>
      <c r="AD282" s="40">
        <v>0</v>
      </c>
      <c r="AE282" s="40">
        <v>3</v>
      </c>
      <c r="AF282" s="40">
        <v>0</v>
      </c>
      <c r="AG282" s="40">
        <v>10</v>
      </c>
      <c r="AH282" s="40">
        <v>0</v>
      </c>
      <c r="AI282" s="40">
        <v>1</v>
      </c>
      <c r="AJ282" s="40">
        <v>3</v>
      </c>
      <c r="AK282" s="40">
        <v>0</v>
      </c>
      <c r="AL282" s="40">
        <v>10</v>
      </c>
      <c r="AM282" s="40">
        <f t="shared" si="4"/>
        <v>1</v>
      </c>
    </row>
    <row r="283" spans="1:39" x14ac:dyDescent="0.25">
      <c r="A283">
        <v>282</v>
      </c>
      <c r="B283" s="41">
        <v>8</v>
      </c>
      <c r="C283" s="41">
        <v>17031</v>
      </c>
      <c r="D283" s="40" t="s">
        <v>1054</v>
      </c>
      <c r="E283" s="41">
        <v>1</v>
      </c>
      <c r="F283" s="1">
        <v>1</v>
      </c>
      <c r="G283" s="1">
        <v>17</v>
      </c>
      <c r="H283" s="41">
        <v>17006</v>
      </c>
      <c r="I283" s="1">
        <v>5</v>
      </c>
      <c r="J283" s="1">
        <v>5</v>
      </c>
      <c r="K283" s="1">
        <v>5</v>
      </c>
      <c r="L283" s="1">
        <v>5</v>
      </c>
      <c r="M283" s="1">
        <v>5</v>
      </c>
      <c r="N283" s="1">
        <v>5</v>
      </c>
      <c r="O283" s="1">
        <v>5</v>
      </c>
      <c r="P283" s="1">
        <v>5</v>
      </c>
      <c r="Q283" s="1">
        <v>5</v>
      </c>
      <c r="R283" s="1">
        <v>5</v>
      </c>
      <c r="S283" s="1">
        <v>5</v>
      </c>
      <c r="T283" s="1">
        <v>5</v>
      </c>
      <c r="U283" s="1">
        <v>5</v>
      </c>
      <c r="V283" s="1">
        <v>5</v>
      </c>
      <c r="W283" t="s">
        <v>1076</v>
      </c>
      <c r="X283" t="s">
        <v>3062</v>
      </c>
      <c r="Y283" t="s">
        <v>3062</v>
      </c>
      <c r="Z283" t="s">
        <v>3062</v>
      </c>
      <c r="AA283" t="s">
        <v>3062</v>
      </c>
      <c r="AB283" t="s">
        <v>3062</v>
      </c>
      <c r="AC283" t="s">
        <v>1077</v>
      </c>
      <c r="AD283" s="40">
        <v>0</v>
      </c>
      <c r="AE283" s="40">
        <v>0</v>
      </c>
      <c r="AF283" s="40">
        <v>0</v>
      </c>
      <c r="AG283" s="40">
        <v>0</v>
      </c>
      <c r="AH283" s="40">
        <v>14</v>
      </c>
      <c r="AI283" s="40">
        <v>0</v>
      </c>
      <c r="AJ283" s="40">
        <v>0</v>
      </c>
      <c r="AK283" s="40">
        <v>0</v>
      </c>
      <c r="AL283" s="40">
        <v>14</v>
      </c>
      <c r="AM283" s="40">
        <f t="shared" si="4"/>
        <v>0</v>
      </c>
    </row>
    <row r="284" spans="1:39" x14ac:dyDescent="0.25">
      <c r="A284">
        <v>283</v>
      </c>
      <c r="B284" s="41">
        <v>9</v>
      </c>
      <c r="C284" s="41">
        <v>17032</v>
      </c>
      <c r="D284" s="40" t="s">
        <v>1054</v>
      </c>
      <c r="E284" s="41">
        <v>1</v>
      </c>
      <c r="F284" s="1">
        <v>1</v>
      </c>
      <c r="G284" s="1">
        <v>17</v>
      </c>
      <c r="H284" s="41">
        <v>17006</v>
      </c>
      <c r="I284" s="1">
        <v>4</v>
      </c>
      <c r="J284" s="1">
        <v>4</v>
      </c>
      <c r="K284" s="1">
        <v>4</v>
      </c>
      <c r="L284" s="1">
        <v>4</v>
      </c>
      <c r="M284" s="1">
        <v>5</v>
      </c>
      <c r="N284" s="1">
        <v>4</v>
      </c>
      <c r="O284" s="1">
        <v>4</v>
      </c>
      <c r="P284" s="1">
        <v>5</v>
      </c>
      <c r="Q284" s="1">
        <v>4</v>
      </c>
      <c r="R284" s="1">
        <v>4</v>
      </c>
      <c r="S284" s="1">
        <v>4</v>
      </c>
      <c r="T284" s="1">
        <v>4</v>
      </c>
      <c r="U284" s="1">
        <v>2</v>
      </c>
      <c r="V284" s="1">
        <v>3</v>
      </c>
      <c r="W284" t="s">
        <v>1078</v>
      </c>
      <c r="X284" t="s">
        <v>1079</v>
      </c>
      <c r="Y284" t="s">
        <v>1080</v>
      </c>
      <c r="Z284" t="s">
        <v>3062</v>
      </c>
      <c r="AA284" t="s">
        <v>3062</v>
      </c>
      <c r="AB284" t="s">
        <v>3062</v>
      </c>
      <c r="AC284" t="s">
        <v>34</v>
      </c>
      <c r="AD284" s="40">
        <v>0</v>
      </c>
      <c r="AE284" s="40">
        <v>1</v>
      </c>
      <c r="AF284" s="40">
        <v>1</v>
      </c>
      <c r="AG284" s="40">
        <v>10</v>
      </c>
      <c r="AH284" s="40">
        <v>2</v>
      </c>
      <c r="AI284" s="40">
        <v>0</v>
      </c>
      <c r="AJ284" s="40">
        <v>1</v>
      </c>
      <c r="AK284" s="40">
        <v>1</v>
      </c>
      <c r="AL284" s="40">
        <v>12</v>
      </c>
      <c r="AM284" s="40">
        <f t="shared" si="4"/>
        <v>0</v>
      </c>
    </row>
    <row r="285" spans="1:39" x14ac:dyDescent="0.25">
      <c r="A285">
        <v>284</v>
      </c>
      <c r="B285" s="41">
        <v>10</v>
      </c>
      <c r="C285" s="41">
        <v>17033</v>
      </c>
      <c r="D285" s="40" t="s">
        <v>1054</v>
      </c>
      <c r="E285" s="41">
        <v>1</v>
      </c>
      <c r="F285" s="1">
        <v>1</v>
      </c>
      <c r="G285" s="1">
        <v>17</v>
      </c>
      <c r="H285" s="41">
        <v>17006</v>
      </c>
      <c r="I285" s="1">
        <v>3</v>
      </c>
      <c r="J285" s="1">
        <v>4</v>
      </c>
      <c r="K285" s="1">
        <v>4</v>
      </c>
      <c r="L285" s="1">
        <v>3</v>
      </c>
      <c r="M285" s="1">
        <v>5</v>
      </c>
      <c r="N285" s="1">
        <v>3</v>
      </c>
      <c r="O285" s="1">
        <v>5</v>
      </c>
      <c r="P285" s="1">
        <v>5</v>
      </c>
      <c r="Q285" s="1">
        <v>4</v>
      </c>
      <c r="R285" s="1">
        <v>4</v>
      </c>
      <c r="S285" s="1">
        <v>3</v>
      </c>
      <c r="T285" s="1">
        <v>3</v>
      </c>
      <c r="U285" s="1">
        <v>4</v>
      </c>
      <c r="V285" s="1">
        <v>4</v>
      </c>
      <c r="W285" t="s">
        <v>3062</v>
      </c>
      <c r="X285" t="s">
        <v>3062</v>
      </c>
      <c r="Y285" t="s">
        <v>3062</v>
      </c>
      <c r="Z285" t="s">
        <v>3062</v>
      </c>
      <c r="AA285" t="s">
        <v>3062</v>
      </c>
      <c r="AB285" t="s">
        <v>3062</v>
      </c>
      <c r="AC285" t="s">
        <v>34</v>
      </c>
      <c r="AD285" s="40">
        <v>0</v>
      </c>
      <c r="AE285" s="40">
        <v>0</v>
      </c>
      <c r="AF285" s="40">
        <v>5</v>
      </c>
      <c r="AG285" s="40">
        <v>6</v>
      </c>
      <c r="AH285" s="40">
        <v>3</v>
      </c>
      <c r="AI285" s="40">
        <v>0</v>
      </c>
      <c r="AJ285" s="40">
        <v>0</v>
      </c>
      <c r="AK285" s="40">
        <v>5</v>
      </c>
      <c r="AL285" s="40">
        <v>9</v>
      </c>
      <c r="AM285" s="40">
        <f t="shared" si="4"/>
        <v>0</v>
      </c>
    </row>
    <row r="286" spans="1:39" x14ac:dyDescent="0.25">
      <c r="A286">
        <v>285</v>
      </c>
      <c r="B286" s="41">
        <v>11</v>
      </c>
      <c r="C286" s="41">
        <v>17034</v>
      </c>
      <c r="D286" s="40" t="s">
        <v>1054</v>
      </c>
      <c r="E286" s="41">
        <v>1</v>
      </c>
      <c r="F286" s="1">
        <v>1</v>
      </c>
      <c r="G286" s="1">
        <v>17</v>
      </c>
      <c r="H286" s="41">
        <v>17006</v>
      </c>
      <c r="I286" s="1">
        <v>1</v>
      </c>
      <c r="J286" s="1">
        <v>4</v>
      </c>
      <c r="K286" s="1">
        <v>4</v>
      </c>
      <c r="L286" s="1">
        <v>5</v>
      </c>
      <c r="M286" s="1">
        <v>3</v>
      </c>
      <c r="N286" s="1">
        <v>4</v>
      </c>
      <c r="O286" s="1">
        <v>5</v>
      </c>
      <c r="P286" s="1">
        <v>4</v>
      </c>
      <c r="Q286" s="1">
        <v>4</v>
      </c>
      <c r="R286" s="1">
        <v>4</v>
      </c>
      <c r="S286" s="1">
        <v>99</v>
      </c>
      <c r="T286" s="1">
        <v>1</v>
      </c>
      <c r="U286" s="1">
        <v>5</v>
      </c>
      <c r="V286" s="1">
        <v>4</v>
      </c>
      <c r="W286" t="s">
        <v>1081</v>
      </c>
      <c r="X286" t="s">
        <v>1082</v>
      </c>
      <c r="Y286" t="s">
        <v>1083</v>
      </c>
      <c r="Z286" t="s">
        <v>1084</v>
      </c>
      <c r="AA286" t="s">
        <v>1085</v>
      </c>
      <c r="AB286" t="s">
        <v>1086</v>
      </c>
      <c r="AC286" t="s">
        <v>34</v>
      </c>
      <c r="AD286" s="40">
        <v>2</v>
      </c>
      <c r="AE286" s="40">
        <v>0</v>
      </c>
      <c r="AF286" s="40">
        <v>1</v>
      </c>
      <c r="AG286" s="40">
        <v>7</v>
      </c>
      <c r="AH286" s="40">
        <v>3</v>
      </c>
      <c r="AI286" s="40">
        <v>1</v>
      </c>
      <c r="AJ286" s="40">
        <v>2</v>
      </c>
      <c r="AK286" s="40">
        <v>1</v>
      </c>
      <c r="AL286" s="40">
        <v>10</v>
      </c>
      <c r="AM286" s="40">
        <f t="shared" si="4"/>
        <v>1</v>
      </c>
    </row>
    <row r="287" spans="1:39" x14ac:dyDescent="0.25">
      <c r="A287">
        <v>286</v>
      </c>
      <c r="B287" s="41">
        <v>12</v>
      </c>
      <c r="C287" s="41">
        <v>17035</v>
      </c>
      <c r="D287" s="40" t="s">
        <v>1054</v>
      </c>
      <c r="E287" s="41">
        <v>1</v>
      </c>
      <c r="F287" s="1">
        <v>1</v>
      </c>
      <c r="G287" s="1">
        <v>17</v>
      </c>
      <c r="H287" s="41">
        <v>17006</v>
      </c>
      <c r="I287" s="1">
        <v>4</v>
      </c>
      <c r="J287" s="1">
        <v>5</v>
      </c>
      <c r="K287" s="1">
        <v>5</v>
      </c>
      <c r="L287" s="1">
        <v>5</v>
      </c>
      <c r="M287" s="1">
        <v>5</v>
      </c>
      <c r="N287" s="1">
        <v>5</v>
      </c>
      <c r="O287" s="1">
        <v>5</v>
      </c>
      <c r="P287" s="1">
        <v>5</v>
      </c>
      <c r="Q287" s="1">
        <v>5</v>
      </c>
      <c r="R287" s="1">
        <v>5</v>
      </c>
      <c r="S287" s="1">
        <v>5</v>
      </c>
      <c r="T287" s="1">
        <v>5</v>
      </c>
      <c r="U287" s="1">
        <v>5</v>
      </c>
      <c r="V287" s="1">
        <v>99</v>
      </c>
      <c r="W287" t="s">
        <v>1087</v>
      </c>
      <c r="X287" t="s">
        <v>1088</v>
      </c>
      <c r="Y287" t="s">
        <v>195</v>
      </c>
      <c r="Z287" t="s">
        <v>1089</v>
      </c>
      <c r="AA287" t="s">
        <v>3062</v>
      </c>
      <c r="AB287" t="s">
        <v>3062</v>
      </c>
      <c r="AC287" t="s">
        <v>1090</v>
      </c>
      <c r="AD287" s="40">
        <v>0</v>
      </c>
      <c r="AE287" s="40">
        <v>0</v>
      </c>
      <c r="AF287" s="40">
        <v>0</v>
      </c>
      <c r="AG287" s="40">
        <v>1</v>
      </c>
      <c r="AH287" s="40">
        <v>12</v>
      </c>
      <c r="AI287" s="40">
        <v>1</v>
      </c>
      <c r="AJ287" s="40">
        <v>0</v>
      </c>
      <c r="AK287" s="40">
        <v>0</v>
      </c>
      <c r="AL287" s="40">
        <v>13</v>
      </c>
      <c r="AM287" s="40">
        <f t="shared" si="4"/>
        <v>1</v>
      </c>
    </row>
    <row r="288" spans="1:39" x14ac:dyDescent="0.25">
      <c r="A288">
        <v>287</v>
      </c>
      <c r="B288" s="41">
        <v>14</v>
      </c>
      <c r="C288" s="41">
        <v>17037</v>
      </c>
      <c r="D288" s="40" t="s">
        <v>1054</v>
      </c>
      <c r="E288" s="41">
        <v>1</v>
      </c>
      <c r="F288" s="1">
        <v>1</v>
      </c>
      <c r="G288" s="1">
        <v>17</v>
      </c>
      <c r="H288" s="41">
        <v>17006</v>
      </c>
      <c r="I288" s="1">
        <v>4</v>
      </c>
      <c r="J288" s="1">
        <v>4</v>
      </c>
      <c r="K288" s="1">
        <v>4</v>
      </c>
      <c r="L288" s="1">
        <v>4</v>
      </c>
      <c r="M288" s="1">
        <v>4</v>
      </c>
      <c r="N288" s="1">
        <v>4</v>
      </c>
      <c r="O288" s="1">
        <v>4</v>
      </c>
      <c r="P288" s="1">
        <v>4</v>
      </c>
      <c r="Q288" s="1">
        <v>4</v>
      </c>
      <c r="R288" s="1">
        <v>4</v>
      </c>
      <c r="S288" s="1">
        <v>4</v>
      </c>
      <c r="T288" s="1">
        <v>4</v>
      </c>
      <c r="U288" s="1">
        <v>4</v>
      </c>
      <c r="V288" s="1">
        <v>99</v>
      </c>
      <c r="W288" t="s">
        <v>1091</v>
      </c>
      <c r="X288" t="s">
        <v>1092</v>
      </c>
      <c r="Y288" t="s">
        <v>3062</v>
      </c>
      <c r="Z288" t="s">
        <v>783</v>
      </c>
      <c r="AA288" t="s">
        <v>3062</v>
      </c>
      <c r="AB288" t="s">
        <v>3062</v>
      </c>
      <c r="AC288" t="s">
        <v>34</v>
      </c>
      <c r="AD288" s="40">
        <v>0</v>
      </c>
      <c r="AE288" s="40">
        <v>0</v>
      </c>
      <c r="AF288" s="40">
        <v>0</v>
      </c>
      <c r="AG288" s="40">
        <v>13</v>
      </c>
      <c r="AH288" s="40">
        <v>0</v>
      </c>
      <c r="AI288" s="40">
        <v>1</v>
      </c>
      <c r="AJ288" s="40">
        <v>0</v>
      </c>
      <c r="AK288" s="40">
        <v>0</v>
      </c>
      <c r="AL288" s="40">
        <v>13</v>
      </c>
      <c r="AM288" s="40">
        <f t="shared" si="4"/>
        <v>1</v>
      </c>
    </row>
    <row r="289" spans="1:39" x14ac:dyDescent="0.25">
      <c r="A289">
        <v>288</v>
      </c>
      <c r="B289" s="41">
        <v>16</v>
      </c>
      <c r="C289" s="41">
        <v>17039</v>
      </c>
      <c r="D289" s="40" t="s">
        <v>1054</v>
      </c>
      <c r="E289" s="41">
        <v>1</v>
      </c>
      <c r="F289" s="1">
        <v>1</v>
      </c>
      <c r="G289" s="1">
        <v>17</v>
      </c>
      <c r="H289" s="41">
        <v>17006</v>
      </c>
      <c r="I289" s="1">
        <v>2</v>
      </c>
      <c r="J289" s="1">
        <v>1</v>
      </c>
      <c r="K289" s="1">
        <v>2</v>
      </c>
      <c r="L289" s="1">
        <v>1</v>
      </c>
      <c r="M289" s="1">
        <v>1</v>
      </c>
      <c r="N289" s="1">
        <v>99</v>
      </c>
      <c r="O289" s="1">
        <v>1</v>
      </c>
      <c r="P289" s="1">
        <v>1</v>
      </c>
      <c r="Q289" s="1">
        <v>1</v>
      </c>
      <c r="R289" s="1">
        <v>1</v>
      </c>
      <c r="S289" s="1">
        <v>1</v>
      </c>
      <c r="T289" s="1">
        <v>4</v>
      </c>
      <c r="U289" s="1">
        <v>4</v>
      </c>
      <c r="V289" s="1">
        <v>99</v>
      </c>
      <c r="W289" t="s">
        <v>195</v>
      </c>
      <c r="X289" t="s">
        <v>1093</v>
      </c>
      <c r="Y289" t="s">
        <v>3062</v>
      </c>
      <c r="Z289" t="s">
        <v>126</v>
      </c>
      <c r="AA289" t="s">
        <v>3062</v>
      </c>
      <c r="AB289" t="s">
        <v>3062</v>
      </c>
      <c r="AC289" t="s">
        <v>1094</v>
      </c>
      <c r="AD289" s="40">
        <v>8</v>
      </c>
      <c r="AE289" s="40">
        <v>2</v>
      </c>
      <c r="AF289" s="40">
        <v>0</v>
      </c>
      <c r="AG289" s="40">
        <v>2</v>
      </c>
      <c r="AH289" s="40">
        <v>0</v>
      </c>
      <c r="AI289" s="40">
        <v>2</v>
      </c>
      <c r="AJ289" s="40">
        <v>10</v>
      </c>
      <c r="AK289" s="40">
        <v>0</v>
      </c>
      <c r="AL289" s="40">
        <v>2</v>
      </c>
      <c r="AM289" s="40">
        <f t="shared" si="4"/>
        <v>2</v>
      </c>
    </row>
    <row r="290" spans="1:39" x14ac:dyDescent="0.25">
      <c r="A290">
        <v>289</v>
      </c>
      <c r="B290" s="41">
        <v>18</v>
      </c>
      <c r="C290" s="41">
        <v>17041</v>
      </c>
      <c r="D290" s="40" t="s">
        <v>1054</v>
      </c>
      <c r="E290" s="41">
        <v>1</v>
      </c>
      <c r="F290" s="1">
        <v>1</v>
      </c>
      <c r="G290" s="1">
        <v>17</v>
      </c>
      <c r="H290" s="41">
        <v>17006</v>
      </c>
      <c r="I290" s="1">
        <v>4</v>
      </c>
      <c r="J290" s="1">
        <v>4</v>
      </c>
      <c r="K290" s="1">
        <v>4</v>
      </c>
      <c r="L290" s="1">
        <v>4</v>
      </c>
      <c r="M290" s="1">
        <v>5</v>
      </c>
      <c r="N290" s="1">
        <v>4</v>
      </c>
      <c r="O290" s="1">
        <v>5</v>
      </c>
      <c r="P290" s="1">
        <v>4</v>
      </c>
      <c r="Q290" s="1">
        <v>4</v>
      </c>
      <c r="R290" s="1">
        <v>4</v>
      </c>
      <c r="S290" s="1">
        <v>4</v>
      </c>
      <c r="T290" s="1">
        <v>4</v>
      </c>
      <c r="U290" s="1">
        <v>4</v>
      </c>
      <c r="V290" s="1">
        <v>4</v>
      </c>
      <c r="W290" t="s">
        <v>3062</v>
      </c>
      <c r="X290" t="s">
        <v>3062</v>
      </c>
      <c r="Y290" t="s">
        <v>3062</v>
      </c>
      <c r="Z290" t="s">
        <v>3062</v>
      </c>
      <c r="AA290" t="s">
        <v>3062</v>
      </c>
      <c r="AB290" t="s">
        <v>3062</v>
      </c>
      <c r="AC290" t="s">
        <v>34</v>
      </c>
      <c r="AD290" s="40">
        <v>0</v>
      </c>
      <c r="AE290" s="40">
        <v>0</v>
      </c>
      <c r="AF290" s="40">
        <v>0</v>
      </c>
      <c r="AG290" s="40">
        <v>12</v>
      </c>
      <c r="AH290" s="40">
        <v>2</v>
      </c>
      <c r="AI290" s="40">
        <v>0</v>
      </c>
      <c r="AJ290" s="40">
        <v>0</v>
      </c>
      <c r="AK290" s="40">
        <v>0</v>
      </c>
      <c r="AL290" s="40">
        <v>14</v>
      </c>
      <c r="AM290" s="40">
        <f t="shared" si="4"/>
        <v>0</v>
      </c>
    </row>
    <row r="291" spans="1:39" x14ac:dyDescent="0.25">
      <c r="A291">
        <v>290</v>
      </c>
      <c r="B291" s="41">
        <v>19</v>
      </c>
      <c r="C291" s="41">
        <v>17042</v>
      </c>
      <c r="D291" s="40" t="s">
        <v>1054</v>
      </c>
      <c r="E291" s="41">
        <v>1</v>
      </c>
      <c r="F291" s="1">
        <v>1</v>
      </c>
      <c r="G291" s="1">
        <v>17</v>
      </c>
      <c r="H291" s="41">
        <v>17006</v>
      </c>
      <c r="I291" s="1">
        <v>4</v>
      </c>
      <c r="J291" s="1">
        <v>5</v>
      </c>
      <c r="K291" s="1">
        <v>5</v>
      </c>
      <c r="L291" s="1">
        <v>3</v>
      </c>
      <c r="M291" s="1">
        <v>5</v>
      </c>
      <c r="N291" s="1">
        <v>4</v>
      </c>
      <c r="O291" s="1">
        <v>5</v>
      </c>
      <c r="P291" s="1">
        <v>5</v>
      </c>
      <c r="Q291" s="1">
        <v>5</v>
      </c>
      <c r="R291" s="1">
        <v>5</v>
      </c>
      <c r="S291" s="1">
        <v>5</v>
      </c>
      <c r="T291" s="1">
        <v>5</v>
      </c>
      <c r="U291" s="1">
        <v>4</v>
      </c>
      <c r="V291" s="1">
        <v>4</v>
      </c>
      <c r="W291" t="s">
        <v>1095</v>
      </c>
      <c r="X291" t="s">
        <v>3062</v>
      </c>
      <c r="Y291" t="s">
        <v>3062</v>
      </c>
      <c r="Z291" t="s">
        <v>1096</v>
      </c>
      <c r="AA291" t="s">
        <v>1097</v>
      </c>
      <c r="AB291" t="s">
        <v>3062</v>
      </c>
      <c r="AC291" t="s">
        <v>34</v>
      </c>
      <c r="AD291" s="40">
        <v>0</v>
      </c>
      <c r="AE291" s="40">
        <v>0</v>
      </c>
      <c r="AF291" s="40">
        <v>1</v>
      </c>
      <c r="AG291" s="40">
        <v>4</v>
      </c>
      <c r="AH291" s="40">
        <v>9</v>
      </c>
      <c r="AI291" s="40">
        <v>0</v>
      </c>
      <c r="AJ291" s="40">
        <v>0</v>
      </c>
      <c r="AK291" s="40">
        <v>1</v>
      </c>
      <c r="AL291" s="40">
        <v>13</v>
      </c>
      <c r="AM291" s="40">
        <f t="shared" si="4"/>
        <v>0</v>
      </c>
    </row>
    <row r="292" spans="1:39" x14ac:dyDescent="0.25">
      <c r="A292">
        <v>291</v>
      </c>
      <c r="B292" s="41">
        <v>22</v>
      </c>
      <c r="C292" s="41">
        <v>17045</v>
      </c>
      <c r="D292" s="40" t="s">
        <v>1054</v>
      </c>
      <c r="E292" s="41">
        <v>1</v>
      </c>
      <c r="F292" s="1">
        <v>1</v>
      </c>
      <c r="G292" s="1">
        <v>17</v>
      </c>
      <c r="H292" s="41">
        <v>17006</v>
      </c>
      <c r="I292" s="1">
        <v>3</v>
      </c>
      <c r="J292" s="1">
        <v>5</v>
      </c>
      <c r="K292" s="1">
        <v>5</v>
      </c>
      <c r="L292" s="1">
        <v>2</v>
      </c>
      <c r="M292" s="1">
        <v>3</v>
      </c>
      <c r="N292" s="1">
        <v>2</v>
      </c>
      <c r="O292" s="1">
        <v>5</v>
      </c>
      <c r="P292" s="1">
        <v>4</v>
      </c>
      <c r="Q292" s="1">
        <v>5</v>
      </c>
      <c r="R292" s="1">
        <v>5</v>
      </c>
      <c r="S292" s="1">
        <v>4</v>
      </c>
      <c r="T292" s="1">
        <v>2</v>
      </c>
      <c r="U292" s="1">
        <v>4</v>
      </c>
      <c r="V292" s="1">
        <v>4</v>
      </c>
      <c r="W292" t="s">
        <v>3062</v>
      </c>
      <c r="X292" t="s">
        <v>3062</v>
      </c>
      <c r="Y292" t="s">
        <v>3062</v>
      </c>
      <c r="Z292" t="s">
        <v>1098</v>
      </c>
      <c r="AA292" t="s">
        <v>3062</v>
      </c>
      <c r="AB292" t="s">
        <v>3062</v>
      </c>
      <c r="AC292" t="s">
        <v>34</v>
      </c>
      <c r="AD292" s="40">
        <v>0</v>
      </c>
      <c r="AE292" s="40">
        <v>3</v>
      </c>
      <c r="AF292" s="40">
        <v>2</v>
      </c>
      <c r="AG292" s="40">
        <v>4</v>
      </c>
      <c r="AH292" s="40">
        <v>5</v>
      </c>
      <c r="AI292" s="40">
        <v>0</v>
      </c>
      <c r="AJ292" s="40">
        <v>3</v>
      </c>
      <c r="AK292" s="40">
        <v>2</v>
      </c>
      <c r="AL292" s="40">
        <v>9</v>
      </c>
      <c r="AM292" s="40">
        <f t="shared" si="4"/>
        <v>0</v>
      </c>
    </row>
    <row r="293" spans="1:39" x14ac:dyDescent="0.25">
      <c r="A293">
        <v>292</v>
      </c>
      <c r="B293" s="41">
        <v>24</v>
      </c>
      <c r="C293" s="41">
        <v>17047</v>
      </c>
      <c r="D293" s="40" t="s">
        <v>1054</v>
      </c>
      <c r="E293" s="41">
        <v>1</v>
      </c>
      <c r="F293" s="1">
        <v>1</v>
      </c>
      <c r="G293" s="1">
        <v>17</v>
      </c>
      <c r="H293" s="41">
        <v>17006</v>
      </c>
      <c r="I293" s="1">
        <v>3</v>
      </c>
      <c r="J293" s="1">
        <v>3</v>
      </c>
      <c r="K293" s="1">
        <v>3</v>
      </c>
      <c r="L293" s="1">
        <v>1</v>
      </c>
      <c r="M293" s="1">
        <v>4</v>
      </c>
      <c r="N293" s="1">
        <v>4</v>
      </c>
      <c r="O293" s="1">
        <v>4</v>
      </c>
      <c r="P293" s="1">
        <v>4</v>
      </c>
      <c r="Q293" s="1">
        <v>3</v>
      </c>
      <c r="R293" s="1">
        <v>3</v>
      </c>
      <c r="S293" s="1">
        <v>3</v>
      </c>
      <c r="T293" s="1">
        <v>3</v>
      </c>
      <c r="U293" s="1">
        <v>3</v>
      </c>
      <c r="V293" s="1">
        <v>3</v>
      </c>
      <c r="W293" t="s">
        <v>1099</v>
      </c>
      <c r="X293" t="s">
        <v>1100</v>
      </c>
      <c r="Y293" t="s">
        <v>3062</v>
      </c>
      <c r="Z293" t="s">
        <v>1101</v>
      </c>
      <c r="AA293" t="s">
        <v>1102</v>
      </c>
      <c r="AB293" t="s">
        <v>1103</v>
      </c>
      <c r="AC293" t="s">
        <v>1104</v>
      </c>
      <c r="AD293" s="40">
        <v>1</v>
      </c>
      <c r="AE293" s="40">
        <v>0</v>
      </c>
      <c r="AF293" s="40">
        <v>9</v>
      </c>
      <c r="AG293" s="40">
        <v>4</v>
      </c>
      <c r="AH293" s="40">
        <v>0</v>
      </c>
      <c r="AI293" s="40">
        <v>0</v>
      </c>
      <c r="AJ293" s="40">
        <v>1</v>
      </c>
      <c r="AK293" s="40">
        <v>9</v>
      </c>
      <c r="AL293" s="40">
        <v>4</v>
      </c>
      <c r="AM293" s="40">
        <f t="shared" si="4"/>
        <v>0</v>
      </c>
    </row>
    <row r="294" spans="1:39" x14ac:dyDescent="0.25">
      <c r="A294">
        <v>293</v>
      </c>
      <c r="B294" s="41">
        <v>25</v>
      </c>
      <c r="C294" s="41">
        <v>17048</v>
      </c>
      <c r="D294" s="40" t="s">
        <v>1054</v>
      </c>
      <c r="E294" s="41">
        <v>1</v>
      </c>
      <c r="F294" s="1">
        <v>1</v>
      </c>
      <c r="G294" s="1">
        <v>17</v>
      </c>
      <c r="H294" s="41">
        <v>17006</v>
      </c>
      <c r="I294" s="1">
        <v>3</v>
      </c>
      <c r="J294" s="1">
        <v>3</v>
      </c>
      <c r="K294" s="1">
        <v>3</v>
      </c>
      <c r="L294" s="1">
        <v>2</v>
      </c>
      <c r="M294" s="1">
        <v>4</v>
      </c>
      <c r="N294" s="1">
        <v>4</v>
      </c>
      <c r="O294" s="1">
        <v>4</v>
      </c>
      <c r="P294" s="1">
        <v>4</v>
      </c>
      <c r="Q294" s="1">
        <v>4</v>
      </c>
      <c r="R294" s="1">
        <v>4</v>
      </c>
      <c r="S294" s="1">
        <v>4</v>
      </c>
      <c r="T294" s="1">
        <v>3</v>
      </c>
      <c r="U294" s="1">
        <v>3</v>
      </c>
      <c r="V294" s="1">
        <v>3</v>
      </c>
      <c r="W294" t="s">
        <v>1105</v>
      </c>
      <c r="X294" t="s">
        <v>1106</v>
      </c>
      <c r="Y294" t="s">
        <v>1107</v>
      </c>
      <c r="Z294" t="s">
        <v>1108</v>
      </c>
      <c r="AA294" t="s">
        <v>1109</v>
      </c>
      <c r="AB294" t="s">
        <v>556</v>
      </c>
      <c r="AC294" t="s">
        <v>34</v>
      </c>
      <c r="AD294" s="40">
        <v>0</v>
      </c>
      <c r="AE294" s="40">
        <v>1</v>
      </c>
      <c r="AF294" s="40">
        <v>6</v>
      </c>
      <c r="AG294" s="40">
        <v>7</v>
      </c>
      <c r="AH294" s="40">
        <v>0</v>
      </c>
      <c r="AI294" s="40">
        <v>0</v>
      </c>
      <c r="AJ294" s="40">
        <v>1</v>
      </c>
      <c r="AK294" s="40">
        <v>6</v>
      </c>
      <c r="AL294" s="40">
        <v>7</v>
      </c>
      <c r="AM294" s="40">
        <f t="shared" si="4"/>
        <v>0</v>
      </c>
    </row>
    <row r="295" spans="1:39" x14ac:dyDescent="0.25">
      <c r="A295">
        <v>294</v>
      </c>
      <c r="B295" s="41">
        <v>26</v>
      </c>
      <c r="C295" s="41">
        <v>17049</v>
      </c>
      <c r="D295" s="40" t="s">
        <v>1054</v>
      </c>
      <c r="E295" s="41">
        <v>1</v>
      </c>
      <c r="F295" s="1">
        <v>1</v>
      </c>
      <c r="G295" s="1">
        <v>17</v>
      </c>
      <c r="H295" s="41">
        <v>17006</v>
      </c>
      <c r="I295" s="1">
        <v>4</v>
      </c>
      <c r="J295" s="1">
        <v>4</v>
      </c>
      <c r="K295" s="1">
        <v>4</v>
      </c>
      <c r="L295" s="1">
        <v>3</v>
      </c>
      <c r="M295" s="1">
        <v>4</v>
      </c>
      <c r="N295" s="1">
        <v>3</v>
      </c>
      <c r="O295" s="1">
        <v>4</v>
      </c>
      <c r="P295" s="1">
        <v>5</v>
      </c>
      <c r="Q295" s="1">
        <v>5</v>
      </c>
      <c r="R295" s="1">
        <v>5</v>
      </c>
      <c r="S295" s="1">
        <v>5</v>
      </c>
      <c r="T295" s="1">
        <v>4</v>
      </c>
      <c r="U295" s="1">
        <v>5</v>
      </c>
      <c r="V295" s="1">
        <v>5</v>
      </c>
      <c r="W295" t="s">
        <v>1110</v>
      </c>
      <c r="X295" t="s">
        <v>1111</v>
      </c>
      <c r="Y295" t="s">
        <v>1112</v>
      </c>
      <c r="Z295" t="s">
        <v>1113</v>
      </c>
      <c r="AA295" t="s">
        <v>1114</v>
      </c>
      <c r="AB295" t="s">
        <v>1115</v>
      </c>
      <c r="AC295" t="s">
        <v>34</v>
      </c>
      <c r="AD295" s="40">
        <v>0</v>
      </c>
      <c r="AE295" s="40">
        <v>0</v>
      </c>
      <c r="AF295" s="40">
        <v>2</v>
      </c>
      <c r="AG295" s="40">
        <v>6</v>
      </c>
      <c r="AH295" s="40">
        <v>6</v>
      </c>
      <c r="AI295" s="40">
        <v>0</v>
      </c>
      <c r="AJ295" s="40">
        <v>0</v>
      </c>
      <c r="AK295" s="40">
        <v>2</v>
      </c>
      <c r="AL295" s="40">
        <v>12</v>
      </c>
      <c r="AM295" s="40">
        <f t="shared" si="4"/>
        <v>0</v>
      </c>
    </row>
    <row r="296" spans="1:39" x14ac:dyDescent="0.25">
      <c r="A296">
        <v>295</v>
      </c>
      <c r="B296" s="41">
        <v>27</v>
      </c>
      <c r="C296" s="41">
        <v>17050</v>
      </c>
      <c r="D296" s="40" t="s">
        <v>1054</v>
      </c>
      <c r="E296" s="41">
        <v>1</v>
      </c>
      <c r="F296" s="1">
        <v>1</v>
      </c>
      <c r="G296" s="1">
        <v>17</v>
      </c>
      <c r="H296" s="41">
        <v>17006</v>
      </c>
      <c r="I296" s="1">
        <v>5</v>
      </c>
      <c r="J296" s="1">
        <v>5</v>
      </c>
      <c r="K296" s="1">
        <v>5</v>
      </c>
      <c r="L296" s="1">
        <v>5</v>
      </c>
      <c r="M296" s="1">
        <v>5</v>
      </c>
      <c r="N296" s="1">
        <v>5</v>
      </c>
      <c r="O296" s="1">
        <v>5</v>
      </c>
      <c r="P296" s="1">
        <v>5</v>
      </c>
      <c r="Q296" s="1">
        <v>5</v>
      </c>
      <c r="R296" s="1">
        <v>5</v>
      </c>
      <c r="S296" s="1">
        <v>5</v>
      </c>
      <c r="T296" s="1">
        <v>5</v>
      </c>
      <c r="U296" s="1">
        <v>5</v>
      </c>
      <c r="V296" s="1">
        <v>5</v>
      </c>
      <c r="W296" t="s">
        <v>30</v>
      </c>
      <c r="X296" t="s">
        <v>1116</v>
      </c>
      <c r="Y296" t="s">
        <v>3062</v>
      </c>
      <c r="Z296" t="s">
        <v>3062</v>
      </c>
      <c r="AA296" t="s">
        <v>3062</v>
      </c>
      <c r="AB296" t="s">
        <v>3062</v>
      </c>
      <c r="AC296" t="s">
        <v>34</v>
      </c>
      <c r="AD296" s="40">
        <v>0</v>
      </c>
      <c r="AE296" s="40">
        <v>0</v>
      </c>
      <c r="AF296" s="40">
        <v>0</v>
      </c>
      <c r="AG296" s="40">
        <v>0</v>
      </c>
      <c r="AH296" s="40">
        <v>14</v>
      </c>
      <c r="AI296" s="40">
        <v>0</v>
      </c>
      <c r="AJ296" s="40">
        <v>0</v>
      </c>
      <c r="AK296" s="40">
        <v>0</v>
      </c>
      <c r="AL296" s="40">
        <v>14</v>
      </c>
      <c r="AM296" s="40">
        <f t="shared" si="4"/>
        <v>0</v>
      </c>
    </row>
    <row r="297" spans="1:39" x14ac:dyDescent="0.25">
      <c r="A297">
        <v>296</v>
      </c>
      <c r="B297" s="41">
        <v>28</v>
      </c>
      <c r="C297" s="41">
        <v>17051</v>
      </c>
      <c r="D297" s="40" t="s">
        <v>1054</v>
      </c>
      <c r="E297" s="41">
        <v>1</v>
      </c>
      <c r="F297" s="1">
        <v>1</v>
      </c>
      <c r="G297" s="1">
        <v>17</v>
      </c>
      <c r="H297" s="41">
        <v>17006</v>
      </c>
      <c r="I297" s="1">
        <v>5</v>
      </c>
      <c r="J297" s="1">
        <v>5</v>
      </c>
      <c r="K297" s="1">
        <v>5</v>
      </c>
      <c r="L297" s="1">
        <v>5</v>
      </c>
      <c r="M297" s="1">
        <v>5</v>
      </c>
      <c r="N297" s="1">
        <v>3</v>
      </c>
      <c r="O297" s="1">
        <v>5</v>
      </c>
      <c r="P297" s="1">
        <v>4</v>
      </c>
      <c r="Q297" s="1">
        <v>5</v>
      </c>
      <c r="R297" s="1">
        <v>5</v>
      </c>
      <c r="S297" s="1">
        <v>5</v>
      </c>
      <c r="T297" s="1">
        <v>2</v>
      </c>
      <c r="U297" s="1">
        <v>5</v>
      </c>
      <c r="V297" s="1">
        <v>5</v>
      </c>
      <c r="W297" t="s">
        <v>1117</v>
      </c>
      <c r="X297" t="s">
        <v>3062</v>
      </c>
      <c r="Y297" t="s">
        <v>3062</v>
      </c>
      <c r="Z297" t="s">
        <v>1118</v>
      </c>
      <c r="AA297" t="s">
        <v>1119</v>
      </c>
      <c r="AB297" t="s">
        <v>1120</v>
      </c>
      <c r="AC297" t="s">
        <v>1121</v>
      </c>
      <c r="AD297" s="40">
        <v>0</v>
      </c>
      <c r="AE297" s="40">
        <v>1</v>
      </c>
      <c r="AF297" s="40">
        <v>1</v>
      </c>
      <c r="AG297" s="40">
        <v>1</v>
      </c>
      <c r="AH297" s="40">
        <v>11</v>
      </c>
      <c r="AI297" s="40">
        <v>0</v>
      </c>
      <c r="AJ297" s="40">
        <v>1</v>
      </c>
      <c r="AK297" s="40">
        <v>1</v>
      </c>
      <c r="AL297" s="40">
        <v>12</v>
      </c>
      <c r="AM297" s="40">
        <f t="shared" si="4"/>
        <v>0</v>
      </c>
    </row>
    <row r="298" spans="1:39" x14ac:dyDescent="0.25">
      <c r="A298">
        <v>297</v>
      </c>
      <c r="B298" s="41">
        <v>29</v>
      </c>
      <c r="C298" s="41">
        <v>17052</v>
      </c>
      <c r="D298" s="40" t="s">
        <v>1054</v>
      </c>
      <c r="E298" s="41">
        <v>1</v>
      </c>
      <c r="F298" s="1">
        <v>1</v>
      </c>
      <c r="G298" s="1">
        <v>17</v>
      </c>
      <c r="H298" s="41">
        <v>17006</v>
      </c>
      <c r="I298" s="1">
        <v>3</v>
      </c>
      <c r="J298" s="1">
        <v>4</v>
      </c>
      <c r="K298" s="1">
        <v>5</v>
      </c>
      <c r="L298" s="1">
        <v>5</v>
      </c>
      <c r="M298" s="1">
        <v>2</v>
      </c>
      <c r="N298" s="1">
        <v>3</v>
      </c>
      <c r="O298" s="1">
        <v>4</v>
      </c>
      <c r="P298" s="1">
        <v>4</v>
      </c>
      <c r="Q298" s="1">
        <v>5</v>
      </c>
      <c r="R298" s="1">
        <v>4</v>
      </c>
      <c r="S298" s="1">
        <v>4</v>
      </c>
      <c r="T298" s="1">
        <v>3</v>
      </c>
      <c r="U298" s="1">
        <v>5</v>
      </c>
      <c r="V298" s="1">
        <v>4</v>
      </c>
      <c r="W298" t="s">
        <v>1122</v>
      </c>
      <c r="X298" t="s">
        <v>310</v>
      </c>
      <c r="Y298" t="s">
        <v>3062</v>
      </c>
      <c r="Z298" t="s">
        <v>263</v>
      </c>
      <c r="AA298" t="s">
        <v>783</v>
      </c>
      <c r="AB298" t="s">
        <v>1123</v>
      </c>
      <c r="AC298" t="s">
        <v>34</v>
      </c>
      <c r="AD298" s="40">
        <v>0</v>
      </c>
      <c r="AE298" s="40">
        <v>1</v>
      </c>
      <c r="AF298" s="40">
        <v>3</v>
      </c>
      <c r="AG298" s="40">
        <v>6</v>
      </c>
      <c r="AH298" s="40">
        <v>4</v>
      </c>
      <c r="AI298" s="40">
        <v>0</v>
      </c>
      <c r="AJ298" s="40">
        <v>1</v>
      </c>
      <c r="AK298" s="40">
        <v>3</v>
      </c>
      <c r="AL298" s="40">
        <v>10</v>
      </c>
      <c r="AM298" s="40">
        <f t="shared" si="4"/>
        <v>0</v>
      </c>
    </row>
    <row r="299" spans="1:39" x14ac:dyDescent="0.25">
      <c r="A299">
        <v>298</v>
      </c>
      <c r="B299" s="41">
        <v>30</v>
      </c>
      <c r="C299" s="41">
        <v>17053</v>
      </c>
      <c r="D299" s="40" t="s">
        <v>1054</v>
      </c>
      <c r="E299" s="41">
        <v>1</v>
      </c>
      <c r="F299" s="1">
        <v>1</v>
      </c>
      <c r="G299" s="1">
        <v>17</v>
      </c>
      <c r="H299" s="41">
        <v>17006</v>
      </c>
      <c r="I299" s="1">
        <v>3</v>
      </c>
      <c r="J299" s="1">
        <v>5</v>
      </c>
      <c r="K299" s="1">
        <v>5</v>
      </c>
      <c r="L299" s="1">
        <v>5</v>
      </c>
      <c r="M299" s="1">
        <v>5</v>
      </c>
      <c r="N299" s="1">
        <v>4</v>
      </c>
      <c r="O299" s="1">
        <v>5</v>
      </c>
      <c r="P299" s="1">
        <v>5</v>
      </c>
      <c r="Q299" s="1">
        <v>5</v>
      </c>
      <c r="R299" s="1">
        <v>5</v>
      </c>
      <c r="S299" s="1">
        <v>5</v>
      </c>
      <c r="T299" s="1">
        <v>3</v>
      </c>
      <c r="U299" s="1">
        <v>5</v>
      </c>
      <c r="V299" s="1">
        <v>4</v>
      </c>
      <c r="W299" t="s">
        <v>1124</v>
      </c>
      <c r="X299" t="s">
        <v>1125</v>
      </c>
      <c r="Y299" t="s">
        <v>1126</v>
      </c>
      <c r="Z299" t="s">
        <v>1127</v>
      </c>
      <c r="AA299" t="s">
        <v>3062</v>
      </c>
      <c r="AB299" t="s">
        <v>3062</v>
      </c>
      <c r="AC299" t="s">
        <v>34</v>
      </c>
      <c r="AD299" s="40">
        <v>0</v>
      </c>
      <c r="AE299" s="40">
        <v>0</v>
      </c>
      <c r="AF299" s="40">
        <v>2</v>
      </c>
      <c r="AG299" s="40">
        <v>2</v>
      </c>
      <c r="AH299" s="40">
        <v>10</v>
      </c>
      <c r="AI299" s="40">
        <v>0</v>
      </c>
      <c r="AJ299" s="40">
        <v>0</v>
      </c>
      <c r="AK299" s="40">
        <v>2</v>
      </c>
      <c r="AL299" s="40">
        <v>12</v>
      </c>
      <c r="AM299" s="40">
        <f t="shared" si="4"/>
        <v>0</v>
      </c>
    </row>
    <row r="300" spans="1:39" x14ac:dyDescent="0.25">
      <c r="A300">
        <v>299</v>
      </c>
      <c r="B300" s="41">
        <v>31</v>
      </c>
      <c r="C300" s="41">
        <v>17054</v>
      </c>
      <c r="D300" s="40" t="s">
        <v>1054</v>
      </c>
      <c r="E300" s="41">
        <v>1</v>
      </c>
      <c r="F300" s="1">
        <v>1</v>
      </c>
      <c r="G300" s="1">
        <v>17</v>
      </c>
      <c r="H300" s="41">
        <v>17006</v>
      </c>
      <c r="I300" s="1">
        <v>5</v>
      </c>
      <c r="J300" s="1">
        <v>5</v>
      </c>
      <c r="K300" s="1">
        <v>4</v>
      </c>
      <c r="L300" s="1">
        <v>5</v>
      </c>
      <c r="M300" s="1">
        <v>5</v>
      </c>
      <c r="N300" s="1">
        <v>5</v>
      </c>
      <c r="O300" s="1">
        <v>5</v>
      </c>
      <c r="P300" s="1">
        <v>4</v>
      </c>
      <c r="Q300" s="1">
        <v>5</v>
      </c>
      <c r="R300" s="1">
        <v>5</v>
      </c>
      <c r="S300" s="1">
        <v>5</v>
      </c>
      <c r="T300" s="1">
        <v>4</v>
      </c>
      <c r="U300" s="1">
        <v>4</v>
      </c>
      <c r="V300" s="1">
        <v>4</v>
      </c>
      <c r="W300" t="s">
        <v>750</v>
      </c>
      <c r="X300" t="s">
        <v>1128</v>
      </c>
      <c r="Y300" t="s">
        <v>1129</v>
      </c>
      <c r="Z300" t="s">
        <v>920</v>
      </c>
      <c r="AA300" t="s">
        <v>307</v>
      </c>
      <c r="AB300" t="s">
        <v>70</v>
      </c>
      <c r="AC300" t="s">
        <v>34</v>
      </c>
      <c r="AD300" s="40">
        <v>0</v>
      </c>
      <c r="AE300" s="40">
        <v>0</v>
      </c>
      <c r="AF300" s="40">
        <v>0</v>
      </c>
      <c r="AG300" s="40">
        <v>5</v>
      </c>
      <c r="AH300" s="40">
        <v>9</v>
      </c>
      <c r="AI300" s="40">
        <v>0</v>
      </c>
      <c r="AJ300" s="40">
        <v>0</v>
      </c>
      <c r="AK300" s="40">
        <v>0</v>
      </c>
      <c r="AL300" s="40">
        <v>14</v>
      </c>
      <c r="AM300" s="40">
        <f t="shared" si="4"/>
        <v>0</v>
      </c>
    </row>
    <row r="301" spans="1:39" x14ac:dyDescent="0.25">
      <c r="A301">
        <v>300</v>
      </c>
      <c r="B301" s="41">
        <v>32</v>
      </c>
      <c r="C301" s="41">
        <v>17055</v>
      </c>
      <c r="D301" s="40" t="s">
        <v>1054</v>
      </c>
      <c r="E301" s="41">
        <v>1</v>
      </c>
      <c r="F301" s="1">
        <v>1</v>
      </c>
      <c r="G301" s="1">
        <v>17</v>
      </c>
      <c r="H301" s="41">
        <v>17006</v>
      </c>
      <c r="I301" s="1">
        <v>4</v>
      </c>
      <c r="J301" s="1">
        <v>4</v>
      </c>
      <c r="K301" s="1">
        <v>2</v>
      </c>
      <c r="L301" s="1">
        <v>2</v>
      </c>
      <c r="M301" s="1">
        <v>5</v>
      </c>
      <c r="N301" s="1">
        <v>4</v>
      </c>
      <c r="O301" s="1">
        <v>4</v>
      </c>
      <c r="P301" s="1">
        <v>3</v>
      </c>
      <c r="Q301" s="1">
        <v>4</v>
      </c>
      <c r="R301" s="1">
        <v>4</v>
      </c>
      <c r="S301" s="1">
        <v>4</v>
      </c>
      <c r="T301" s="1">
        <v>4</v>
      </c>
      <c r="U301" s="1">
        <v>4</v>
      </c>
      <c r="V301" s="1">
        <v>4</v>
      </c>
      <c r="W301" t="s">
        <v>1130</v>
      </c>
      <c r="X301" t="s">
        <v>1131</v>
      </c>
      <c r="Y301" t="s">
        <v>632</v>
      </c>
      <c r="Z301" t="s">
        <v>1132</v>
      </c>
      <c r="AA301" t="s">
        <v>71</v>
      </c>
      <c r="AB301" t="s">
        <v>3062</v>
      </c>
      <c r="AC301" t="s">
        <v>34</v>
      </c>
      <c r="AD301" s="40">
        <v>0</v>
      </c>
      <c r="AE301" s="40">
        <v>2</v>
      </c>
      <c r="AF301" s="40">
        <v>1</v>
      </c>
      <c r="AG301" s="40">
        <v>10</v>
      </c>
      <c r="AH301" s="40">
        <v>1</v>
      </c>
      <c r="AI301" s="40">
        <v>0</v>
      </c>
      <c r="AJ301" s="40">
        <v>2</v>
      </c>
      <c r="AK301" s="40">
        <v>1</v>
      </c>
      <c r="AL301" s="40">
        <v>11</v>
      </c>
      <c r="AM301" s="40">
        <f t="shared" si="4"/>
        <v>0</v>
      </c>
    </row>
    <row r="302" spans="1:39" x14ac:dyDescent="0.25">
      <c r="A302">
        <v>301</v>
      </c>
      <c r="B302" s="41">
        <v>33</v>
      </c>
      <c r="C302" s="41">
        <v>17056</v>
      </c>
      <c r="D302" s="40" t="s">
        <v>1054</v>
      </c>
      <c r="E302" s="41">
        <v>1</v>
      </c>
      <c r="F302" s="1">
        <v>1</v>
      </c>
      <c r="G302" s="1">
        <v>17</v>
      </c>
      <c r="H302" s="41">
        <v>17006</v>
      </c>
      <c r="I302" s="1">
        <v>2</v>
      </c>
      <c r="J302" s="1">
        <v>4</v>
      </c>
      <c r="K302" s="1">
        <v>4</v>
      </c>
      <c r="L302" s="1">
        <v>2</v>
      </c>
      <c r="M302" s="1">
        <v>3</v>
      </c>
      <c r="N302" s="1">
        <v>4</v>
      </c>
      <c r="O302" s="1">
        <v>4</v>
      </c>
      <c r="P302" s="1">
        <v>4</v>
      </c>
      <c r="Q302" s="1">
        <v>4</v>
      </c>
      <c r="R302" s="1">
        <v>4</v>
      </c>
      <c r="S302" s="1">
        <v>4</v>
      </c>
      <c r="T302" s="1">
        <v>4</v>
      </c>
      <c r="U302" s="1">
        <v>4</v>
      </c>
      <c r="V302" s="1">
        <v>4</v>
      </c>
      <c r="W302" t="s">
        <v>1133</v>
      </c>
      <c r="X302" t="s">
        <v>1134</v>
      </c>
      <c r="Y302" t="s">
        <v>3062</v>
      </c>
      <c r="Z302" t="s">
        <v>903</v>
      </c>
      <c r="AA302" t="s">
        <v>70</v>
      </c>
      <c r="AB302" t="s">
        <v>935</v>
      </c>
      <c r="AC302" t="s">
        <v>34</v>
      </c>
      <c r="AD302" s="40">
        <v>0</v>
      </c>
      <c r="AE302" s="40">
        <v>2</v>
      </c>
      <c r="AF302" s="40">
        <v>1</v>
      </c>
      <c r="AG302" s="40">
        <v>11</v>
      </c>
      <c r="AH302" s="40">
        <v>0</v>
      </c>
      <c r="AI302" s="40">
        <v>0</v>
      </c>
      <c r="AJ302" s="40">
        <v>2</v>
      </c>
      <c r="AK302" s="40">
        <v>1</v>
      </c>
      <c r="AL302" s="40">
        <v>11</v>
      </c>
      <c r="AM302" s="40">
        <f t="shared" si="4"/>
        <v>0</v>
      </c>
    </row>
    <row r="303" spans="1:39" x14ac:dyDescent="0.25">
      <c r="A303">
        <v>302</v>
      </c>
      <c r="B303" s="41">
        <v>34</v>
      </c>
      <c r="C303" s="41">
        <v>17057</v>
      </c>
      <c r="D303" s="40" t="s">
        <v>1054</v>
      </c>
      <c r="E303" s="41">
        <v>1</v>
      </c>
      <c r="F303" s="1">
        <v>1</v>
      </c>
      <c r="G303" s="1">
        <v>17</v>
      </c>
      <c r="H303" s="41">
        <v>17006</v>
      </c>
      <c r="I303" s="1">
        <v>2</v>
      </c>
      <c r="J303" s="1">
        <v>5</v>
      </c>
      <c r="K303" s="1">
        <v>5</v>
      </c>
      <c r="L303" s="1">
        <v>3</v>
      </c>
      <c r="M303" s="1">
        <v>4</v>
      </c>
      <c r="N303" s="1">
        <v>5</v>
      </c>
      <c r="O303" s="1">
        <v>5</v>
      </c>
      <c r="P303" s="1">
        <v>5</v>
      </c>
      <c r="Q303" s="1">
        <v>5</v>
      </c>
      <c r="R303" s="1">
        <v>5</v>
      </c>
      <c r="S303" s="1">
        <v>5</v>
      </c>
      <c r="T303" s="1">
        <v>3</v>
      </c>
      <c r="U303" s="1">
        <v>4</v>
      </c>
      <c r="V303" s="1">
        <v>4</v>
      </c>
      <c r="W303" t="s">
        <v>1135</v>
      </c>
      <c r="X303" t="s">
        <v>3062</v>
      </c>
      <c r="Y303" t="s">
        <v>3062</v>
      </c>
      <c r="Z303" t="s">
        <v>1136</v>
      </c>
      <c r="AA303" t="s">
        <v>3062</v>
      </c>
      <c r="AB303" t="s">
        <v>3062</v>
      </c>
      <c r="AC303" t="s">
        <v>34</v>
      </c>
      <c r="AD303" s="40">
        <v>0</v>
      </c>
      <c r="AE303" s="40">
        <v>1</v>
      </c>
      <c r="AF303" s="40">
        <v>2</v>
      </c>
      <c r="AG303" s="40">
        <v>3</v>
      </c>
      <c r="AH303" s="40">
        <v>8</v>
      </c>
      <c r="AI303" s="40">
        <v>0</v>
      </c>
      <c r="AJ303" s="40">
        <v>1</v>
      </c>
      <c r="AK303" s="40">
        <v>2</v>
      </c>
      <c r="AL303" s="40">
        <v>11</v>
      </c>
      <c r="AM303" s="40">
        <f t="shared" si="4"/>
        <v>0</v>
      </c>
    </row>
    <row r="304" spans="1:39" x14ac:dyDescent="0.25">
      <c r="A304">
        <v>303</v>
      </c>
      <c r="B304" s="41">
        <v>35</v>
      </c>
      <c r="C304" s="41">
        <v>17058</v>
      </c>
      <c r="D304" s="40" t="s">
        <v>1054</v>
      </c>
      <c r="E304" s="41">
        <v>1</v>
      </c>
      <c r="F304" s="1">
        <v>1</v>
      </c>
      <c r="G304" s="1">
        <v>17</v>
      </c>
      <c r="H304" s="41">
        <v>17006</v>
      </c>
      <c r="I304" s="1">
        <v>2</v>
      </c>
      <c r="J304" s="1">
        <v>2</v>
      </c>
      <c r="K304" s="1">
        <v>4</v>
      </c>
      <c r="L304" s="1">
        <v>4</v>
      </c>
      <c r="M304" s="1">
        <v>4</v>
      </c>
      <c r="N304" s="1">
        <v>4</v>
      </c>
      <c r="O304" s="1">
        <v>2</v>
      </c>
      <c r="P304" s="1">
        <v>4</v>
      </c>
      <c r="Q304" s="1">
        <v>4</v>
      </c>
      <c r="R304" s="1">
        <v>4</v>
      </c>
      <c r="S304" s="1">
        <v>4</v>
      </c>
      <c r="T304" s="1">
        <v>2</v>
      </c>
      <c r="U304" s="1">
        <v>3</v>
      </c>
      <c r="V304" s="1">
        <v>3</v>
      </c>
      <c r="W304" t="s">
        <v>1137</v>
      </c>
      <c r="X304" t="s">
        <v>1138</v>
      </c>
      <c r="Y304" t="s">
        <v>3062</v>
      </c>
      <c r="Z304" t="s">
        <v>30</v>
      </c>
      <c r="AA304" t="s">
        <v>1139</v>
      </c>
      <c r="AB304" t="s">
        <v>1140</v>
      </c>
      <c r="AC304" t="s">
        <v>34</v>
      </c>
      <c r="AD304" s="40">
        <v>0</v>
      </c>
      <c r="AE304" s="40">
        <v>4</v>
      </c>
      <c r="AF304" s="40">
        <v>2</v>
      </c>
      <c r="AG304" s="40">
        <v>8</v>
      </c>
      <c r="AH304" s="40">
        <v>0</v>
      </c>
      <c r="AI304" s="40">
        <v>0</v>
      </c>
      <c r="AJ304" s="40">
        <v>4</v>
      </c>
      <c r="AK304" s="40">
        <v>2</v>
      </c>
      <c r="AL304" s="40">
        <v>8</v>
      </c>
      <c r="AM304" s="40">
        <f t="shared" si="4"/>
        <v>0</v>
      </c>
    </row>
    <row r="305" spans="1:39" x14ac:dyDescent="0.25">
      <c r="A305">
        <v>304</v>
      </c>
      <c r="B305" s="41">
        <v>36</v>
      </c>
      <c r="C305" s="41">
        <v>17059</v>
      </c>
      <c r="D305" s="40" t="s">
        <v>1054</v>
      </c>
      <c r="E305" s="41">
        <v>1</v>
      </c>
      <c r="F305" s="1">
        <v>1</v>
      </c>
      <c r="G305" s="1">
        <v>17</v>
      </c>
      <c r="H305" s="41">
        <v>17006</v>
      </c>
      <c r="I305" s="1">
        <v>3</v>
      </c>
      <c r="J305" s="1">
        <v>3</v>
      </c>
      <c r="K305" s="1">
        <v>3</v>
      </c>
      <c r="L305" s="1">
        <v>3</v>
      </c>
      <c r="M305" s="1">
        <v>3</v>
      </c>
      <c r="N305" s="1">
        <v>3</v>
      </c>
      <c r="O305" s="1">
        <v>4</v>
      </c>
      <c r="P305" s="1">
        <v>4</v>
      </c>
      <c r="Q305" s="1">
        <v>4</v>
      </c>
      <c r="R305" s="1">
        <v>4</v>
      </c>
      <c r="S305" s="1">
        <v>4</v>
      </c>
      <c r="T305" s="1">
        <v>4</v>
      </c>
      <c r="U305" s="1">
        <v>4</v>
      </c>
      <c r="V305" s="1">
        <v>4</v>
      </c>
      <c r="W305" t="s">
        <v>702</v>
      </c>
      <c r="X305" t="s">
        <v>246</v>
      </c>
      <c r="Y305" t="s">
        <v>203</v>
      </c>
      <c r="Z305" t="s">
        <v>169</v>
      </c>
      <c r="AA305" t="s">
        <v>1141</v>
      </c>
      <c r="AB305" t="s">
        <v>3062</v>
      </c>
      <c r="AC305" t="s">
        <v>34</v>
      </c>
      <c r="AD305" s="40">
        <v>0</v>
      </c>
      <c r="AE305" s="40">
        <v>0</v>
      </c>
      <c r="AF305" s="40">
        <v>6</v>
      </c>
      <c r="AG305" s="40">
        <v>8</v>
      </c>
      <c r="AH305" s="40">
        <v>0</v>
      </c>
      <c r="AI305" s="40">
        <v>0</v>
      </c>
      <c r="AJ305" s="40">
        <v>0</v>
      </c>
      <c r="AK305" s="40">
        <v>6</v>
      </c>
      <c r="AL305" s="40">
        <v>8</v>
      </c>
      <c r="AM305" s="40">
        <f t="shared" si="4"/>
        <v>0</v>
      </c>
    </row>
    <row r="306" spans="1:39" x14ac:dyDescent="0.25">
      <c r="A306">
        <v>305</v>
      </c>
      <c r="B306" s="41">
        <v>37</v>
      </c>
      <c r="C306" s="41">
        <v>17060</v>
      </c>
      <c r="D306" s="40" t="s">
        <v>1054</v>
      </c>
      <c r="E306" s="41">
        <v>1</v>
      </c>
      <c r="F306" s="1">
        <v>1</v>
      </c>
      <c r="G306" s="1">
        <v>17</v>
      </c>
      <c r="H306" s="41">
        <v>17006</v>
      </c>
      <c r="I306" s="1">
        <v>4</v>
      </c>
      <c r="J306" s="1">
        <v>2</v>
      </c>
      <c r="K306" s="1">
        <v>5</v>
      </c>
      <c r="L306" s="1">
        <v>4</v>
      </c>
      <c r="M306" s="1">
        <v>5</v>
      </c>
      <c r="N306" s="1">
        <v>3</v>
      </c>
      <c r="O306" s="1">
        <v>4</v>
      </c>
      <c r="P306" s="1">
        <v>5</v>
      </c>
      <c r="Q306" s="1">
        <v>4</v>
      </c>
      <c r="R306" s="1">
        <v>4</v>
      </c>
      <c r="S306" s="1">
        <v>4</v>
      </c>
      <c r="T306" s="1">
        <v>5</v>
      </c>
      <c r="U306" s="1">
        <v>4</v>
      </c>
      <c r="V306" s="1">
        <v>4</v>
      </c>
      <c r="W306" t="s">
        <v>1142</v>
      </c>
      <c r="X306" t="s">
        <v>1143</v>
      </c>
      <c r="Y306" t="s">
        <v>1144</v>
      </c>
      <c r="Z306" t="s">
        <v>1145</v>
      </c>
      <c r="AA306" t="s">
        <v>71</v>
      </c>
      <c r="AB306" t="s">
        <v>3062</v>
      </c>
      <c r="AC306" t="s">
        <v>34</v>
      </c>
      <c r="AD306" s="40">
        <v>0</v>
      </c>
      <c r="AE306" s="40">
        <v>1</v>
      </c>
      <c r="AF306" s="40">
        <v>1</v>
      </c>
      <c r="AG306" s="40">
        <v>8</v>
      </c>
      <c r="AH306" s="40">
        <v>4</v>
      </c>
      <c r="AI306" s="40">
        <v>0</v>
      </c>
      <c r="AJ306" s="40">
        <v>1</v>
      </c>
      <c r="AK306" s="40">
        <v>1</v>
      </c>
      <c r="AL306" s="40">
        <v>12</v>
      </c>
      <c r="AM306" s="40">
        <f t="shared" si="4"/>
        <v>0</v>
      </c>
    </row>
    <row r="307" spans="1:39" x14ac:dyDescent="0.25">
      <c r="A307">
        <v>306</v>
      </c>
      <c r="B307" s="41">
        <v>38</v>
      </c>
      <c r="C307" s="41">
        <v>17061</v>
      </c>
      <c r="D307" s="40" t="s">
        <v>1054</v>
      </c>
      <c r="E307" s="41">
        <v>1</v>
      </c>
      <c r="F307" s="1">
        <v>1</v>
      </c>
      <c r="G307" s="1">
        <v>17</v>
      </c>
      <c r="H307" s="41">
        <v>17006</v>
      </c>
      <c r="I307" s="1">
        <v>1</v>
      </c>
      <c r="J307" s="1">
        <v>4</v>
      </c>
      <c r="K307" s="1">
        <v>4</v>
      </c>
      <c r="L307" s="1">
        <v>4</v>
      </c>
      <c r="M307" s="1">
        <v>5</v>
      </c>
      <c r="N307" s="1">
        <v>4</v>
      </c>
      <c r="O307" s="1">
        <v>4</v>
      </c>
      <c r="P307" s="1">
        <v>4</v>
      </c>
      <c r="Q307" s="1">
        <v>4</v>
      </c>
      <c r="R307" s="1">
        <v>4</v>
      </c>
      <c r="S307" s="1">
        <v>4</v>
      </c>
      <c r="T307" s="1">
        <v>4</v>
      </c>
      <c r="U307" s="1">
        <v>4</v>
      </c>
      <c r="V307" s="1">
        <v>4</v>
      </c>
      <c r="W307" t="s">
        <v>1146</v>
      </c>
      <c r="X307" t="s">
        <v>1147</v>
      </c>
      <c r="Y307" t="s">
        <v>3062</v>
      </c>
      <c r="Z307" t="s">
        <v>783</v>
      </c>
      <c r="AA307" t="s">
        <v>1148</v>
      </c>
      <c r="AB307" t="s">
        <v>3062</v>
      </c>
      <c r="AC307" t="s">
        <v>1149</v>
      </c>
      <c r="AD307" s="40">
        <v>1</v>
      </c>
      <c r="AE307" s="40">
        <v>0</v>
      </c>
      <c r="AF307" s="40">
        <v>0</v>
      </c>
      <c r="AG307" s="40">
        <v>12</v>
      </c>
      <c r="AH307" s="40">
        <v>1</v>
      </c>
      <c r="AI307" s="40">
        <v>0</v>
      </c>
      <c r="AJ307" s="40">
        <v>1</v>
      </c>
      <c r="AK307" s="40">
        <v>0</v>
      </c>
      <c r="AL307" s="40">
        <v>13</v>
      </c>
      <c r="AM307" s="40">
        <f t="shared" si="4"/>
        <v>0</v>
      </c>
    </row>
    <row r="308" spans="1:39" x14ac:dyDescent="0.25">
      <c r="A308">
        <v>307</v>
      </c>
      <c r="B308" s="41">
        <v>39</v>
      </c>
      <c r="C308" s="41">
        <v>17062</v>
      </c>
      <c r="D308" s="40" t="s">
        <v>1054</v>
      </c>
      <c r="E308" s="41">
        <v>1</v>
      </c>
      <c r="F308" s="1">
        <v>1</v>
      </c>
      <c r="G308" s="1">
        <v>17</v>
      </c>
      <c r="H308" s="41">
        <v>17006</v>
      </c>
      <c r="I308" s="1">
        <v>5</v>
      </c>
      <c r="J308" s="1">
        <v>5</v>
      </c>
      <c r="K308" s="1">
        <v>5</v>
      </c>
      <c r="L308" s="1">
        <v>5</v>
      </c>
      <c r="M308" s="1">
        <v>5</v>
      </c>
      <c r="N308" s="1">
        <v>5</v>
      </c>
      <c r="O308" s="1">
        <v>5</v>
      </c>
      <c r="P308" s="1">
        <v>5</v>
      </c>
      <c r="Q308" s="1">
        <v>5</v>
      </c>
      <c r="R308" s="1">
        <v>5</v>
      </c>
      <c r="S308" s="1">
        <v>5</v>
      </c>
      <c r="T308" s="1">
        <v>4</v>
      </c>
      <c r="U308" s="1">
        <v>4</v>
      </c>
      <c r="V308" s="1">
        <v>99</v>
      </c>
      <c r="W308" t="s">
        <v>525</v>
      </c>
      <c r="X308" t="s">
        <v>1150</v>
      </c>
      <c r="Y308" t="s">
        <v>1151</v>
      </c>
      <c r="Z308" t="s">
        <v>1152</v>
      </c>
      <c r="AA308" t="s">
        <v>1153</v>
      </c>
      <c r="AB308" t="s">
        <v>1154</v>
      </c>
      <c r="AC308" t="s">
        <v>34</v>
      </c>
      <c r="AD308" s="40">
        <v>0</v>
      </c>
      <c r="AE308" s="40">
        <v>0</v>
      </c>
      <c r="AF308" s="40">
        <v>0</v>
      </c>
      <c r="AG308" s="40">
        <v>2</v>
      </c>
      <c r="AH308" s="40">
        <v>11</v>
      </c>
      <c r="AI308" s="40">
        <v>1</v>
      </c>
      <c r="AJ308" s="40">
        <v>0</v>
      </c>
      <c r="AK308" s="40">
        <v>0</v>
      </c>
      <c r="AL308" s="40">
        <v>13</v>
      </c>
      <c r="AM308" s="40">
        <f t="shared" si="4"/>
        <v>1</v>
      </c>
    </row>
    <row r="309" spans="1:39" x14ac:dyDescent="0.25">
      <c r="A309">
        <v>308</v>
      </c>
      <c r="B309" s="41">
        <v>40</v>
      </c>
      <c r="C309" s="41">
        <v>17063</v>
      </c>
      <c r="D309" s="40" t="s">
        <v>1054</v>
      </c>
      <c r="E309" s="41">
        <v>1</v>
      </c>
      <c r="F309" s="1">
        <v>1</v>
      </c>
      <c r="G309" s="1">
        <v>17</v>
      </c>
      <c r="H309" s="41">
        <v>17006</v>
      </c>
      <c r="I309" s="1">
        <v>5</v>
      </c>
      <c r="J309" s="1">
        <v>5</v>
      </c>
      <c r="K309" s="1">
        <v>5</v>
      </c>
      <c r="L309" s="1">
        <v>4</v>
      </c>
      <c r="M309" s="1">
        <v>4</v>
      </c>
      <c r="N309" s="1">
        <v>5</v>
      </c>
      <c r="O309" s="1">
        <v>5</v>
      </c>
      <c r="P309" s="1">
        <v>5</v>
      </c>
      <c r="Q309" s="1">
        <v>4</v>
      </c>
      <c r="R309" s="1">
        <v>4</v>
      </c>
      <c r="S309" s="1">
        <v>4</v>
      </c>
      <c r="T309" s="1">
        <v>5</v>
      </c>
      <c r="U309" s="1">
        <v>4</v>
      </c>
      <c r="V309" s="1">
        <v>4</v>
      </c>
      <c r="W309" t="s">
        <v>1155</v>
      </c>
      <c r="X309" t="s">
        <v>3062</v>
      </c>
      <c r="Y309" t="s">
        <v>3062</v>
      </c>
      <c r="Z309" t="s">
        <v>1156</v>
      </c>
      <c r="AA309" t="s">
        <v>3062</v>
      </c>
      <c r="AB309" t="s">
        <v>3062</v>
      </c>
      <c r="AC309" t="s">
        <v>34</v>
      </c>
      <c r="AD309" s="40">
        <v>0</v>
      </c>
      <c r="AE309" s="40">
        <v>0</v>
      </c>
      <c r="AF309" s="40">
        <v>0</v>
      </c>
      <c r="AG309" s="40">
        <v>7</v>
      </c>
      <c r="AH309" s="40">
        <v>7</v>
      </c>
      <c r="AI309" s="40">
        <v>0</v>
      </c>
      <c r="AJ309" s="40">
        <v>0</v>
      </c>
      <c r="AK309" s="40">
        <v>0</v>
      </c>
      <c r="AL309" s="40">
        <v>14</v>
      </c>
      <c r="AM309" s="40">
        <f t="shared" si="4"/>
        <v>0</v>
      </c>
    </row>
    <row r="310" spans="1:39" x14ac:dyDescent="0.25">
      <c r="A310">
        <v>309</v>
      </c>
      <c r="B310" s="41">
        <v>41</v>
      </c>
      <c r="C310" s="41">
        <v>17064</v>
      </c>
      <c r="D310" s="40" t="s">
        <v>1054</v>
      </c>
      <c r="E310" s="41">
        <v>1</v>
      </c>
      <c r="F310" s="1">
        <v>1</v>
      </c>
      <c r="G310" s="1">
        <v>17</v>
      </c>
      <c r="H310" s="41">
        <v>17006</v>
      </c>
      <c r="I310" s="1">
        <v>3</v>
      </c>
      <c r="J310" s="1">
        <v>4</v>
      </c>
      <c r="K310" s="1">
        <v>5</v>
      </c>
      <c r="L310" s="1">
        <v>5</v>
      </c>
      <c r="M310" s="1">
        <v>4</v>
      </c>
      <c r="N310" s="1">
        <v>4</v>
      </c>
      <c r="O310" s="1">
        <v>4</v>
      </c>
      <c r="P310" s="1">
        <v>5</v>
      </c>
      <c r="Q310" s="1">
        <v>4</v>
      </c>
      <c r="R310" s="1">
        <v>3</v>
      </c>
      <c r="S310" s="1">
        <v>3</v>
      </c>
      <c r="T310" s="1">
        <v>5</v>
      </c>
      <c r="U310" s="1">
        <v>5</v>
      </c>
      <c r="V310" s="1">
        <v>5</v>
      </c>
      <c r="W310" t="s">
        <v>1157</v>
      </c>
      <c r="X310" t="s">
        <v>3062</v>
      </c>
      <c r="Y310" t="s">
        <v>3062</v>
      </c>
      <c r="Z310" t="s">
        <v>3062</v>
      </c>
      <c r="AA310" t="s">
        <v>3062</v>
      </c>
      <c r="AB310" t="s">
        <v>3062</v>
      </c>
      <c r="AC310" t="s">
        <v>34</v>
      </c>
      <c r="AD310" s="40">
        <v>0</v>
      </c>
      <c r="AE310" s="40">
        <v>0</v>
      </c>
      <c r="AF310" s="40">
        <v>3</v>
      </c>
      <c r="AG310" s="40">
        <v>5</v>
      </c>
      <c r="AH310" s="40">
        <v>6</v>
      </c>
      <c r="AI310" s="40">
        <v>0</v>
      </c>
      <c r="AJ310" s="40">
        <v>0</v>
      </c>
      <c r="AK310" s="40">
        <v>3</v>
      </c>
      <c r="AL310" s="40">
        <v>11</v>
      </c>
      <c r="AM310" s="40">
        <f t="shared" si="4"/>
        <v>0</v>
      </c>
    </row>
    <row r="311" spans="1:39" x14ac:dyDescent="0.25">
      <c r="A311">
        <v>310</v>
      </c>
      <c r="B311" s="41">
        <v>42</v>
      </c>
      <c r="C311" s="41">
        <v>17065</v>
      </c>
      <c r="D311" s="40" t="s">
        <v>1054</v>
      </c>
      <c r="E311" s="41">
        <v>1</v>
      </c>
      <c r="F311" s="1">
        <v>1</v>
      </c>
      <c r="G311" s="1">
        <v>17</v>
      </c>
      <c r="H311" s="41">
        <v>17006</v>
      </c>
      <c r="I311" s="1">
        <v>5</v>
      </c>
      <c r="J311" s="1">
        <v>5</v>
      </c>
      <c r="K311" s="1">
        <v>3</v>
      </c>
      <c r="L311" s="1">
        <v>3</v>
      </c>
      <c r="M311" s="1">
        <v>5</v>
      </c>
      <c r="N311" s="1">
        <v>5</v>
      </c>
      <c r="O311" s="1">
        <v>5</v>
      </c>
      <c r="P311" s="1">
        <v>5</v>
      </c>
      <c r="Q311" s="1">
        <v>4</v>
      </c>
      <c r="R311" s="1">
        <v>4</v>
      </c>
      <c r="S311" s="1">
        <v>4</v>
      </c>
      <c r="T311" s="1">
        <v>4</v>
      </c>
      <c r="U311" s="1">
        <v>4</v>
      </c>
      <c r="V311" s="1">
        <v>4</v>
      </c>
      <c r="W311" t="s">
        <v>1158</v>
      </c>
      <c r="X311" t="s">
        <v>1159</v>
      </c>
      <c r="Y311" t="s">
        <v>1160</v>
      </c>
      <c r="Z311" t="s">
        <v>3062</v>
      </c>
      <c r="AA311" t="s">
        <v>3062</v>
      </c>
      <c r="AB311" t="s">
        <v>3062</v>
      </c>
      <c r="AC311" t="s">
        <v>34</v>
      </c>
      <c r="AD311" s="40">
        <v>0</v>
      </c>
      <c r="AE311" s="40">
        <v>0</v>
      </c>
      <c r="AF311" s="40">
        <v>2</v>
      </c>
      <c r="AG311" s="40">
        <v>6</v>
      </c>
      <c r="AH311" s="40">
        <v>6</v>
      </c>
      <c r="AI311" s="40">
        <v>0</v>
      </c>
      <c r="AJ311" s="40">
        <v>0</v>
      </c>
      <c r="AK311" s="40">
        <v>2</v>
      </c>
      <c r="AL311" s="40">
        <v>12</v>
      </c>
      <c r="AM311" s="40">
        <f t="shared" si="4"/>
        <v>0</v>
      </c>
    </row>
    <row r="312" spans="1:39" x14ac:dyDescent="0.25">
      <c r="A312">
        <v>311</v>
      </c>
      <c r="B312" s="41">
        <v>43</v>
      </c>
      <c r="C312" s="41">
        <v>17066</v>
      </c>
      <c r="D312" s="40" t="s">
        <v>1054</v>
      </c>
      <c r="E312" s="41">
        <v>1</v>
      </c>
      <c r="F312" s="1">
        <v>1</v>
      </c>
      <c r="G312" s="1">
        <v>17</v>
      </c>
      <c r="H312" s="41">
        <v>17006</v>
      </c>
      <c r="I312" s="1">
        <v>1</v>
      </c>
      <c r="J312" s="1">
        <v>3</v>
      </c>
      <c r="K312" s="1">
        <v>4</v>
      </c>
      <c r="L312" s="1">
        <v>5</v>
      </c>
      <c r="M312" s="1">
        <v>4</v>
      </c>
      <c r="N312" s="1">
        <v>5</v>
      </c>
      <c r="O312" s="1">
        <v>3</v>
      </c>
      <c r="P312" s="1">
        <v>5</v>
      </c>
      <c r="Q312" s="1">
        <v>5</v>
      </c>
      <c r="R312" s="1">
        <v>5</v>
      </c>
      <c r="S312" s="1">
        <v>5</v>
      </c>
      <c r="T312" s="1">
        <v>5</v>
      </c>
      <c r="U312" s="1">
        <v>4</v>
      </c>
      <c r="V312" s="1">
        <v>3</v>
      </c>
      <c r="W312" t="s">
        <v>1161</v>
      </c>
      <c r="X312" t="s">
        <v>1162</v>
      </c>
      <c r="Y312" t="s">
        <v>3062</v>
      </c>
      <c r="Z312" t="s">
        <v>1163</v>
      </c>
      <c r="AA312" t="s">
        <v>3062</v>
      </c>
      <c r="AB312" t="s">
        <v>3062</v>
      </c>
      <c r="AC312" t="s">
        <v>1164</v>
      </c>
      <c r="AD312" s="40">
        <v>1</v>
      </c>
      <c r="AE312" s="40">
        <v>0</v>
      </c>
      <c r="AF312" s="40">
        <v>3</v>
      </c>
      <c r="AG312" s="40">
        <v>3</v>
      </c>
      <c r="AH312" s="40">
        <v>7</v>
      </c>
      <c r="AI312" s="40">
        <v>0</v>
      </c>
      <c r="AJ312" s="40">
        <v>1</v>
      </c>
      <c r="AK312" s="40">
        <v>3</v>
      </c>
      <c r="AL312" s="40">
        <v>10</v>
      </c>
      <c r="AM312" s="40">
        <f t="shared" si="4"/>
        <v>0</v>
      </c>
    </row>
    <row r="313" spans="1:39" x14ac:dyDescent="0.25">
      <c r="A313">
        <v>312</v>
      </c>
      <c r="B313" s="41">
        <v>44</v>
      </c>
      <c r="C313" s="41">
        <v>17067</v>
      </c>
      <c r="D313" s="40" t="s">
        <v>1054</v>
      </c>
      <c r="E313" s="41">
        <v>1</v>
      </c>
      <c r="F313" s="1">
        <v>1</v>
      </c>
      <c r="G313" s="1">
        <v>17</v>
      </c>
      <c r="H313" s="41">
        <v>17006</v>
      </c>
      <c r="I313" s="1">
        <v>4</v>
      </c>
      <c r="J313" s="1">
        <v>4</v>
      </c>
      <c r="K313" s="1">
        <v>5</v>
      </c>
      <c r="L313" s="1">
        <v>5</v>
      </c>
      <c r="M313" s="1">
        <v>5</v>
      </c>
      <c r="N313" s="1">
        <v>5</v>
      </c>
      <c r="O313" s="1">
        <v>4</v>
      </c>
      <c r="P313" s="1">
        <v>5</v>
      </c>
      <c r="Q313" s="1">
        <v>5</v>
      </c>
      <c r="R313" s="1">
        <v>5</v>
      </c>
      <c r="S313" s="1">
        <v>5</v>
      </c>
      <c r="T313" s="1">
        <v>5</v>
      </c>
      <c r="U313" s="1">
        <v>4</v>
      </c>
      <c r="V313" s="1">
        <v>4</v>
      </c>
      <c r="W313" t="s">
        <v>744</v>
      </c>
      <c r="X313" t="s">
        <v>1165</v>
      </c>
      <c r="Y313" t="s">
        <v>3062</v>
      </c>
      <c r="Z313" t="s">
        <v>3062</v>
      </c>
      <c r="AA313" t="s">
        <v>3062</v>
      </c>
      <c r="AB313" t="s">
        <v>3062</v>
      </c>
      <c r="AC313" t="s">
        <v>34</v>
      </c>
      <c r="AD313" s="40">
        <v>0</v>
      </c>
      <c r="AE313" s="40">
        <v>0</v>
      </c>
      <c r="AF313" s="40">
        <v>0</v>
      </c>
      <c r="AG313" s="40">
        <v>5</v>
      </c>
      <c r="AH313" s="40">
        <v>9</v>
      </c>
      <c r="AI313" s="40">
        <v>0</v>
      </c>
      <c r="AJ313" s="40">
        <v>0</v>
      </c>
      <c r="AK313" s="40">
        <v>0</v>
      </c>
      <c r="AL313" s="40">
        <v>14</v>
      </c>
      <c r="AM313" s="40">
        <f t="shared" si="4"/>
        <v>0</v>
      </c>
    </row>
    <row r="314" spans="1:39" x14ac:dyDescent="0.25">
      <c r="A314">
        <v>313</v>
      </c>
      <c r="B314" s="41">
        <v>45</v>
      </c>
      <c r="C314" s="41">
        <v>17068</v>
      </c>
      <c r="D314" s="40" t="s">
        <v>1054</v>
      </c>
      <c r="E314" s="41">
        <v>1</v>
      </c>
      <c r="F314" s="1">
        <v>1</v>
      </c>
      <c r="G314" s="1">
        <v>17</v>
      </c>
      <c r="H314" s="41">
        <v>17006</v>
      </c>
      <c r="I314" s="1">
        <v>3</v>
      </c>
      <c r="J314" s="1">
        <v>4</v>
      </c>
      <c r="K314" s="1">
        <v>4</v>
      </c>
      <c r="L314" s="1">
        <v>3</v>
      </c>
      <c r="M314" s="1">
        <v>4</v>
      </c>
      <c r="N314" s="1">
        <v>2</v>
      </c>
      <c r="O314" s="1">
        <v>3</v>
      </c>
      <c r="P314" s="1">
        <v>4</v>
      </c>
      <c r="Q314" s="1">
        <v>3</v>
      </c>
      <c r="R314" s="1">
        <v>3</v>
      </c>
      <c r="S314" s="1">
        <v>3</v>
      </c>
      <c r="T314" s="1">
        <v>3</v>
      </c>
      <c r="U314" s="1">
        <v>3</v>
      </c>
      <c r="V314" s="1">
        <v>3</v>
      </c>
      <c r="W314" t="s">
        <v>3062</v>
      </c>
      <c r="X314" t="s">
        <v>3062</v>
      </c>
      <c r="Y314" t="s">
        <v>3062</v>
      </c>
      <c r="Z314" t="s">
        <v>783</v>
      </c>
      <c r="AA314" t="s">
        <v>1166</v>
      </c>
      <c r="AB314" t="s">
        <v>3062</v>
      </c>
      <c r="AC314" t="s">
        <v>34</v>
      </c>
      <c r="AD314" s="40">
        <v>0</v>
      </c>
      <c r="AE314" s="40">
        <v>1</v>
      </c>
      <c r="AF314" s="40">
        <v>9</v>
      </c>
      <c r="AG314" s="40">
        <v>4</v>
      </c>
      <c r="AH314" s="40">
        <v>0</v>
      </c>
      <c r="AI314" s="40">
        <v>0</v>
      </c>
      <c r="AJ314" s="40">
        <v>1</v>
      </c>
      <c r="AK314" s="40">
        <v>9</v>
      </c>
      <c r="AL314" s="40">
        <v>4</v>
      </c>
      <c r="AM314" s="40">
        <f t="shared" si="4"/>
        <v>0</v>
      </c>
    </row>
    <row r="315" spans="1:39" x14ac:dyDescent="0.25">
      <c r="A315">
        <v>314</v>
      </c>
      <c r="B315" s="41">
        <v>46</v>
      </c>
      <c r="C315" s="41">
        <v>17069</v>
      </c>
      <c r="D315" s="40" t="s">
        <v>1054</v>
      </c>
      <c r="E315" s="41">
        <v>1</v>
      </c>
      <c r="F315" s="1">
        <v>1</v>
      </c>
      <c r="G315" s="1">
        <v>17</v>
      </c>
      <c r="H315" s="41">
        <v>17006</v>
      </c>
      <c r="I315" s="1">
        <v>4</v>
      </c>
      <c r="J315" s="1">
        <v>4</v>
      </c>
      <c r="K315" s="1">
        <v>4</v>
      </c>
      <c r="L315" s="1">
        <v>4</v>
      </c>
      <c r="M315" s="1">
        <v>4</v>
      </c>
      <c r="N315" s="1">
        <v>4</v>
      </c>
      <c r="O315" s="1">
        <v>4</v>
      </c>
      <c r="P315" s="1">
        <v>4</v>
      </c>
      <c r="Q315" s="1">
        <v>4</v>
      </c>
      <c r="R315" s="1">
        <v>4</v>
      </c>
      <c r="S315" s="1">
        <v>4</v>
      </c>
      <c r="T315" s="1">
        <v>4</v>
      </c>
      <c r="U315" s="1">
        <v>4</v>
      </c>
      <c r="V315" s="1">
        <v>4</v>
      </c>
      <c r="W315" t="s">
        <v>169</v>
      </c>
      <c r="X315" t="s">
        <v>87</v>
      </c>
      <c r="Y315" t="s">
        <v>1167</v>
      </c>
      <c r="Z315" t="s">
        <v>70</v>
      </c>
      <c r="AA315" t="s">
        <v>3062</v>
      </c>
      <c r="AB315" t="s">
        <v>3062</v>
      </c>
      <c r="AC315" t="s">
        <v>34</v>
      </c>
      <c r="AD315" s="40">
        <v>0</v>
      </c>
      <c r="AE315" s="40">
        <v>0</v>
      </c>
      <c r="AF315" s="40">
        <v>0</v>
      </c>
      <c r="AG315" s="40">
        <v>14</v>
      </c>
      <c r="AH315" s="40">
        <v>0</v>
      </c>
      <c r="AI315" s="40">
        <v>0</v>
      </c>
      <c r="AJ315" s="40">
        <v>0</v>
      </c>
      <c r="AK315" s="40">
        <v>0</v>
      </c>
      <c r="AL315" s="40">
        <v>14</v>
      </c>
      <c r="AM315" s="40">
        <f t="shared" si="4"/>
        <v>0</v>
      </c>
    </row>
    <row r="316" spans="1:39" x14ac:dyDescent="0.25">
      <c r="A316">
        <v>315</v>
      </c>
      <c r="B316" s="41">
        <v>47</v>
      </c>
      <c r="C316" s="41">
        <v>17070</v>
      </c>
      <c r="D316" s="40" t="s">
        <v>1054</v>
      </c>
      <c r="E316" s="41">
        <v>1</v>
      </c>
      <c r="F316" s="1">
        <v>1</v>
      </c>
      <c r="G316" s="1">
        <v>17</v>
      </c>
      <c r="H316" s="41">
        <v>17006</v>
      </c>
      <c r="I316" s="1">
        <v>4</v>
      </c>
      <c r="J316" s="1">
        <v>5</v>
      </c>
      <c r="K316" s="1">
        <v>5</v>
      </c>
      <c r="L316" s="1">
        <v>5</v>
      </c>
      <c r="M316" s="1">
        <v>5</v>
      </c>
      <c r="N316" s="1">
        <v>4</v>
      </c>
      <c r="O316" s="1">
        <v>5</v>
      </c>
      <c r="P316" s="1">
        <v>5</v>
      </c>
      <c r="Q316" s="1">
        <v>5</v>
      </c>
      <c r="R316" s="1">
        <v>5</v>
      </c>
      <c r="S316" s="1">
        <v>5</v>
      </c>
      <c r="T316" s="1">
        <v>5</v>
      </c>
      <c r="U316" s="1">
        <v>4</v>
      </c>
      <c r="V316" s="1">
        <v>4</v>
      </c>
      <c r="W316" t="s">
        <v>1168</v>
      </c>
      <c r="X316" t="s">
        <v>1169</v>
      </c>
      <c r="Y316" t="s">
        <v>1170</v>
      </c>
      <c r="Z316" t="s">
        <v>1171</v>
      </c>
      <c r="AA316" t="s">
        <v>1172</v>
      </c>
      <c r="AB316" t="s">
        <v>1173</v>
      </c>
      <c r="AC316" t="s">
        <v>1174</v>
      </c>
      <c r="AD316" s="40">
        <v>0</v>
      </c>
      <c r="AE316" s="40">
        <v>0</v>
      </c>
      <c r="AF316" s="40">
        <v>0</v>
      </c>
      <c r="AG316" s="40">
        <v>4</v>
      </c>
      <c r="AH316" s="40">
        <v>10</v>
      </c>
      <c r="AI316" s="40">
        <v>0</v>
      </c>
      <c r="AJ316" s="40">
        <v>0</v>
      </c>
      <c r="AK316" s="40">
        <v>0</v>
      </c>
      <c r="AL316" s="40">
        <v>14</v>
      </c>
      <c r="AM316" s="40">
        <f t="shared" si="4"/>
        <v>0</v>
      </c>
    </row>
    <row r="317" spans="1:39" x14ac:dyDescent="0.25">
      <c r="A317">
        <v>316</v>
      </c>
      <c r="B317" s="41">
        <v>48</v>
      </c>
      <c r="C317" s="41">
        <v>17071</v>
      </c>
      <c r="D317" s="40" t="s">
        <v>1054</v>
      </c>
      <c r="E317" s="41">
        <v>1</v>
      </c>
      <c r="F317" s="1">
        <v>1</v>
      </c>
      <c r="G317" s="1">
        <v>17</v>
      </c>
      <c r="H317" s="41">
        <v>17006</v>
      </c>
      <c r="I317" s="1">
        <v>3</v>
      </c>
      <c r="J317" s="1">
        <v>4</v>
      </c>
      <c r="K317" s="1">
        <v>4</v>
      </c>
      <c r="L317" s="1">
        <v>2</v>
      </c>
      <c r="M317" s="1">
        <v>5</v>
      </c>
      <c r="N317" s="1">
        <v>4</v>
      </c>
      <c r="O317" s="1">
        <v>5</v>
      </c>
      <c r="P317" s="1">
        <v>4</v>
      </c>
      <c r="Q317" s="1">
        <v>4</v>
      </c>
      <c r="R317" s="1">
        <v>4</v>
      </c>
      <c r="S317" s="1">
        <v>5</v>
      </c>
      <c r="T317" s="1">
        <v>5</v>
      </c>
      <c r="U317" s="1">
        <v>5</v>
      </c>
      <c r="V317" s="1">
        <v>5</v>
      </c>
      <c r="W317" t="s">
        <v>1175</v>
      </c>
      <c r="X317" t="s">
        <v>1176</v>
      </c>
      <c r="Y317" t="s">
        <v>1177</v>
      </c>
      <c r="Z317" t="s">
        <v>1178</v>
      </c>
      <c r="AA317" t="s">
        <v>1179</v>
      </c>
      <c r="AB317" t="s">
        <v>1180</v>
      </c>
      <c r="AC317" t="s">
        <v>34</v>
      </c>
      <c r="AD317" s="40">
        <v>0</v>
      </c>
      <c r="AE317" s="40">
        <v>1</v>
      </c>
      <c r="AF317" s="40">
        <v>1</v>
      </c>
      <c r="AG317" s="40">
        <v>6</v>
      </c>
      <c r="AH317" s="40">
        <v>6</v>
      </c>
      <c r="AI317" s="40">
        <v>0</v>
      </c>
      <c r="AJ317" s="40">
        <v>1</v>
      </c>
      <c r="AK317" s="40">
        <v>1</v>
      </c>
      <c r="AL317" s="40">
        <v>12</v>
      </c>
      <c r="AM317" s="40">
        <f t="shared" si="4"/>
        <v>0</v>
      </c>
    </row>
    <row r="318" spans="1:39" x14ac:dyDescent="0.25">
      <c r="A318">
        <v>317</v>
      </c>
      <c r="B318" s="41">
        <v>49</v>
      </c>
      <c r="C318" s="41">
        <v>17072</v>
      </c>
      <c r="D318" s="40" t="s">
        <v>1054</v>
      </c>
      <c r="E318" s="41">
        <v>1</v>
      </c>
      <c r="F318" s="1">
        <v>1</v>
      </c>
      <c r="G318" s="1">
        <v>17</v>
      </c>
      <c r="H318" s="41">
        <v>17006</v>
      </c>
      <c r="I318" s="1">
        <v>3</v>
      </c>
      <c r="J318" s="1">
        <v>3</v>
      </c>
      <c r="K318" s="1">
        <v>3</v>
      </c>
      <c r="L318" s="1">
        <v>3</v>
      </c>
      <c r="M318" s="1">
        <v>3</v>
      </c>
      <c r="N318" s="1">
        <v>3</v>
      </c>
      <c r="O318" s="1">
        <v>3</v>
      </c>
      <c r="P318" s="1">
        <v>3</v>
      </c>
      <c r="Q318" s="1">
        <v>3</v>
      </c>
      <c r="R318" s="1">
        <v>3</v>
      </c>
      <c r="S318" s="1">
        <v>3</v>
      </c>
      <c r="T318" s="1">
        <v>3</v>
      </c>
      <c r="U318" s="1">
        <v>3</v>
      </c>
      <c r="V318" s="1">
        <v>3</v>
      </c>
      <c r="W318" t="s">
        <v>618</v>
      </c>
      <c r="X318" t="s">
        <v>1181</v>
      </c>
      <c r="Y318" t="s">
        <v>3062</v>
      </c>
      <c r="Z318" t="s">
        <v>71</v>
      </c>
      <c r="AA318" t="s">
        <v>1182</v>
      </c>
      <c r="AB318" t="s">
        <v>3062</v>
      </c>
      <c r="AC318" t="s">
        <v>34</v>
      </c>
      <c r="AD318" s="40">
        <v>0</v>
      </c>
      <c r="AE318" s="40">
        <v>0</v>
      </c>
      <c r="AF318" s="40">
        <v>14</v>
      </c>
      <c r="AG318" s="40">
        <v>0</v>
      </c>
      <c r="AH318" s="40">
        <v>0</v>
      </c>
      <c r="AI318" s="40">
        <v>0</v>
      </c>
      <c r="AJ318" s="40">
        <v>0</v>
      </c>
      <c r="AK318" s="40">
        <v>14</v>
      </c>
      <c r="AL318" s="40">
        <v>0</v>
      </c>
      <c r="AM318" s="40">
        <f t="shared" si="4"/>
        <v>0</v>
      </c>
    </row>
    <row r="319" spans="1:39" x14ac:dyDescent="0.25">
      <c r="A319">
        <v>318</v>
      </c>
      <c r="B319" s="41">
        <v>50</v>
      </c>
      <c r="C319" s="41">
        <v>17073</v>
      </c>
      <c r="D319" s="40" t="s">
        <v>1054</v>
      </c>
      <c r="E319" s="41">
        <v>1</v>
      </c>
      <c r="F319" s="1">
        <v>1</v>
      </c>
      <c r="G319" s="1">
        <v>17</v>
      </c>
      <c r="H319" s="41">
        <v>17006</v>
      </c>
      <c r="I319" s="1">
        <v>4</v>
      </c>
      <c r="J319" s="1">
        <v>4</v>
      </c>
      <c r="K319" s="1">
        <v>5</v>
      </c>
      <c r="L319" s="1">
        <v>3</v>
      </c>
      <c r="M319" s="1">
        <v>5</v>
      </c>
      <c r="N319" s="1">
        <v>5</v>
      </c>
      <c r="O319" s="1">
        <v>5</v>
      </c>
      <c r="P319" s="1">
        <v>5</v>
      </c>
      <c r="Q319" s="1">
        <v>4</v>
      </c>
      <c r="R319" s="1">
        <v>4</v>
      </c>
      <c r="S319" s="1">
        <v>5</v>
      </c>
      <c r="T319" s="1">
        <v>3</v>
      </c>
      <c r="U319" s="1">
        <v>2</v>
      </c>
      <c r="V319" s="1">
        <v>2</v>
      </c>
      <c r="W319" t="s">
        <v>1183</v>
      </c>
      <c r="X319" t="s">
        <v>1184</v>
      </c>
      <c r="Y319" t="s">
        <v>1170</v>
      </c>
      <c r="Z319" t="s">
        <v>1185</v>
      </c>
      <c r="AA319" t="s">
        <v>1186</v>
      </c>
      <c r="AB319" t="s">
        <v>1187</v>
      </c>
      <c r="AC319" t="s">
        <v>1188</v>
      </c>
      <c r="AD319" s="40">
        <v>0</v>
      </c>
      <c r="AE319" s="40">
        <v>2</v>
      </c>
      <c r="AF319" s="40">
        <v>2</v>
      </c>
      <c r="AG319" s="40">
        <v>4</v>
      </c>
      <c r="AH319" s="40">
        <v>6</v>
      </c>
      <c r="AI319" s="40">
        <v>0</v>
      </c>
      <c r="AJ319" s="40">
        <v>2</v>
      </c>
      <c r="AK319" s="40">
        <v>2</v>
      </c>
      <c r="AL319" s="40">
        <v>10</v>
      </c>
      <c r="AM319" s="40">
        <f t="shared" si="4"/>
        <v>0</v>
      </c>
    </row>
    <row r="320" spans="1:39" x14ac:dyDescent="0.25">
      <c r="A320">
        <v>319</v>
      </c>
      <c r="B320" s="41">
        <v>1</v>
      </c>
      <c r="C320" s="41">
        <v>23031</v>
      </c>
      <c r="D320" s="40" t="s">
        <v>1189</v>
      </c>
      <c r="E320" s="41">
        <v>1</v>
      </c>
      <c r="F320" s="1">
        <v>1</v>
      </c>
      <c r="G320" s="1">
        <v>23</v>
      </c>
      <c r="H320" s="41">
        <v>23007</v>
      </c>
      <c r="I320" s="1">
        <v>2</v>
      </c>
      <c r="J320" s="1">
        <v>2</v>
      </c>
      <c r="K320" s="1">
        <v>1</v>
      </c>
      <c r="L320" s="1">
        <v>1</v>
      </c>
      <c r="M320" s="1">
        <v>1</v>
      </c>
      <c r="N320" s="1">
        <v>4</v>
      </c>
      <c r="O320" s="1">
        <v>5</v>
      </c>
      <c r="P320" s="1">
        <v>4</v>
      </c>
      <c r="Q320" s="1">
        <v>4</v>
      </c>
      <c r="R320" s="1">
        <v>4</v>
      </c>
      <c r="S320" s="1">
        <v>5</v>
      </c>
      <c r="T320" s="1">
        <v>1</v>
      </c>
      <c r="U320" s="1">
        <v>2</v>
      </c>
      <c r="V320" s="1">
        <v>2</v>
      </c>
      <c r="W320" t="s">
        <v>1190</v>
      </c>
      <c r="X320" t="s">
        <v>1191</v>
      </c>
      <c r="Y320" t="s">
        <v>1192</v>
      </c>
      <c r="Z320" t="s">
        <v>346</v>
      </c>
      <c r="AA320" t="s">
        <v>485</v>
      </c>
      <c r="AB320" t="s">
        <v>3062</v>
      </c>
      <c r="AC320" t="s">
        <v>34</v>
      </c>
      <c r="AD320" s="40">
        <v>4</v>
      </c>
      <c r="AE320" s="40">
        <v>4</v>
      </c>
      <c r="AF320" s="40">
        <v>0</v>
      </c>
      <c r="AG320" s="40">
        <v>4</v>
      </c>
      <c r="AH320" s="40">
        <v>2</v>
      </c>
      <c r="AI320" s="40">
        <v>0</v>
      </c>
      <c r="AJ320" s="40">
        <v>8</v>
      </c>
      <c r="AK320" s="40">
        <v>0</v>
      </c>
      <c r="AL320" s="40">
        <v>6</v>
      </c>
      <c r="AM320" s="40">
        <f t="shared" si="4"/>
        <v>0</v>
      </c>
    </row>
    <row r="321" spans="1:39" x14ac:dyDescent="0.25">
      <c r="A321">
        <v>320</v>
      </c>
      <c r="B321" s="41">
        <v>2</v>
      </c>
      <c r="C321" s="41">
        <v>23032</v>
      </c>
      <c r="D321" s="40" t="s">
        <v>1189</v>
      </c>
      <c r="E321" s="41">
        <v>1</v>
      </c>
      <c r="F321" s="1">
        <v>1</v>
      </c>
      <c r="G321" s="1">
        <v>23</v>
      </c>
      <c r="H321" s="41">
        <v>23007</v>
      </c>
      <c r="I321" s="1">
        <v>5</v>
      </c>
      <c r="J321" s="1">
        <v>5</v>
      </c>
      <c r="K321" s="1">
        <v>5</v>
      </c>
      <c r="L321" s="1">
        <v>5</v>
      </c>
      <c r="M321" s="1">
        <v>5</v>
      </c>
      <c r="N321" s="1">
        <v>5</v>
      </c>
      <c r="O321" s="1">
        <v>5</v>
      </c>
      <c r="P321" s="1">
        <v>5</v>
      </c>
      <c r="Q321" s="1">
        <v>99</v>
      </c>
      <c r="R321" s="1">
        <v>99</v>
      </c>
      <c r="S321" s="1">
        <v>5</v>
      </c>
      <c r="T321" s="1">
        <v>1</v>
      </c>
      <c r="U321" s="1">
        <v>3</v>
      </c>
      <c r="V321" s="1">
        <v>99</v>
      </c>
      <c r="W321" t="s">
        <v>1193</v>
      </c>
      <c r="X321" t="s">
        <v>3062</v>
      </c>
      <c r="Y321" t="s">
        <v>3062</v>
      </c>
      <c r="Z321" t="s">
        <v>1194</v>
      </c>
      <c r="AA321" t="s">
        <v>3062</v>
      </c>
      <c r="AB321" t="s">
        <v>3062</v>
      </c>
      <c r="AC321" t="s">
        <v>1195</v>
      </c>
      <c r="AD321" s="40">
        <v>1</v>
      </c>
      <c r="AE321" s="40">
        <v>0</v>
      </c>
      <c r="AF321" s="40">
        <v>1</v>
      </c>
      <c r="AG321" s="40">
        <v>0</v>
      </c>
      <c r="AH321" s="40">
        <v>9</v>
      </c>
      <c r="AI321" s="40">
        <v>3</v>
      </c>
      <c r="AJ321" s="40">
        <v>1</v>
      </c>
      <c r="AK321" s="40">
        <v>1</v>
      </c>
      <c r="AL321" s="40">
        <v>9</v>
      </c>
      <c r="AM321" s="40">
        <f t="shared" si="4"/>
        <v>3</v>
      </c>
    </row>
    <row r="322" spans="1:39" x14ac:dyDescent="0.25">
      <c r="A322">
        <v>321</v>
      </c>
      <c r="B322" s="41">
        <v>3</v>
      </c>
      <c r="C322" s="41">
        <v>23033</v>
      </c>
      <c r="D322" s="40" t="s">
        <v>1189</v>
      </c>
      <c r="E322" s="41">
        <v>1</v>
      </c>
      <c r="F322" s="1">
        <v>1</v>
      </c>
      <c r="G322" s="1">
        <v>23</v>
      </c>
      <c r="H322" s="41">
        <v>23007</v>
      </c>
      <c r="I322" s="1">
        <v>5</v>
      </c>
      <c r="J322" s="1">
        <v>5</v>
      </c>
      <c r="K322" s="1">
        <v>5</v>
      </c>
      <c r="L322" s="1">
        <v>5</v>
      </c>
      <c r="M322" s="1">
        <v>5</v>
      </c>
      <c r="N322" s="1">
        <v>5</v>
      </c>
      <c r="O322" s="1">
        <v>5</v>
      </c>
      <c r="P322" s="1">
        <v>5</v>
      </c>
      <c r="Q322" s="1">
        <v>5</v>
      </c>
      <c r="R322" s="1">
        <v>5</v>
      </c>
      <c r="S322" s="1">
        <v>5</v>
      </c>
      <c r="T322" s="1">
        <v>3</v>
      </c>
      <c r="U322" s="1">
        <v>3</v>
      </c>
      <c r="V322" s="1">
        <v>3</v>
      </c>
      <c r="W322" t="s">
        <v>1196</v>
      </c>
      <c r="X322" t="s">
        <v>3062</v>
      </c>
      <c r="Y322" t="s">
        <v>3062</v>
      </c>
      <c r="Z322" t="s">
        <v>1197</v>
      </c>
      <c r="AA322" t="s">
        <v>3062</v>
      </c>
      <c r="AB322" t="s">
        <v>3062</v>
      </c>
      <c r="AC322" t="s">
        <v>34</v>
      </c>
      <c r="AD322" s="40">
        <v>0</v>
      </c>
      <c r="AE322" s="40">
        <v>0</v>
      </c>
      <c r="AF322" s="40">
        <v>3</v>
      </c>
      <c r="AG322" s="40">
        <v>0</v>
      </c>
      <c r="AH322" s="40">
        <v>11</v>
      </c>
      <c r="AI322" s="40">
        <v>0</v>
      </c>
      <c r="AJ322" s="40">
        <v>0</v>
      </c>
      <c r="AK322" s="40">
        <v>3</v>
      </c>
      <c r="AL322" s="40">
        <v>11</v>
      </c>
      <c r="AM322" s="40">
        <f t="shared" si="4"/>
        <v>0</v>
      </c>
    </row>
    <row r="323" spans="1:39" x14ac:dyDescent="0.25">
      <c r="A323">
        <v>322</v>
      </c>
      <c r="B323" s="41">
        <v>4</v>
      </c>
      <c r="C323" s="41">
        <v>23034</v>
      </c>
      <c r="D323" s="40" t="s">
        <v>1189</v>
      </c>
      <c r="E323" s="41">
        <v>1</v>
      </c>
      <c r="F323" s="1">
        <v>1</v>
      </c>
      <c r="G323" s="1">
        <v>23</v>
      </c>
      <c r="H323" s="41">
        <v>23007</v>
      </c>
      <c r="I323" s="1">
        <v>4</v>
      </c>
      <c r="J323" s="1">
        <v>4</v>
      </c>
      <c r="K323" s="1">
        <v>4</v>
      </c>
      <c r="L323" s="1">
        <v>4</v>
      </c>
      <c r="M323" s="1">
        <v>4</v>
      </c>
      <c r="N323" s="1">
        <v>4</v>
      </c>
      <c r="O323" s="1">
        <v>4</v>
      </c>
      <c r="P323" s="1">
        <v>4</v>
      </c>
      <c r="Q323" s="1">
        <v>4</v>
      </c>
      <c r="R323" s="1">
        <v>5</v>
      </c>
      <c r="S323" s="1">
        <v>5</v>
      </c>
      <c r="T323" s="1">
        <v>4</v>
      </c>
      <c r="U323" s="1">
        <v>4</v>
      </c>
      <c r="V323" s="1">
        <v>4</v>
      </c>
      <c r="W323" t="s">
        <v>1198</v>
      </c>
      <c r="X323" t="s">
        <v>263</v>
      </c>
      <c r="Y323" t="s">
        <v>939</v>
      </c>
      <c r="Z323" t="s">
        <v>1199</v>
      </c>
      <c r="AA323" t="s">
        <v>1200</v>
      </c>
      <c r="AB323" t="s">
        <v>3062</v>
      </c>
      <c r="AC323" t="s">
        <v>34</v>
      </c>
      <c r="AD323" s="40">
        <v>0</v>
      </c>
      <c r="AE323" s="40">
        <v>0</v>
      </c>
      <c r="AF323" s="40">
        <v>0</v>
      </c>
      <c r="AG323" s="40">
        <v>12</v>
      </c>
      <c r="AH323" s="40">
        <v>2</v>
      </c>
      <c r="AI323" s="40">
        <v>0</v>
      </c>
      <c r="AJ323" s="40">
        <v>0</v>
      </c>
      <c r="AK323" s="40">
        <v>0</v>
      </c>
      <c r="AL323" s="40">
        <v>14</v>
      </c>
      <c r="AM323" s="40">
        <f t="shared" ref="AM323:AM386" si="5">+AI323</f>
        <v>0</v>
      </c>
    </row>
    <row r="324" spans="1:39" x14ac:dyDescent="0.25">
      <c r="A324">
        <v>323</v>
      </c>
      <c r="B324" s="41">
        <v>5</v>
      </c>
      <c r="C324" s="41">
        <v>23035</v>
      </c>
      <c r="D324" s="40" t="s">
        <v>1189</v>
      </c>
      <c r="E324" s="41">
        <v>1</v>
      </c>
      <c r="F324" s="1">
        <v>1</v>
      </c>
      <c r="G324" s="1">
        <v>23</v>
      </c>
      <c r="H324" s="41">
        <v>23007</v>
      </c>
      <c r="I324" s="1">
        <v>3</v>
      </c>
      <c r="J324" s="1">
        <v>4</v>
      </c>
      <c r="K324" s="1">
        <v>4</v>
      </c>
      <c r="L324" s="1">
        <v>4</v>
      </c>
      <c r="M324" s="1">
        <v>4</v>
      </c>
      <c r="N324" s="1">
        <v>5</v>
      </c>
      <c r="O324" s="1">
        <v>3</v>
      </c>
      <c r="P324" s="1">
        <v>5</v>
      </c>
      <c r="Q324" s="1">
        <v>4</v>
      </c>
      <c r="R324" s="1">
        <v>4</v>
      </c>
      <c r="S324" s="1">
        <v>4</v>
      </c>
      <c r="T324" s="1">
        <v>4</v>
      </c>
      <c r="U324" s="1">
        <v>4</v>
      </c>
      <c r="V324" s="1">
        <v>4</v>
      </c>
      <c r="W324" t="s">
        <v>1201</v>
      </c>
      <c r="X324" t="s">
        <v>406</v>
      </c>
      <c r="Y324" t="s">
        <v>834</v>
      </c>
      <c r="Z324" t="s">
        <v>1202</v>
      </c>
      <c r="AA324" t="s">
        <v>1203</v>
      </c>
      <c r="AB324" t="s">
        <v>1204</v>
      </c>
      <c r="AC324" t="s">
        <v>34</v>
      </c>
      <c r="AD324" s="40">
        <v>0</v>
      </c>
      <c r="AE324" s="40">
        <v>0</v>
      </c>
      <c r="AF324" s="40">
        <v>2</v>
      </c>
      <c r="AG324" s="40">
        <v>10</v>
      </c>
      <c r="AH324" s="40">
        <v>2</v>
      </c>
      <c r="AI324" s="40">
        <v>0</v>
      </c>
      <c r="AJ324" s="40">
        <v>0</v>
      </c>
      <c r="AK324" s="40">
        <v>2</v>
      </c>
      <c r="AL324" s="40">
        <v>12</v>
      </c>
      <c r="AM324" s="40">
        <f t="shared" si="5"/>
        <v>0</v>
      </c>
    </row>
    <row r="325" spans="1:39" x14ac:dyDescent="0.25">
      <c r="A325">
        <v>324</v>
      </c>
      <c r="B325" s="41">
        <v>6</v>
      </c>
      <c r="C325" s="41">
        <v>23036</v>
      </c>
      <c r="D325" s="40" t="s">
        <v>1189</v>
      </c>
      <c r="E325" s="41">
        <v>1</v>
      </c>
      <c r="F325" s="1">
        <v>1</v>
      </c>
      <c r="G325" s="1">
        <v>23</v>
      </c>
      <c r="H325" s="41">
        <v>23007</v>
      </c>
      <c r="I325" s="1">
        <v>4</v>
      </c>
      <c r="J325" s="1">
        <v>4</v>
      </c>
      <c r="K325" s="1">
        <v>5</v>
      </c>
      <c r="L325" s="1">
        <v>4</v>
      </c>
      <c r="M325" s="1">
        <v>4</v>
      </c>
      <c r="N325" s="1">
        <v>1</v>
      </c>
      <c r="O325" s="1">
        <v>5</v>
      </c>
      <c r="P325" s="1">
        <v>4</v>
      </c>
      <c r="Q325" s="1">
        <v>5</v>
      </c>
      <c r="R325" s="1">
        <v>4</v>
      </c>
      <c r="S325" s="1">
        <v>4</v>
      </c>
      <c r="T325" s="1">
        <v>4</v>
      </c>
      <c r="U325" s="1">
        <v>4</v>
      </c>
      <c r="V325" s="1">
        <v>4</v>
      </c>
      <c r="W325" t="s">
        <v>1205</v>
      </c>
      <c r="X325" t="s">
        <v>1206</v>
      </c>
      <c r="Y325" t="s">
        <v>1207</v>
      </c>
      <c r="Z325" t="s">
        <v>1208</v>
      </c>
      <c r="AA325" t="s">
        <v>1209</v>
      </c>
      <c r="AB325" t="s">
        <v>3062</v>
      </c>
      <c r="AC325" t="s">
        <v>34</v>
      </c>
      <c r="AD325" s="40">
        <v>1</v>
      </c>
      <c r="AE325" s="40">
        <v>0</v>
      </c>
      <c r="AF325" s="40">
        <v>0</v>
      </c>
      <c r="AG325" s="40">
        <v>10</v>
      </c>
      <c r="AH325" s="40">
        <v>3</v>
      </c>
      <c r="AI325" s="40">
        <v>0</v>
      </c>
      <c r="AJ325" s="40">
        <v>1</v>
      </c>
      <c r="AK325" s="40">
        <v>0</v>
      </c>
      <c r="AL325" s="40">
        <v>13</v>
      </c>
      <c r="AM325" s="40">
        <f t="shared" si="5"/>
        <v>0</v>
      </c>
    </row>
    <row r="326" spans="1:39" x14ac:dyDescent="0.25">
      <c r="A326">
        <v>325</v>
      </c>
      <c r="B326" s="41">
        <v>7</v>
      </c>
      <c r="C326" s="41">
        <v>23037</v>
      </c>
      <c r="D326" s="40" t="s">
        <v>1189</v>
      </c>
      <c r="E326" s="41">
        <v>1</v>
      </c>
      <c r="F326" s="1">
        <v>1</v>
      </c>
      <c r="G326" s="1">
        <v>23</v>
      </c>
      <c r="H326" s="41">
        <v>23007</v>
      </c>
      <c r="I326" s="1">
        <v>4</v>
      </c>
      <c r="J326" s="1">
        <v>4</v>
      </c>
      <c r="K326" s="1">
        <v>5</v>
      </c>
      <c r="L326" s="1">
        <v>3</v>
      </c>
      <c r="M326" s="1">
        <v>4</v>
      </c>
      <c r="N326" s="1">
        <v>3</v>
      </c>
      <c r="O326" s="1">
        <v>2</v>
      </c>
      <c r="P326" s="1">
        <v>4</v>
      </c>
      <c r="Q326" s="1">
        <v>4</v>
      </c>
      <c r="R326" s="1">
        <v>4</v>
      </c>
      <c r="S326" s="1">
        <v>4</v>
      </c>
      <c r="T326" s="1">
        <v>3</v>
      </c>
      <c r="U326" s="1">
        <v>4</v>
      </c>
      <c r="V326" s="1">
        <v>4</v>
      </c>
      <c r="W326" t="s">
        <v>1210</v>
      </c>
      <c r="X326" t="s">
        <v>1211</v>
      </c>
      <c r="Y326" t="s">
        <v>1212</v>
      </c>
      <c r="Z326" t="s">
        <v>1213</v>
      </c>
      <c r="AA326" t="s">
        <v>1214</v>
      </c>
      <c r="AB326" t="s">
        <v>1215</v>
      </c>
      <c r="AC326" t="s">
        <v>34</v>
      </c>
      <c r="AD326" s="40">
        <v>0</v>
      </c>
      <c r="AE326" s="40">
        <v>1</v>
      </c>
      <c r="AF326" s="40">
        <v>3</v>
      </c>
      <c r="AG326" s="40">
        <v>9</v>
      </c>
      <c r="AH326" s="40">
        <v>1</v>
      </c>
      <c r="AI326" s="40">
        <v>0</v>
      </c>
      <c r="AJ326" s="40">
        <v>1</v>
      </c>
      <c r="AK326" s="40">
        <v>3</v>
      </c>
      <c r="AL326" s="40">
        <v>10</v>
      </c>
      <c r="AM326" s="40">
        <f t="shared" si="5"/>
        <v>0</v>
      </c>
    </row>
    <row r="327" spans="1:39" x14ac:dyDescent="0.25">
      <c r="A327">
        <v>326</v>
      </c>
      <c r="B327" s="41">
        <v>8</v>
      </c>
      <c r="C327" s="41">
        <v>23038</v>
      </c>
      <c r="D327" s="40" t="s">
        <v>1189</v>
      </c>
      <c r="E327" s="41">
        <v>1</v>
      </c>
      <c r="F327" s="1">
        <v>1</v>
      </c>
      <c r="G327" s="1">
        <v>23</v>
      </c>
      <c r="H327" s="41">
        <v>23007</v>
      </c>
      <c r="I327" s="1">
        <v>4</v>
      </c>
      <c r="J327" s="1">
        <v>5</v>
      </c>
      <c r="K327" s="1">
        <v>5</v>
      </c>
      <c r="L327" s="1">
        <v>5</v>
      </c>
      <c r="M327" s="1">
        <v>5</v>
      </c>
      <c r="N327" s="1">
        <v>2</v>
      </c>
      <c r="O327" s="1">
        <v>5</v>
      </c>
      <c r="P327" s="1">
        <v>5</v>
      </c>
      <c r="Q327" s="1">
        <v>5</v>
      </c>
      <c r="R327" s="1">
        <v>5</v>
      </c>
      <c r="S327" s="1">
        <v>4</v>
      </c>
      <c r="T327" s="1">
        <v>99</v>
      </c>
      <c r="U327" s="1">
        <v>4</v>
      </c>
      <c r="V327" s="1">
        <v>4</v>
      </c>
      <c r="W327" t="s">
        <v>1216</v>
      </c>
      <c r="X327" t="s">
        <v>750</v>
      </c>
      <c r="Y327" t="s">
        <v>1207</v>
      </c>
      <c r="Z327" t="s">
        <v>1217</v>
      </c>
      <c r="AA327" t="s">
        <v>1218</v>
      </c>
      <c r="AB327" t="s">
        <v>1219</v>
      </c>
      <c r="AC327" t="s">
        <v>1220</v>
      </c>
      <c r="AD327" s="40">
        <v>0</v>
      </c>
      <c r="AE327" s="40">
        <v>1</v>
      </c>
      <c r="AF327" s="40">
        <v>0</v>
      </c>
      <c r="AG327" s="40">
        <v>4</v>
      </c>
      <c r="AH327" s="40">
        <v>8</v>
      </c>
      <c r="AI327" s="40">
        <v>1</v>
      </c>
      <c r="AJ327" s="40">
        <v>1</v>
      </c>
      <c r="AK327" s="40">
        <v>0</v>
      </c>
      <c r="AL327" s="40">
        <v>12</v>
      </c>
      <c r="AM327" s="40">
        <f t="shared" si="5"/>
        <v>1</v>
      </c>
    </row>
    <row r="328" spans="1:39" x14ac:dyDescent="0.25">
      <c r="A328">
        <v>327</v>
      </c>
      <c r="B328" s="41">
        <v>9</v>
      </c>
      <c r="C328" s="41">
        <v>23039</v>
      </c>
      <c r="D328" s="40" t="s">
        <v>1189</v>
      </c>
      <c r="E328" s="41">
        <v>1</v>
      </c>
      <c r="F328" s="1">
        <v>1</v>
      </c>
      <c r="G328" s="1">
        <v>23</v>
      </c>
      <c r="H328" s="41">
        <v>23007</v>
      </c>
      <c r="I328" s="1">
        <v>4</v>
      </c>
      <c r="J328" s="1">
        <v>4</v>
      </c>
      <c r="K328" s="1">
        <v>4</v>
      </c>
      <c r="L328" s="1">
        <v>2</v>
      </c>
      <c r="M328" s="1">
        <v>4</v>
      </c>
      <c r="N328" s="1">
        <v>5</v>
      </c>
      <c r="O328" s="1">
        <v>2</v>
      </c>
      <c r="P328" s="1">
        <v>4</v>
      </c>
      <c r="Q328" s="1">
        <v>4</v>
      </c>
      <c r="R328" s="1">
        <v>4</v>
      </c>
      <c r="S328" s="1">
        <v>4</v>
      </c>
      <c r="T328" s="1">
        <v>4</v>
      </c>
      <c r="U328" s="1">
        <v>4</v>
      </c>
      <c r="V328" s="1">
        <v>4</v>
      </c>
      <c r="W328" t="s">
        <v>1221</v>
      </c>
      <c r="X328" t="s">
        <v>1222</v>
      </c>
      <c r="Y328" t="s">
        <v>3062</v>
      </c>
      <c r="Z328" t="s">
        <v>1223</v>
      </c>
      <c r="AA328" t="s">
        <v>1224</v>
      </c>
      <c r="AB328" t="s">
        <v>3062</v>
      </c>
      <c r="AC328" t="s">
        <v>34</v>
      </c>
      <c r="AD328" s="40">
        <v>0</v>
      </c>
      <c r="AE328" s="40">
        <v>2</v>
      </c>
      <c r="AF328" s="40">
        <v>0</v>
      </c>
      <c r="AG328" s="40">
        <v>11</v>
      </c>
      <c r="AH328" s="40">
        <v>1</v>
      </c>
      <c r="AI328" s="40">
        <v>0</v>
      </c>
      <c r="AJ328" s="40">
        <v>2</v>
      </c>
      <c r="AK328" s="40">
        <v>0</v>
      </c>
      <c r="AL328" s="40">
        <v>12</v>
      </c>
      <c r="AM328" s="40">
        <f t="shared" si="5"/>
        <v>0</v>
      </c>
    </row>
    <row r="329" spans="1:39" x14ac:dyDescent="0.25">
      <c r="A329">
        <v>328</v>
      </c>
      <c r="B329" s="41">
        <v>10</v>
      </c>
      <c r="C329" s="41">
        <v>23040</v>
      </c>
      <c r="D329" s="40" t="s">
        <v>1189</v>
      </c>
      <c r="E329" s="41">
        <v>1</v>
      </c>
      <c r="F329" s="1">
        <v>1</v>
      </c>
      <c r="G329" s="1">
        <v>23</v>
      </c>
      <c r="H329" s="41">
        <v>23007</v>
      </c>
      <c r="I329" s="1">
        <v>3</v>
      </c>
      <c r="J329" s="1">
        <v>4</v>
      </c>
      <c r="K329" s="1">
        <v>4</v>
      </c>
      <c r="L329" s="1">
        <v>4</v>
      </c>
      <c r="M329" s="1">
        <v>4</v>
      </c>
      <c r="N329" s="1">
        <v>4</v>
      </c>
      <c r="O329" s="1">
        <v>4</v>
      </c>
      <c r="P329" s="1">
        <v>3</v>
      </c>
      <c r="Q329" s="1">
        <v>3</v>
      </c>
      <c r="R329" s="1">
        <v>4</v>
      </c>
      <c r="S329" s="1">
        <v>4</v>
      </c>
      <c r="T329" s="1">
        <v>1</v>
      </c>
      <c r="U329" s="1">
        <v>2</v>
      </c>
      <c r="V329" s="1">
        <v>2</v>
      </c>
      <c r="W329" t="s">
        <v>3062</v>
      </c>
      <c r="X329" t="s">
        <v>3062</v>
      </c>
      <c r="Y329" t="s">
        <v>3062</v>
      </c>
      <c r="Z329" t="s">
        <v>30</v>
      </c>
      <c r="AA329" t="s">
        <v>670</v>
      </c>
      <c r="AB329" t="s">
        <v>3062</v>
      </c>
      <c r="AC329" t="s">
        <v>34</v>
      </c>
      <c r="AD329" s="40">
        <v>1</v>
      </c>
      <c r="AE329" s="40">
        <v>2</v>
      </c>
      <c r="AF329" s="40">
        <v>3</v>
      </c>
      <c r="AG329" s="40">
        <v>8</v>
      </c>
      <c r="AH329" s="40">
        <v>0</v>
      </c>
      <c r="AI329" s="40">
        <v>0</v>
      </c>
      <c r="AJ329" s="40">
        <v>3</v>
      </c>
      <c r="AK329" s="40">
        <v>3</v>
      </c>
      <c r="AL329" s="40">
        <v>8</v>
      </c>
      <c r="AM329" s="40">
        <f t="shared" si="5"/>
        <v>0</v>
      </c>
    </row>
    <row r="330" spans="1:39" x14ac:dyDescent="0.25">
      <c r="A330">
        <v>329</v>
      </c>
      <c r="B330" s="41">
        <v>11</v>
      </c>
      <c r="C330" s="41">
        <v>23041</v>
      </c>
      <c r="D330" s="40" t="s">
        <v>1189</v>
      </c>
      <c r="E330" s="41">
        <v>1</v>
      </c>
      <c r="F330" s="1">
        <v>1</v>
      </c>
      <c r="G330" s="1">
        <v>23</v>
      </c>
      <c r="H330" s="41">
        <v>23007</v>
      </c>
      <c r="I330" s="1">
        <v>4</v>
      </c>
      <c r="J330" s="1">
        <v>4</v>
      </c>
      <c r="K330" s="1">
        <v>4</v>
      </c>
      <c r="L330" s="1">
        <v>4</v>
      </c>
      <c r="M330" s="1">
        <v>5</v>
      </c>
      <c r="N330" s="1">
        <v>5</v>
      </c>
      <c r="O330" s="1">
        <v>5</v>
      </c>
      <c r="P330" s="1">
        <v>4</v>
      </c>
      <c r="Q330" s="1">
        <v>5</v>
      </c>
      <c r="R330" s="1">
        <v>5</v>
      </c>
      <c r="S330" s="1">
        <v>4</v>
      </c>
      <c r="T330" s="1">
        <v>4</v>
      </c>
      <c r="U330" s="1">
        <v>4</v>
      </c>
      <c r="V330" s="1">
        <v>4</v>
      </c>
      <c r="W330" t="s">
        <v>1225</v>
      </c>
      <c r="X330" t="s">
        <v>1226</v>
      </c>
      <c r="Y330" t="s">
        <v>1227</v>
      </c>
      <c r="Z330" t="s">
        <v>1228</v>
      </c>
      <c r="AA330" t="s">
        <v>3062</v>
      </c>
      <c r="AB330" t="s">
        <v>3062</v>
      </c>
      <c r="AC330" t="s">
        <v>34</v>
      </c>
      <c r="AD330" s="40">
        <v>0</v>
      </c>
      <c r="AE330" s="40">
        <v>0</v>
      </c>
      <c r="AF330" s="40">
        <v>0</v>
      </c>
      <c r="AG330" s="40">
        <v>9</v>
      </c>
      <c r="AH330" s="40">
        <v>5</v>
      </c>
      <c r="AI330" s="40">
        <v>0</v>
      </c>
      <c r="AJ330" s="40">
        <v>0</v>
      </c>
      <c r="AK330" s="40">
        <v>0</v>
      </c>
      <c r="AL330" s="40">
        <v>14</v>
      </c>
      <c r="AM330" s="40">
        <f t="shared" si="5"/>
        <v>0</v>
      </c>
    </row>
    <row r="331" spans="1:39" x14ac:dyDescent="0.25">
      <c r="A331">
        <v>330</v>
      </c>
      <c r="B331" s="41">
        <v>12</v>
      </c>
      <c r="C331" s="41">
        <v>23042</v>
      </c>
      <c r="D331" s="40" t="s">
        <v>1189</v>
      </c>
      <c r="E331" s="41">
        <v>1</v>
      </c>
      <c r="F331" s="1">
        <v>1</v>
      </c>
      <c r="G331" s="1">
        <v>23</v>
      </c>
      <c r="H331" s="41">
        <v>23007</v>
      </c>
      <c r="I331" s="1">
        <v>3</v>
      </c>
      <c r="J331" s="1">
        <v>4</v>
      </c>
      <c r="K331" s="1">
        <v>4</v>
      </c>
      <c r="L331" s="1">
        <v>4</v>
      </c>
      <c r="M331" s="1">
        <v>3</v>
      </c>
      <c r="N331" s="1">
        <v>4</v>
      </c>
      <c r="O331" s="1">
        <v>4</v>
      </c>
      <c r="P331" s="1">
        <v>5</v>
      </c>
      <c r="Q331" s="1">
        <v>5</v>
      </c>
      <c r="R331" s="1">
        <v>5</v>
      </c>
      <c r="S331" s="1">
        <v>4</v>
      </c>
      <c r="T331" s="1">
        <v>3</v>
      </c>
      <c r="U331" s="1">
        <v>4</v>
      </c>
      <c r="V331" s="1">
        <v>4</v>
      </c>
      <c r="W331" t="s">
        <v>87</v>
      </c>
      <c r="X331" t="s">
        <v>1229</v>
      </c>
      <c r="Y331" t="s">
        <v>1230</v>
      </c>
      <c r="Z331" t="s">
        <v>1231</v>
      </c>
      <c r="AA331" t="s">
        <v>3062</v>
      </c>
      <c r="AB331" t="s">
        <v>3062</v>
      </c>
      <c r="AC331" t="s">
        <v>34</v>
      </c>
      <c r="AD331" s="40">
        <v>0</v>
      </c>
      <c r="AE331" s="40">
        <v>0</v>
      </c>
      <c r="AF331" s="40">
        <v>3</v>
      </c>
      <c r="AG331" s="40">
        <v>8</v>
      </c>
      <c r="AH331" s="40">
        <v>3</v>
      </c>
      <c r="AI331" s="40">
        <v>0</v>
      </c>
      <c r="AJ331" s="40">
        <v>0</v>
      </c>
      <c r="AK331" s="40">
        <v>3</v>
      </c>
      <c r="AL331" s="40">
        <v>11</v>
      </c>
      <c r="AM331" s="40">
        <f t="shared" si="5"/>
        <v>0</v>
      </c>
    </row>
    <row r="332" spans="1:39" x14ac:dyDescent="0.25">
      <c r="A332">
        <v>331</v>
      </c>
      <c r="B332" s="41">
        <v>13</v>
      </c>
      <c r="C332" s="41">
        <v>23043</v>
      </c>
      <c r="D332" s="40" t="s">
        <v>1189</v>
      </c>
      <c r="E332" s="41">
        <v>1</v>
      </c>
      <c r="F332" s="1">
        <v>1</v>
      </c>
      <c r="G332" s="1">
        <v>23</v>
      </c>
      <c r="H332" s="41">
        <v>23007</v>
      </c>
      <c r="I332" s="1">
        <v>5</v>
      </c>
      <c r="J332" s="1">
        <v>5</v>
      </c>
      <c r="K332" s="1">
        <v>5</v>
      </c>
      <c r="L332" s="1">
        <v>5</v>
      </c>
      <c r="M332" s="1">
        <v>5</v>
      </c>
      <c r="N332" s="1">
        <v>4</v>
      </c>
      <c r="O332" s="1">
        <v>5</v>
      </c>
      <c r="P332" s="1">
        <v>5</v>
      </c>
      <c r="Q332" s="1">
        <v>5</v>
      </c>
      <c r="R332" s="1">
        <v>5</v>
      </c>
      <c r="S332" s="1">
        <v>5</v>
      </c>
      <c r="T332" s="1">
        <v>5</v>
      </c>
      <c r="U332" s="1">
        <v>5</v>
      </c>
      <c r="V332" s="1">
        <v>5</v>
      </c>
      <c r="W332" t="s">
        <v>1232</v>
      </c>
      <c r="X332" t="s">
        <v>1233</v>
      </c>
      <c r="Y332" t="s">
        <v>1234</v>
      </c>
      <c r="Z332" t="s">
        <v>1235</v>
      </c>
      <c r="AA332" t="s">
        <v>3062</v>
      </c>
      <c r="AB332" t="s">
        <v>3062</v>
      </c>
      <c r="AC332" t="s">
        <v>34</v>
      </c>
      <c r="AD332" s="40">
        <v>0</v>
      </c>
      <c r="AE332" s="40">
        <v>0</v>
      </c>
      <c r="AF332" s="40">
        <v>0</v>
      </c>
      <c r="AG332" s="40">
        <v>1</v>
      </c>
      <c r="AH332" s="40">
        <v>13</v>
      </c>
      <c r="AI332" s="40">
        <v>0</v>
      </c>
      <c r="AJ332" s="40">
        <v>0</v>
      </c>
      <c r="AK332" s="40">
        <v>0</v>
      </c>
      <c r="AL332" s="40">
        <v>14</v>
      </c>
      <c r="AM332" s="40">
        <f t="shared" si="5"/>
        <v>0</v>
      </c>
    </row>
    <row r="333" spans="1:39" x14ac:dyDescent="0.25">
      <c r="A333">
        <v>332</v>
      </c>
      <c r="B333" s="41">
        <v>14</v>
      </c>
      <c r="C333" s="41">
        <v>23044</v>
      </c>
      <c r="D333" s="40" t="s">
        <v>1189</v>
      </c>
      <c r="E333" s="41">
        <v>1</v>
      </c>
      <c r="F333" s="1">
        <v>1</v>
      </c>
      <c r="G333" s="1">
        <v>23</v>
      </c>
      <c r="H333" s="41">
        <v>23007</v>
      </c>
      <c r="I333" s="1">
        <v>5</v>
      </c>
      <c r="J333" s="1">
        <v>4</v>
      </c>
      <c r="K333" s="1">
        <v>4</v>
      </c>
      <c r="L333" s="1">
        <v>4</v>
      </c>
      <c r="M333" s="1">
        <v>4</v>
      </c>
      <c r="N333" s="1">
        <v>3</v>
      </c>
      <c r="O333" s="1">
        <v>3</v>
      </c>
      <c r="P333" s="1">
        <v>3</v>
      </c>
      <c r="Q333" s="1">
        <v>4</v>
      </c>
      <c r="R333" s="1">
        <v>4</v>
      </c>
      <c r="S333" s="1">
        <v>99</v>
      </c>
      <c r="T333" s="1">
        <v>3</v>
      </c>
      <c r="U333" s="1">
        <v>4</v>
      </c>
      <c r="V333" s="1">
        <v>4</v>
      </c>
      <c r="W333" t="s">
        <v>3062</v>
      </c>
      <c r="X333" t="s">
        <v>3062</v>
      </c>
      <c r="Y333" t="s">
        <v>3062</v>
      </c>
      <c r="Z333" t="s">
        <v>3062</v>
      </c>
      <c r="AA333" t="s">
        <v>3062</v>
      </c>
      <c r="AB333" t="s">
        <v>3062</v>
      </c>
      <c r="AC333" t="s">
        <v>34</v>
      </c>
      <c r="AD333" s="40">
        <v>0</v>
      </c>
      <c r="AE333" s="40">
        <v>0</v>
      </c>
      <c r="AF333" s="40">
        <v>4</v>
      </c>
      <c r="AG333" s="40">
        <v>8</v>
      </c>
      <c r="AH333" s="40">
        <v>1</v>
      </c>
      <c r="AI333" s="40">
        <v>1</v>
      </c>
      <c r="AJ333" s="40">
        <v>0</v>
      </c>
      <c r="AK333" s="40">
        <v>4</v>
      </c>
      <c r="AL333" s="40">
        <v>9</v>
      </c>
      <c r="AM333" s="40">
        <f t="shared" si="5"/>
        <v>1</v>
      </c>
    </row>
    <row r="334" spans="1:39" x14ac:dyDescent="0.25">
      <c r="A334">
        <v>333</v>
      </c>
      <c r="B334" s="41">
        <v>15</v>
      </c>
      <c r="C334" s="41">
        <v>23045</v>
      </c>
      <c r="D334" s="40" t="s">
        <v>1189</v>
      </c>
      <c r="E334" s="41">
        <v>1</v>
      </c>
      <c r="F334" s="1">
        <v>1</v>
      </c>
      <c r="G334" s="1">
        <v>23</v>
      </c>
      <c r="H334" s="41">
        <v>23007</v>
      </c>
      <c r="I334" s="1">
        <v>5</v>
      </c>
      <c r="J334" s="1">
        <v>5</v>
      </c>
      <c r="K334" s="1">
        <v>4</v>
      </c>
      <c r="L334" s="1">
        <v>5</v>
      </c>
      <c r="M334" s="1">
        <v>5</v>
      </c>
      <c r="N334" s="1">
        <v>4</v>
      </c>
      <c r="O334" s="1">
        <v>5</v>
      </c>
      <c r="P334" s="1">
        <v>4</v>
      </c>
      <c r="Q334" s="1">
        <v>4</v>
      </c>
      <c r="R334" s="1">
        <v>5</v>
      </c>
      <c r="S334" s="1">
        <v>99</v>
      </c>
      <c r="T334" s="1">
        <v>5</v>
      </c>
      <c r="U334" s="1">
        <v>4</v>
      </c>
      <c r="V334" s="1">
        <v>4</v>
      </c>
      <c r="W334" t="s">
        <v>3062</v>
      </c>
      <c r="X334" t="s">
        <v>3062</v>
      </c>
      <c r="Y334" t="s">
        <v>3062</v>
      </c>
      <c r="Z334" t="s">
        <v>3062</v>
      </c>
      <c r="AA334" t="s">
        <v>3062</v>
      </c>
      <c r="AB334" t="s">
        <v>3062</v>
      </c>
      <c r="AC334" t="s">
        <v>34</v>
      </c>
      <c r="AD334" s="40">
        <v>0</v>
      </c>
      <c r="AE334" s="40">
        <v>0</v>
      </c>
      <c r="AF334" s="40">
        <v>0</v>
      </c>
      <c r="AG334" s="40">
        <v>6</v>
      </c>
      <c r="AH334" s="40">
        <v>7</v>
      </c>
      <c r="AI334" s="40">
        <v>1</v>
      </c>
      <c r="AJ334" s="40">
        <v>0</v>
      </c>
      <c r="AK334" s="40">
        <v>0</v>
      </c>
      <c r="AL334" s="40">
        <v>13</v>
      </c>
      <c r="AM334" s="40">
        <f t="shared" si="5"/>
        <v>1</v>
      </c>
    </row>
    <row r="335" spans="1:39" x14ac:dyDescent="0.25">
      <c r="A335">
        <v>334</v>
      </c>
      <c r="B335" s="41">
        <v>16</v>
      </c>
      <c r="C335" s="41">
        <v>23046</v>
      </c>
      <c r="D335" s="40" t="s">
        <v>1189</v>
      </c>
      <c r="E335" s="41">
        <v>1</v>
      </c>
      <c r="F335" s="1">
        <v>1</v>
      </c>
      <c r="G335" s="1">
        <v>23</v>
      </c>
      <c r="H335" s="41">
        <v>23007</v>
      </c>
      <c r="I335" s="1">
        <v>4</v>
      </c>
      <c r="J335" s="1">
        <v>4</v>
      </c>
      <c r="K335" s="1">
        <v>4</v>
      </c>
      <c r="L335" s="1">
        <v>4</v>
      </c>
      <c r="M335" s="1">
        <v>4</v>
      </c>
      <c r="N335" s="1">
        <v>4</v>
      </c>
      <c r="O335" s="1">
        <v>5</v>
      </c>
      <c r="P335" s="1">
        <v>4</v>
      </c>
      <c r="Q335" s="1">
        <v>4</v>
      </c>
      <c r="R335" s="1">
        <v>4</v>
      </c>
      <c r="S335" s="1">
        <v>4</v>
      </c>
      <c r="T335" s="1">
        <v>2</v>
      </c>
      <c r="U335" s="1">
        <v>2</v>
      </c>
      <c r="V335" s="1">
        <v>3</v>
      </c>
      <c r="W335" t="s">
        <v>496</v>
      </c>
      <c r="X335" t="s">
        <v>497</v>
      </c>
      <c r="Y335" t="s">
        <v>304</v>
      </c>
      <c r="Z335" t="s">
        <v>1236</v>
      </c>
      <c r="AA335" t="s">
        <v>1237</v>
      </c>
      <c r="AB335" t="s">
        <v>776</v>
      </c>
      <c r="AC335" t="s">
        <v>34</v>
      </c>
      <c r="AD335" s="40">
        <v>0</v>
      </c>
      <c r="AE335" s="40">
        <v>2</v>
      </c>
      <c r="AF335" s="40">
        <v>1</v>
      </c>
      <c r="AG335" s="40">
        <v>10</v>
      </c>
      <c r="AH335" s="40">
        <v>1</v>
      </c>
      <c r="AI335" s="40">
        <v>0</v>
      </c>
      <c r="AJ335" s="40">
        <v>2</v>
      </c>
      <c r="AK335" s="40">
        <v>1</v>
      </c>
      <c r="AL335" s="40">
        <v>11</v>
      </c>
      <c r="AM335" s="40">
        <f t="shared" si="5"/>
        <v>0</v>
      </c>
    </row>
    <row r="336" spans="1:39" x14ac:dyDescent="0.25">
      <c r="A336">
        <v>335</v>
      </c>
      <c r="B336" s="41">
        <v>17</v>
      </c>
      <c r="C336" s="41">
        <v>23047</v>
      </c>
      <c r="D336" s="40" t="s">
        <v>1189</v>
      </c>
      <c r="E336" s="41">
        <v>1</v>
      </c>
      <c r="F336" s="1">
        <v>1</v>
      </c>
      <c r="G336" s="1">
        <v>23</v>
      </c>
      <c r="H336" s="41">
        <v>23007</v>
      </c>
      <c r="I336" s="1">
        <v>3</v>
      </c>
      <c r="J336" s="1">
        <v>5</v>
      </c>
      <c r="K336" s="1">
        <v>4</v>
      </c>
      <c r="L336" s="1">
        <v>5</v>
      </c>
      <c r="M336" s="1">
        <v>3</v>
      </c>
      <c r="N336" s="1">
        <v>4</v>
      </c>
      <c r="O336" s="1">
        <v>5</v>
      </c>
      <c r="P336" s="1">
        <v>5</v>
      </c>
      <c r="Q336" s="1">
        <v>5</v>
      </c>
      <c r="R336" s="1">
        <v>5</v>
      </c>
      <c r="S336" s="1">
        <v>5</v>
      </c>
      <c r="T336" s="1">
        <v>3</v>
      </c>
      <c r="U336" s="1">
        <v>3</v>
      </c>
      <c r="V336" s="1">
        <v>3</v>
      </c>
      <c r="W336" t="s">
        <v>221</v>
      </c>
      <c r="X336" t="s">
        <v>1238</v>
      </c>
      <c r="Y336" t="s">
        <v>1239</v>
      </c>
      <c r="Z336" t="s">
        <v>38</v>
      </c>
      <c r="AA336" t="s">
        <v>1240</v>
      </c>
      <c r="AB336" t="s">
        <v>1241</v>
      </c>
      <c r="AC336" t="s">
        <v>34</v>
      </c>
      <c r="AD336" s="40">
        <v>0</v>
      </c>
      <c r="AE336" s="40">
        <v>0</v>
      </c>
      <c r="AF336" s="40">
        <v>5</v>
      </c>
      <c r="AG336" s="40">
        <v>2</v>
      </c>
      <c r="AH336" s="40">
        <v>7</v>
      </c>
      <c r="AI336" s="40">
        <v>0</v>
      </c>
      <c r="AJ336" s="40">
        <v>0</v>
      </c>
      <c r="AK336" s="40">
        <v>5</v>
      </c>
      <c r="AL336" s="40">
        <v>9</v>
      </c>
      <c r="AM336" s="40">
        <f t="shared" si="5"/>
        <v>0</v>
      </c>
    </row>
    <row r="337" spans="1:39" x14ac:dyDescent="0.25">
      <c r="A337">
        <v>336</v>
      </c>
      <c r="B337" s="41">
        <v>18</v>
      </c>
      <c r="C337" s="41">
        <v>23048</v>
      </c>
      <c r="D337" s="40" t="s">
        <v>1189</v>
      </c>
      <c r="E337" s="41">
        <v>1</v>
      </c>
      <c r="F337" s="1">
        <v>1</v>
      </c>
      <c r="G337" s="1">
        <v>23</v>
      </c>
      <c r="H337" s="41">
        <v>23007</v>
      </c>
      <c r="I337" s="1">
        <v>5</v>
      </c>
      <c r="J337" s="1">
        <v>5</v>
      </c>
      <c r="K337" s="1">
        <v>5</v>
      </c>
      <c r="L337" s="1">
        <v>5</v>
      </c>
      <c r="M337" s="1">
        <v>5</v>
      </c>
      <c r="N337" s="1">
        <v>4</v>
      </c>
      <c r="O337" s="1">
        <v>4</v>
      </c>
      <c r="P337" s="1">
        <v>5</v>
      </c>
      <c r="Q337" s="1">
        <v>5</v>
      </c>
      <c r="R337" s="1">
        <v>5</v>
      </c>
      <c r="S337" s="1">
        <v>4</v>
      </c>
      <c r="T337" s="1">
        <v>4</v>
      </c>
      <c r="U337" s="1">
        <v>4</v>
      </c>
      <c r="V337" s="1">
        <v>4</v>
      </c>
      <c r="W337" t="s">
        <v>1242</v>
      </c>
      <c r="X337" t="s">
        <v>1243</v>
      </c>
      <c r="Y337" t="s">
        <v>1244</v>
      </c>
      <c r="Z337" t="s">
        <v>30</v>
      </c>
      <c r="AA337" t="s">
        <v>1245</v>
      </c>
      <c r="AB337" t="s">
        <v>1246</v>
      </c>
      <c r="AC337" t="s">
        <v>34</v>
      </c>
      <c r="AD337" s="40">
        <v>0</v>
      </c>
      <c r="AE337" s="40">
        <v>0</v>
      </c>
      <c r="AF337" s="40">
        <v>0</v>
      </c>
      <c r="AG337" s="40">
        <v>6</v>
      </c>
      <c r="AH337" s="40">
        <v>8</v>
      </c>
      <c r="AI337" s="40">
        <v>0</v>
      </c>
      <c r="AJ337" s="40">
        <v>0</v>
      </c>
      <c r="AK337" s="40">
        <v>0</v>
      </c>
      <c r="AL337" s="40">
        <v>14</v>
      </c>
      <c r="AM337" s="40">
        <f t="shared" si="5"/>
        <v>0</v>
      </c>
    </row>
    <row r="338" spans="1:39" x14ac:dyDescent="0.25">
      <c r="A338">
        <v>337</v>
      </c>
      <c r="B338" s="41">
        <v>19</v>
      </c>
      <c r="C338" s="41">
        <v>23049</v>
      </c>
      <c r="D338" s="40" t="s">
        <v>1189</v>
      </c>
      <c r="E338" s="41">
        <v>1</v>
      </c>
      <c r="F338" s="1">
        <v>1</v>
      </c>
      <c r="G338" s="1">
        <v>23</v>
      </c>
      <c r="H338" s="41">
        <v>23007</v>
      </c>
      <c r="I338" s="1">
        <v>3</v>
      </c>
      <c r="J338" s="1">
        <v>3</v>
      </c>
      <c r="K338" s="1">
        <v>4</v>
      </c>
      <c r="L338" s="1">
        <v>4</v>
      </c>
      <c r="M338" s="1">
        <v>4</v>
      </c>
      <c r="N338" s="1">
        <v>4</v>
      </c>
      <c r="O338" s="1">
        <v>4</v>
      </c>
      <c r="P338" s="1">
        <v>4</v>
      </c>
      <c r="Q338" s="1">
        <v>4</v>
      </c>
      <c r="R338" s="1">
        <v>4</v>
      </c>
      <c r="S338" s="1">
        <v>4</v>
      </c>
      <c r="T338" s="1">
        <v>3</v>
      </c>
      <c r="U338" s="1">
        <v>4</v>
      </c>
      <c r="V338" s="1">
        <v>4</v>
      </c>
      <c r="W338" t="s">
        <v>179</v>
      </c>
      <c r="X338" t="s">
        <v>304</v>
      </c>
      <c r="Y338" t="s">
        <v>1247</v>
      </c>
      <c r="Z338" t="s">
        <v>1248</v>
      </c>
      <c r="AA338" t="s">
        <v>70</v>
      </c>
      <c r="AB338" t="s">
        <v>1249</v>
      </c>
      <c r="AC338" t="s">
        <v>34</v>
      </c>
      <c r="AD338" s="40">
        <v>0</v>
      </c>
      <c r="AE338" s="40">
        <v>0</v>
      </c>
      <c r="AF338" s="40">
        <v>3</v>
      </c>
      <c r="AG338" s="40">
        <v>11</v>
      </c>
      <c r="AH338" s="40">
        <v>0</v>
      </c>
      <c r="AI338" s="40">
        <v>0</v>
      </c>
      <c r="AJ338" s="40">
        <v>0</v>
      </c>
      <c r="AK338" s="40">
        <v>3</v>
      </c>
      <c r="AL338" s="40">
        <v>11</v>
      </c>
      <c r="AM338" s="40">
        <f t="shared" si="5"/>
        <v>0</v>
      </c>
    </row>
    <row r="339" spans="1:39" x14ac:dyDescent="0.25">
      <c r="A339">
        <v>338</v>
      </c>
      <c r="B339" s="41">
        <v>20</v>
      </c>
      <c r="C339" s="41">
        <v>23050</v>
      </c>
      <c r="D339" s="40" t="s">
        <v>1189</v>
      </c>
      <c r="E339" s="41">
        <v>1</v>
      </c>
      <c r="F339" s="1">
        <v>1</v>
      </c>
      <c r="G339" s="1">
        <v>23</v>
      </c>
      <c r="H339" s="41">
        <v>23007</v>
      </c>
      <c r="I339" s="1">
        <v>3</v>
      </c>
      <c r="J339" s="1">
        <v>3</v>
      </c>
      <c r="K339" s="1">
        <v>4</v>
      </c>
      <c r="L339" s="1">
        <v>4</v>
      </c>
      <c r="M339" s="1">
        <v>4</v>
      </c>
      <c r="N339" s="1">
        <v>4</v>
      </c>
      <c r="O339" s="1">
        <v>4</v>
      </c>
      <c r="P339" s="1">
        <v>4</v>
      </c>
      <c r="Q339" s="1">
        <v>4</v>
      </c>
      <c r="R339" s="1">
        <v>4</v>
      </c>
      <c r="S339" s="1">
        <v>4</v>
      </c>
      <c r="T339" s="1">
        <v>3</v>
      </c>
      <c r="U339" s="1">
        <v>4</v>
      </c>
      <c r="V339" s="1">
        <v>4</v>
      </c>
      <c r="W339" t="s">
        <v>179</v>
      </c>
      <c r="X339" t="s">
        <v>304</v>
      </c>
      <c r="Y339" t="s">
        <v>1247</v>
      </c>
      <c r="Z339" t="s">
        <v>70</v>
      </c>
      <c r="AA339" t="s">
        <v>1248</v>
      </c>
      <c r="AB339" t="s">
        <v>1249</v>
      </c>
      <c r="AC339" t="s">
        <v>34</v>
      </c>
      <c r="AD339" s="40">
        <v>0</v>
      </c>
      <c r="AE339" s="40">
        <v>0</v>
      </c>
      <c r="AF339" s="40">
        <v>3</v>
      </c>
      <c r="AG339" s="40">
        <v>11</v>
      </c>
      <c r="AH339" s="40">
        <v>0</v>
      </c>
      <c r="AI339" s="40">
        <v>0</v>
      </c>
      <c r="AJ339" s="40">
        <v>0</v>
      </c>
      <c r="AK339" s="40">
        <v>3</v>
      </c>
      <c r="AL339" s="40">
        <v>11</v>
      </c>
      <c r="AM339" s="40">
        <f t="shared" si="5"/>
        <v>0</v>
      </c>
    </row>
    <row r="340" spans="1:39" x14ac:dyDescent="0.25">
      <c r="A340">
        <v>339</v>
      </c>
      <c r="B340" s="41">
        <v>21</v>
      </c>
      <c r="C340" s="41">
        <v>23051</v>
      </c>
      <c r="D340" s="40" t="s">
        <v>1189</v>
      </c>
      <c r="E340" s="41">
        <v>1</v>
      </c>
      <c r="F340" s="1">
        <v>1</v>
      </c>
      <c r="G340" s="1">
        <v>23</v>
      </c>
      <c r="H340" s="41">
        <v>23007</v>
      </c>
      <c r="I340" s="1">
        <v>4</v>
      </c>
      <c r="J340" s="1">
        <v>4</v>
      </c>
      <c r="K340" s="1">
        <v>4</v>
      </c>
      <c r="L340" s="1">
        <v>4</v>
      </c>
      <c r="M340" s="1">
        <v>4</v>
      </c>
      <c r="N340" s="1">
        <v>4</v>
      </c>
      <c r="O340" s="1">
        <v>4</v>
      </c>
      <c r="P340" s="1">
        <v>4</v>
      </c>
      <c r="Q340" s="1">
        <v>4</v>
      </c>
      <c r="R340" s="1">
        <v>4</v>
      </c>
      <c r="S340" s="1">
        <v>4</v>
      </c>
      <c r="T340" s="1">
        <v>4</v>
      </c>
      <c r="U340" s="1">
        <v>4</v>
      </c>
      <c r="V340" s="1">
        <v>4</v>
      </c>
      <c r="W340" t="s">
        <v>169</v>
      </c>
      <c r="X340" t="s">
        <v>168</v>
      </c>
      <c r="Y340" t="s">
        <v>934</v>
      </c>
      <c r="Z340" t="s">
        <v>1250</v>
      </c>
      <c r="AA340" t="s">
        <v>3062</v>
      </c>
      <c r="AB340" t="s">
        <v>3062</v>
      </c>
      <c r="AC340" t="s">
        <v>34</v>
      </c>
      <c r="AD340" s="40">
        <v>0</v>
      </c>
      <c r="AE340" s="40">
        <v>0</v>
      </c>
      <c r="AF340" s="40">
        <v>0</v>
      </c>
      <c r="AG340" s="40">
        <v>14</v>
      </c>
      <c r="AH340" s="40">
        <v>0</v>
      </c>
      <c r="AI340" s="40">
        <v>0</v>
      </c>
      <c r="AJ340" s="40">
        <v>0</v>
      </c>
      <c r="AK340" s="40">
        <v>0</v>
      </c>
      <c r="AL340" s="40">
        <v>14</v>
      </c>
      <c r="AM340" s="40">
        <f t="shared" si="5"/>
        <v>0</v>
      </c>
    </row>
    <row r="341" spans="1:39" x14ac:dyDescent="0.25">
      <c r="A341">
        <v>340</v>
      </c>
      <c r="B341" s="41">
        <v>22</v>
      </c>
      <c r="C341" s="41">
        <v>23052</v>
      </c>
      <c r="D341" s="40" t="s">
        <v>1189</v>
      </c>
      <c r="E341" s="41">
        <v>1</v>
      </c>
      <c r="F341" s="1">
        <v>1</v>
      </c>
      <c r="G341" s="1">
        <v>23</v>
      </c>
      <c r="H341" s="41">
        <v>23007</v>
      </c>
      <c r="I341" s="1">
        <v>1</v>
      </c>
      <c r="J341" s="1">
        <v>5</v>
      </c>
      <c r="K341" s="1">
        <v>5</v>
      </c>
      <c r="L341" s="1">
        <v>3</v>
      </c>
      <c r="M341" s="1">
        <v>4</v>
      </c>
      <c r="N341" s="1">
        <v>4</v>
      </c>
      <c r="O341" s="1">
        <v>4</v>
      </c>
      <c r="P341" s="1">
        <v>1</v>
      </c>
      <c r="Q341" s="1">
        <v>4</v>
      </c>
      <c r="R341" s="1">
        <v>5</v>
      </c>
      <c r="S341" s="1">
        <v>5</v>
      </c>
      <c r="T341" s="1">
        <v>5</v>
      </c>
      <c r="U341" s="1">
        <v>5</v>
      </c>
      <c r="V341" s="1">
        <v>5</v>
      </c>
      <c r="W341" t="s">
        <v>30</v>
      </c>
      <c r="X341" t="s">
        <v>1251</v>
      </c>
      <c r="Y341" t="s">
        <v>394</v>
      </c>
      <c r="Z341" t="s">
        <v>722</v>
      </c>
      <c r="AA341" t="s">
        <v>1252</v>
      </c>
      <c r="AB341" t="s">
        <v>1253</v>
      </c>
      <c r="AC341" t="s">
        <v>1254</v>
      </c>
      <c r="AD341" s="40">
        <v>2</v>
      </c>
      <c r="AE341" s="40">
        <v>0</v>
      </c>
      <c r="AF341" s="40">
        <v>1</v>
      </c>
      <c r="AG341" s="40">
        <v>4</v>
      </c>
      <c r="AH341" s="40">
        <v>7</v>
      </c>
      <c r="AI341" s="40">
        <v>0</v>
      </c>
      <c r="AJ341" s="40">
        <v>2</v>
      </c>
      <c r="AK341" s="40">
        <v>1</v>
      </c>
      <c r="AL341" s="40">
        <v>11</v>
      </c>
      <c r="AM341" s="40">
        <f t="shared" si="5"/>
        <v>0</v>
      </c>
    </row>
    <row r="342" spans="1:39" x14ac:dyDescent="0.25">
      <c r="A342">
        <v>341</v>
      </c>
      <c r="B342" s="41">
        <v>25</v>
      </c>
      <c r="C342" s="41">
        <v>23055</v>
      </c>
      <c r="D342" s="40" t="s">
        <v>1189</v>
      </c>
      <c r="E342" s="41">
        <v>1</v>
      </c>
      <c r="F342" s="1">
        <v>1</v>
      </c>
      <c r="G342" s="1">
        <v>23</v>
      </c>
      <c r="H342" s="41">
        <v>23007</v>
      </c>
      <c r="I342" s="1">
        <v>1</v>
      </c>
      <c r="J342" s="1">
        <v>1</v>
      </c>
      <c r="K342" s="1">
        <v>1</v>
      </c>
      <c r="L342" s="1">
        <v>1</v>
      </c>
      <c r="M342" s="1">
        <v>1</v>
      </c>
      <c r="N342" s="1">
        <v>2</v>
      </c>
      <c r="O342" s="1">
        <v>99</v>
      </c>
      <c r="P342" s="1">
        <v>2</v>
      </c>
      <c r="Q342" s="1">
        <v>1</v>
      </c>
      <c r="R342" s="1">
        <v>1</v>
      </c>
      <c r="S342" s="1">
        <v>1</v>
      </c>
      <c r="T342" s="1">
        <v>2</v>
      </c>
      <c r="U342" s="1">
        <v>2</v>
      </c>
      <c r="V342" s="1">
        <v>2</v>
      </c>
      <c r="W342" t="s">
        <v>3062</v>
      </c>
      <c r="X342" t="s">
        <v>3062</v>
      </c>
      <c r="Y342" t="s">
        <v>3062</v>
      </c>
      <c r="Z342" t="s">
        <v>3062</v>
      </c>
      <c r="AA342" t="s">
        <v>3062</v>
      </c>
      <c r="AB342" t="s">
        <v>3062</v>
      </c>
      <c r="AC342" t="s">
        <v>34</v>
      </c>
      <c r="AD342" s="40">
        <v>8</v>
      </c>
      <c r="AE342" s="40">
        <v>5</v>
      </c>
      <c r="AF342" s="40">
        <v>0</v>
      </c>
      <c r="AG342" s="40">
        <v>0</v>
      </c>
      <c r="AH342" s="40">
        <v>0</v>
      </c>
      <c r="AI342" s="40">
        <v>1</v>
      </c>
      <c r="AJ342" s="40">
        <v>13</v>
      </c>
      <c r="AK342" s="40">
        <v>0</v>
      </c>
      <c r="AL342" s="40">
        <v>0</v>
      </c>
      <c r="AM342" s="40">
        <f t="shared" si="5"/>
        <v>1</v>
      </c>
    </row>
    <row r="343" spans="1:39" x14ac:dyDescent="0.25">
      <c r="A343">
        <v>342</v>
      </c>
      <c r="B343" s="41">
        <v>26</v>
      </c>
      <c r="C343" s="41">
        <v>23056</v>
      </c>
      <c r="D343" s="40" t="s">
        <v>1189</v>
      </c>
      <c r="E343" s="41">
        <v>1</v>
      </c>
      <c r="F343" s="1">
        <v>1</v>
      </c>
      <c r="G343" s="1">
        <v>23</v>
      </c>
      <c r="H343" s="41">
        <v>23007</v>
      </c>
      <c r="I343" s="1">
        <v>1</v>
      </c>
      <c r="J343" s="1">
        <v>5</v>
      </c>
      <c r="K343" s="1">
        <v>1</v>
      </c>
      <c r="L343" s="1">
        <v>1</v>
      </c>
      <c r="M343" s="1">
        <v>2</v>
      </c>
      <c r="N343" s="1">
        <v>2</v>
      </c>
      <c r="O343" s="1">
        <v>2</v>
      </c>
      <c r="P343" s="1">
        <v>1</v>
      </c>
      <c r="Q343" s="1">
        <v>1</v>
      </c>
      <c r="R343" s="1">
        <v>2</v>
      </c>
      <c r="S343" s="1">
        <v>2</v>
      </c>
      <c r="T343" s="1">
        <v>2</v>
      </c>
      <c r="U343" s="1">
        <v>2</v>
      </c>
      <c r="V343" s="1">
        <v>3</v>
      </c>
      <c r="W343" t="s">
        <v>1255</v>
      </c>
      <c r="X343" t="s">
        <v>30</v>
      </c>
      <c r="Y343" t="s">
        <v>3062</v>
      </c>
      <c r="Z343" t="s">
        <v>1256</v>
      </c>
      <c r="AA343" t="s">
        <v>70</v>
      </c>
      <c r="AB343" t="s">
        <v>1257</v>
      </c>
      <c r="AC343" t="s">
        <v>34</v>
      </c>
      <c r="AD343" s="40">
        <v>5</v>
      </c>
      <c r="AE343" s="40">
        <v>7</v>
      </c>
      <c r="AF343" s="40">
        <v>1</v>
      </c>
      <c r="AG343" s="40">
        <v>0</v>
      </c>
      <c r="AH343" s="40">
        <v>1</v>
      </c>
      <c r="AI343" s="40">
        <v>0</v>
      </c>
      <c r="AJ343" s="40">
        <v>12</v>
      </c>
      <c r="AK343" s="40">
        <v>1</v>
      </c>
      <c r="AL343" s="40">
        <v>1</v>
      </c>
      <c r="AM343" s="40">
        <f t="shared" si="5"/>
        <v>0</v>
      </c>
    </row>
    <row r="344" spans="1:39" x14ac:dyDescent="0.25">
      <c r="A344">
        <v>343</v>
      </c>
      <c r="B344" s="41">
        <v>27</v>
      </c>
      <c r="C344" s="41">
        <v>23057</v>
      </c>
      <c r="D344" s="40" t="s">
        <v>1189</v>
      </c>
      <c r="E344" s="41">
        <v>1</v>
      </c>
      <c r="F344" s="1">
        <v>1</v>
      </c>
      <c r="G344" s="1">
        <v>23</v>
      </c>
      <c r="H344" s="41">
        <v>23007</v>
      </c>
      <c r="I344" s="1">
        <v>3</v>
      </c>
      <c r="J344" s="1">
        <v>3</v>
      </c>
      <c r="K344" s="1">
        <v>3</v>
      </c>
      <c r="L344" s="1">
        <v>4</v>
      </c>
      <c r="M344" s="1">
        <v>4</v>
      </c>
      <c r="N344" s="1">
        <v>2</v>
      </c>
      <c r="O344" s="1">
        <v>99</v>
      </c>
      <c r="P344" s="1">
        <v>3</v>
      </c>
      <c r="Q344" s="1">
        <v>99</v>
      </c>
      <c r="R344" s="1">
        <v>4</v>
      </c>
      <c r="S344" s="1">
        <v>2</v>
      </c>
      <c r="T344" s="1">
        <v>99</v>
      </c>
      <c r="U344" s="1">
        <v>3</v>
      </c>
      <c r="V344" s="1">
        <v>3</v>
      </c>
      <c r="W344" t="s">
        <v>834</v>
      </c>
      <c r="X344" t="s">
        <v>3062</v>
      </c>
      <c r="Y344" t="s">
        <v>3062</v>
      </c>
      <c r="Z344" t="s">
        <v>1258</v>
      </c>
      <c r="AA344" t="s">
        <v>1259</v>
      </c>
      <c r="AB344" t="s">
        <v>1260</v>
      </c>
      <c r="AC344" t="s">
        <v>34</v>
      </c>
      <c r="AD344" s="40">
        <v>0</v>
      </c>
      <c r="AE344" s="40">
        <v>2</v>
      </c>
      <c r="AF344" s="40">
        <v>6</v>
      </c>
      <c r="AG344" s="40">
        <v>3</v>
      </c>
      <c r="AH344" s="40">
        <v>0</v>
      </c>
      <c r="AI344" s="40">
        <v>3</v>
      </c>
      <c r="AJ344" s="40">
        <v>2</v>
      </c>
      <c r="AK344" s="40">
        <v>6</v>
      </c>
      <c r="AL344" s="40">
        <v>3</v>
      </c>
      <c r="AM344" s="40">
        <f t="shared" si="5"/>
        <v>3</v>
      </c>
    </row>
    <row r="345" spans="1:39" x14ac:dyDescent="0.25">
      <c r="A345">
        <v>344</v>
      </c>
      <c r="B345" s="41">
        <v>28</v>
      </c>
      <c r="C345" s="41">
        <v>23058</v>
      </c>
      <c r="D345" s="40" t="s">
        <v>1189</v>
      </c>
      <c r="E345" s="41">
        <v>1</v>
      </c>
      <c r="F345" s="1">
        <v>1</v>
      </c>
      <c r="G345" s="1">
        <v>23</v>
      </c>
      <c r="H345" s="41">
        <v>23007</v>
      </c>
      <c r="I345" s="1">
        <v>3</v>
      </c>
      <c r="J345" s="1">
        <v>3</v>
      </c>
      <c r="K345" s="1">
        <v>3</v>
      </c>
      <c r="L345" s="1">
        <v>4</v>
      </c>
      <c r="M345" s="1">
        <v>4</v>
      </c>
      <c r="N345" s="1">
        <v>2</v>
      </c>
      <c r="O345" s="1">
        <v>99</v>
      </c>
      <c r="P345" s="1">
        <v>3</v>
      </c>
      <c r="Q345" s="1">
        <v>99</v>
      </c>
      <c r="R345" s="1">
        <v>4</v>
      </c>
      <c r="S345" s="1">
        <v>99</v>
      </c>
      <c r="T345" s="1">
        <v>2</v>
      </c>
      <c r="U345" s="1">
        <v>3</v>
      </c>
      <c r="V345" s="1">
        <v>3</v>
      </c>
      <c r="W345" t="s">
        <v>834</v>
      </c>
      <c r="X345" t="s">
        <v>3062</v>
      </c>
      <c r="Y345" t="s">
        <v>3062</v>
      </c>
      <c r="Z345" t="s">
        <v>1241</v>
      </c>
      <c r="AA345" t="s">
        <v>1261</v>
      </c>
      <c r="AB345" t="s">
        <v>3062</v>
      </c>
      <c r="AC345" t="s">
        <v>34</v>
      </c>
      <c r="AD345" s="40">
        <v>0</v>
      </c>
      <c r="AE345" s="40">
        <v>2</v>
      </c>
      <c r="AF345" s="40">
        <v>6</v>
      </c>
      <c r="AG345" s="40">
        <v>3</v>
      </c>
      <c r="AH345" s="40">
        <v>0</v>
      </c>
      <c r="AI345" s="40">
        <v>3</v>
      </c>
      <c r="AJ345" s="40">
        <v>2</v>
      </c>
      <c r="AK345" s="40">
        <v>6</v>
      </c>
      <c r="AL345" s="40">
        <v>3</v>
      </c>
      <c r="AM345" s="40">
        <f t="shared" si="5"/>
        <v>3</v>
      </c>
    </row>
    <row r="346" spans="1:39" x14ac:dyDescent="0.25">
      <c r="A346">
        <v>345</v>
      </c>
      <c r="B346" s="41">
        <v>29</v>
      </c>
      <c r="C346" s="41">
        <v>23059</v>
      </c>
      <c r="D346" s="40" t="s">
        <v>1189</v>
      </c>
      <c r="E346" s="41">
        <v>1</v>
      </c>
      <c r="F346" s="1">
        <v>1</v>
      </c>
      <c r="G346" s="1">
        <v>23</v>
      </c>
      <c r="H346" s="41">
        <v>23007</v>
      </c>
      <c r="I346" s="1">
        <v>4</v>
      </c>
      <c r="J346" s="1">
        <v>4</v>
      </c>
      <c r="K346" s="1">
        <v>3</v>
      </c>
      <c r="L346" s="1">
        <v>4</v>
      </c>
      <c r="M346" s="1">
        <v>3</v>
      </c>
      <c r="N346" s="1">
        <v>2</v>
      </c>
      <c r="O346" s="1">
        <v>3</v>
      </c>
      <c r="P346" s="1">
        <v>3</v>
      </c>
      <c r="Q346" s="1">
        <v>3</v>
      </c>
      <c r="R346" s="1">
        <v>3</v>
      </c>
      <c r="S346" s="1">
        <v>4</v>
      </c>
      <c r="T346" s="1">
        <v>3</v>
      </c>
      <c r="U346" s="1">
        <v>4</v>
      </c>
      <c r="V346" s="1">
        <v>4</v>
      </c>
      <c r="W346" t="s">
        <v>929</v>
      </c>
      <c r="X346" t="s">
        <v>3062</v>
      </c>
      <c r="Y346" t="s">
        <v>3062</v>
      </c>
      <c r="Z346" t="s">
        <v>70</v>
      </c>
      <c r="AA346" t="s">
        <v>1262</v>
      </c>
      <c r="AB346" t="s">
        <v>3062</v>
      </c>
      <c r="AC346" t="s">
        <v>34</v>
      </c>
      <c r="AD346" s="40">
        <v>0</v>
      </c>
      <c r="AE346" s="40">
        <v>1</v>
      </c>
      <c r="AF346" s="40">
        <v>7</v>
      </c>
      <c r="AG346" s="40">
        <v>6</v>
      </c>
      <c r="AH346" s="40">
        <v>0</v>
      </c>
      <c r="AI346" s="40">
        <v>0</v>
      </c>
      <c r="AJ346" s="40">
        <v>1</v>
      </c>
      <c r="AK346" s="40">
        <v>7</v>
      </c>
      <c r="AL346" s="40">
        <v>6</v>
      </c>
      <c r="AM346" s="40">
        <f t="shared" si="5"/>
        <v>0</v>
      </c>
    </row>
    <row r="347" spans="1:39" x14ac:dyDescent="0.25">
      <c r="A347">
        <v>346</v>
      </c>
      <c r="B347" s="41">
        <v>30</v>
      </c>
      <c r="C347" s="41">
        <v>23060</v>
      </c>
      <c r="D347" s="40" t="s">
        <v>1189</v>
      </c>
      <c r="E347" s="41">
        <v>1</v>
      </c>
      <c r="F347" s="1">
        <v>1</v>
      </c>
      <c r="G347" s="1">
        <v>23</v>
      </c>
      <c r="H347" s="41">
        <v>23007</v>
      </c>
      <c r="I347" s="1">
        <v>3</v>
      </c>
      <c r="J347" s="1">
        <v>3</v>
      </c>
      <c r="K347" s="1">
        <v>3</v>
      </c>
      <c r="L347" s="1">
        <v>2</v>
      </c>
      <c r="M347" s="1">
        <v>99</v>
      </c>
      <c r="N347" s="1">
        <v>4</v>
      </c>
      <c r="O347" s="1">
        <v>3</v>
      </c>
      <c r="P347" s="1">
        <v>3</v>
      </c>
      <c r="Q347" s="1">
        <v>4</v>
      </c>
      <c r="R347" s="1">
        <v>4</v>
      </c>
      <c r="S347" s="1">
        <v>3</v>
      </c>
      <c r="T347" s="1">
        <v>2</v>
      </c>
      <c r="U347" s="1">
        <v>3</v>
      </c>
      <c r="V347" s="1">
        <v>4</v>
      </c>
      <c r="W347" t="s">
        <v>1263</v>
      </c>
      <c r="X347" t="s">
        <v>1264</v>
      </c>
      <c r="Y347" t="s">
        <v>3062</v>
      </c>
      <c r="Z347" t="s">
        <v>1265</v>
      </c>
      <c r="AA347" t="s">
        <v>3062</v>
      </c>
      <c r="AB347" t="s">
        <v>3062</v>
      </c>
      <c r="AC347" t="s">
        <v>34</v>
      </c>
      <c r="AD347" s="40">
        <v>0</v>
      </c>
      <c r="AE347" s="40">
        <v>2</v>
      </c>
      <c r="AF347" s="40">
        <v>7</v>
      </c>
      <c r="AG347" s="40">
        <v>4</v>
      </c>
      <c r="AH347" s="40">
        <v>0</v>
      </c>
      <c r="AI347" s="40">
        <v>1</v>
      </c>
      <c r="AJ347" s="40">
        <v>2</v>
      </c>
      <c r="AK347" s="40">
        <v>7</v>
      </c>
      <c r="AL347" s="40">
        <v>4</v>
      </c>
      <c r="AM347" s="40">
        <f t="shared" si="5"/>
        <v>1</v>
      </c>
    </row>
    <row r="348" spans="1:39" x14ac:dyDescent="0.25">
      <c r="A348">
        <v>347</v>
      </c>
      <c r="B348" s="41">
        <v>31</v>
      </c>
      <c r="C348" s="41">
        <v>23061</v>
      </c>
      <c r="D348" s="40" t="s">
        <v>1189</v>
      </c>
      <c r="E348" s="41">
        <v>1</v>
      </c>
      <c r="F348" s="1">
        <v>1</v>
      </c>
      <c r="G348" s="1">
        <v>23</v>
      </c>
      <c r="H348" s="41">
        <v>23007</v>
      </c>
      <c r="I348" s="1">
        <v>5</v>
      </c>
      <c r="J348" s="1">
        <v>5</v>
      </c>
      <c r="K348" s="1">
        <v>5</v>
      </c>
      <c r="L348" s="1">
        <v>4</v>
      </c>
      <c r="M348" s="1">
        <v>5</v>
      </c>
      <c r="N348" s="1">
        <v>5</v>
      </c>
      <c r="O348" s="1">
        <v>5</v>
      </c>
      <c r="P348" s="1">
        <v>5</v>
      </c>
      <c r="Q348" s="1">
        <v>5</v>
      </c>
      <c r="R348" s="1">
        <v>5</v>
      </c>
      <c r="S348" s="1">
        <v>5</v>
      </c>
      <c r="T348" s="1">
        <v>5</v>
      </c>
      <c r="U348" s="1">
        <v>5</v>
      </c>
      <c r="V348" s="1">
        <v>5</v>
      </c>
      <c r="W348" t="s">
        <v>1266</v>
      </c>
      <c r="X348" t="s">
        <v>1267</v>
      </c>
      <c r="Y348" t="s">
        <v>1268</v>
      </c>
      <c r="Z348" t="s">
        <v>1269</v>
      </c>
      <c r="AA348" t="s">
        <v>1270</v>
      </c>
      <c r="AB348" t="s">
        <v>3062</v>
      </c>
      <c r="AC348" t="s">
        <v>34</v>
      </c>
      <c r="AD348" s="40">
        <v>0</v>
      </c>
      <c r="AE348" s="40">
        <v>0</v>
      </c>
      <c r="AF348" s="40">
        <v>0</v>
      </c>
      <c r="AG348" s="40">
        <v>1</v>
      </c>
      <c r="AH348" s="40">
        <v>13</v>
      </c>
      <c r="AI348" s="40">
        <v>0</v>
      </c>
      <c r="AJ348" s="40">
        <v>0</v>
      </c>
      <c r="AK348" s="40">
        <v>0</v>
      </c>
      <c r="AL348" s="40">
        <v>14</v>
      </c>
      <c r="AM348" s="40">
        <f t="shared" si="5"/>
        <v>0</v>
      </c>
    </row>
    <row r="349" spans="1:39" x14ac:dyDescent="0.25">
      <c r="A349">
        <v>348</v>
      </c>
      <c r="B349" s="41">
        <v>32</v>
      </c>
      <c r="C349" s="41">
        <v>23062</v>
      </c>
      <c r="D349" s="40" t="s">
        <v>1189</v>
      </c>
      <c r="E349" s="41">
        <v>1</v>
      </c>
      <c r="F349" s="1">
        <v>1</v>
      </c>
      <c r="G349" s="1">
        <v>23</v>
      </c>
      <c r="H349" s="41">
        <v>23007</v>
      </c>
      <c r="I349" s="1">
        <v>4</v>
      </c>
      <c r="J349" s="1">
        <v>5</v>
      </c>
      <c r="K349" s="1">
        <v>4</v>
      </c>
      <c r="L349" s="1">
        <v>5</v>
      </c>
      <c r="M349" s="1">
        <v>5</v>
      </c>
      <c r="N349" s="1">
        <v>4</v>
      </c>
      <c r="O349" s="1">
        <v>5</v>
      </c>
      <c r="P349" s="1">
        <v>5</v>
      </c>
      <c r="Q349" s="1">
        <v>5</v>
      </c>
      <c r="R349" s="1">
        <v>5</v>
      </c>
      <c r="S349" s="1">
        <v>5</v>
      </c>
      <c r="T349" s="1">
        <v>5</v>
      </c>
      <c r="U349" s="1">
        <v>4</v>
      </c>
      <c r="V349" s="1">
        <v>4</v>
      </c>
      <c r="W349" t="s">
        <v>1271</v>
      </c>
      <c r="X349" t="s">
        <v>1272</v>
      </c>
      <c r="Y349" t="s">
        <v>3062</v>
      </c>
      <c r="Z349" t="s">
        <v>1273</v>
      </c>
      <c r="AA349" t="s">
        <v>3062</v>
      </c>
      <c r="AB349" t="s">
        <v>3062</v>
      </c>
      <c r="AC349" t="s">
        <v>34</v>
      </c>
      <c r="AD349" s="40">
        <v>0</v>
      </c>
      <c r="AE349" s="40">
        <v>0</v>
      </c>
      <c r="AF349" s="40">
        <v>0</v>
      </c>
      <c r="AG349" s="40">
        <v>5</v>
      </c>
      <c r="AH349" s="40">
        <v>9</v>
      </c>
      <c r="AI349" s="40">
        <v>0</v>
      </c>
      <c r="AJ349" s="40">
        <v>0</v>
      </c>
      <c r="AK349" s="40">
        <v>0</v>
      </c>
      <c r="AL349" s="40">
        <v>14</v>
      </c>
      <c r="AM349" s="40">
        <f t="shared" si="5"/>
        <v>0</v>
      </c>
    </row>
    <row r="350" spans="1:39" x14ac:dyDescent="0.25">
      <c r="A350">
        <v>349</v>
      </c>
      <c r="B350" s="41">
        <v>33</v>
      </c>
      <c r="C350" s="41">
        <v>23063</v>
      </c>
      <c r="D350" s="40" t="s">
        <v>1189</v>
      </c>
      <c r="E350" s="41">
        <v>1</v>
      </c>
      <c r="F350" s="1">
        <v>1</v>
      </c>
      <c r="G350" s="1">
        <v>23</v>
      </c>
      <c r="H350" s="41">
        <v>23007</v>
      </c>
      <c r="I350" s="1">
        <v>3</v>
      </c>
      <c r="J350" s="1">
        <v>2</v>
      </c>
      <c r="K350" s="1">
        <v>2</v>
      </c>
      <c r="L350" s="1">
        <v>1</v>
      </c>
      <c r="M350" s="1">
        <v>1</v>
      </c>
      <c r="N350" s="1">
        <v>1</v>
      </c>
      <c r="O350" s="1">
        <v>99</v>
      </c>
      <c r="P350" s="1">
        <v>99</v>
      </c>
      <c r="Q350" s="1">
        <v>4</v>
      </c>
      <c r="R350" s="1">
        <v>4</v>
      </c>
      <c r="S350" s="1">
        <v>4</v>
      </c>
      <c r="T350" s="1">
        <v>4</v>
      </c>
      <c r="U350" s="1">
        <v>4</v>
      </c>
      <c r="V350" s="1">
        <v>4</v>
      </c>
      <c r="W350" t="s">
        <v>1274</v>
      </c>
      <c r="X350" t="s">
        <v>3062</v>
      </c>
      <c r="Y350" t="s">
        <v>3062</v>
      </c>
      <c r="Z350" t="s">
        <v>1275</v>
      </c>
      <c r="AA350" t="s">
        <v>1276</v>
      </c>
      <c r="AB350" t="s">
        <v>3062</v>
      </c>
      <c r="AC350" t="s">
        <v>34</v>
      </c>
      <c r="AD350" s="40">
        <v>3</v>
      </c>
      <c r="AE350" s="40">
        <v>2</v>
      </c>
      <c r="AF350" s="40">
        <v>1</v>
      </c>
      <c r="AG350" s="40">
        <v>6</v>
      </c>
      <c r="AH350" s="40">
        <v>0</v>
      </c>
      <c r="AI350" s="40">
        <v>2</v>
      </c>
      <c r="AJ350" s="40">
        <v>5</v>
      </c>
      <c r="AK350" s="40">
        <v>1</v>
      </c>
      <c r="AL350" s="40">
        <v>6</v>
      </c>
      <c r="AM350" s="40">
        <f t="shared" si="5"/>
        <v>2</v>
      </c>
    </row>
    <row r="351" spans="1:39" x14ac:dyDescent="0.25">
      <c r="A351">
        <v>350</v>
      </c>
      <c r="B351" s="41">
        <v>34</v>
      </c>
      <c r="C351" s="41">
        <v>23064</v>
      </c>
      <c r="D351" s="40" t="s">
        <v>1189</v>
      </c>
      <c r="E351" s="41">
        <v>1</v>
      </c>
      <c r="F351" s="1">
        <v>1</v>
      </c>
      <c r="G351" s="1">
        <v>23</v>
      </c>
      <c r="H351" s="41">
        <v>23007</v>
      </c>
      <c r="I351" s="1">
        <v>3</v>
      </c>
      <c r="J351" s="1">
        <v>2</v>
      </c>
      <c r="K351" s="1">
        <v>3</v>
      </c>
      <c r="L351" s="1">
        <v>99</v>
      </c>
      <c r="M351" s="1">
        <v>4</v>
      </c>
      <c r="N351" s="1">
        <v>99</v>
      </c>
      <c r="O351" s="1">
        <v>5</v>
      </c>
      <c r="P351" s="1">
        <v>5</v>
      </c>
      <c r="Q351" s="1">
        <v>5</v>
      </c>
      <c r="R351" s="1">
        <v>5</v>
      </c>
      <c r="S351" s="1">
        <v>5</v>
      </c>
      <c r="T351" s="1">
        <v>4</v>
      </c>
      <c r="U351" s="1">
        <v>4</v>
      </c>
      <c r="V351" s="1">
        <v>4</v>
      </c>
      <c r="W351" t="s">
        <v>609</v>
      </c>
      <c r="X351" t="s">
        <v>1271</v>
      </c>
      <c r="Y351" t="s">
        <v>394</v>
      </c>
      <c r="Z351" t="s">
        <v>1277</v>
      </c>
      <c r="AA351" t="s">
        <v>3062</v>
      </c>
      <c r="AB351" t="s">
        <v>3062</v>
      </c>
      <c r="AC351" t="s">
        <v>34</v>
      </c>
      <c r="AD351" s="40">
        <v>0</v>
      </c>
      <c r="AE351" s="40">
        <v>1</v>
      </c>
      <c r="AF351" s="40">
        <v>2</v>
      </c>
      <c r="AG351" s="40">
        <v>4</v>
      </c>
      <c r="AH351" s="40">
        <v>5</v>
      </c>
      <c r="AI351" s="40">
        <v>2</v>
      </c>
      <c r="AJ351" s="40">
        <v>1</v>
      </c>
      <c r="AK351" s="40">
        <v>2</v>
      </c>
      <c r="AL351" s="40">
        <v>9</v>
      </c>
      <c r="AM351" s="40">
        <f t="shared" si="5"/>
        <v>2</v>
      </c>
    </row>
    <row r="352" spans="1:39" x14ac:dyDescent="0.25">
      <c r="A352">
        <v>351</v>
      </c>
      <c r="B352" s="41">
        <v>35</v>
      </c>
      <c r="C352" s="41">
        <v>23065</v>
      </c>
      <c r="D352" s="40" t="s">
        <v>1189</v>
      </c>
      <c r="E352" s="41">
        <v>1</v>
      </c>
      <c r="F352" s="1">
        <v>1</v>
      </c>
      <c r="G352" s="1">
        <v>23</v>
      </c>
      <c r="H352" s="41">
        <v>23007</v>
      </c>
      <c r="I352" s="1">
        <v>4</v>
      </c>
      <c r="J352" s="1">
        <v>4</v>
      </c>
      <c r="K352" s="1">
        <v>5</v>
      </c>
      <c r="L352" s="1">
        <v>5</v>
      </c>
      <c r="M352" s="1">
        <v>5</v>
      </c>
      <c r="N352" s="1">
        <v>5</v>
      </c>
      <c r="O352" s="1">
        <v>5</v>
      </c>
      <c r="P352" s="1">
        <v>5</v>
      </c>
      <c r="Q352" s="1">
        <v>5</v>
      </c>
      <c r="R352" s="1">
        <v>5</v>
      </c>
      <c r="S352" s="1">
        <v>5</v>
      </c>
      <c r="T352" s="1">
        <v>5</v>
      </c>
      <c r="U352" s="1">
        <v>4</v>
      </c>
      <c r="V352" s="1">
        <v>4</v>
      </c>
      <c r="W352" t="s">
        <v>30</v>
      </c>
      <c r="X352" t="s">
        <v>1116</v>
      </c>
      <c r="Y352" t="s">
        <v>3062</v>
      </c>
      <c r="Z352" t="s">
        <v>1278</v>
      </c>
      <c r="AA352" t="s">
        <v>3062</v>
      </c>
      <c r="AB352" t="s">
        <v>3062</v>
      </c>
      <c r="AC352" t="s">
        <v>1279</v>
      </c>
      <c r="AD352" s="40">
        <v>0</v>
      </c>
      <c r="AE352" s="40">
        <v>0</v>
      </c>
      <c r="AF352" s="40">
        <v>0</v>
      </c>
      <c r="AG352" s="40">
        <v>4</v>
      </c>
      <c r="AH352" s="40">
        <v>10</v>
      </c>
      <c r="AI352" s="40">
        <v>0</v>
      </c>
      <c r="AJ352" s="40">
        <v>0</v>
      </c>
      <c r="AK352" s="40">
        <v>0</v>
      </c>
      <c r="AL352" s="40">
        <v>14</v>
      </c>
      <c r="AM352" s="40">
        <f t="shared" si="5"/>
        <v>0</v>
      </c>
    </row>
    <row r="353" spans="1:39" x14ac:dyDescent="0.25">
      <c r="A353">
        <v>352</v>
      </c>
      <c r="B353" s="41">
        <v>36</v>
      </c>
      <c r="C353" s="41">
        <v>23066</v>
      </c>
      <c r="D353" s="40" t="s">
        <v>1189</v>
      </c>
      <c r="E353" s="41">
        <v>1</v>
      </c>
      <c r="F353" s="1">
        <v>1</v>
      </c>
      <c r="G353" s="1">
        <v>23</v>
      </c>
      <c r="H353" s="41">
        <v>23007</v>
      </c>
      <c r="I353" s="1">
        <v>5</v>
      </c>
      <c r="J353" s="1">
        <v>5</v>
      </c>
      <c r="K353" s="1">
        <v>5</v>
      </c>
      <c r="L353" s="1">
        <v>4</v>
      </c>
      <c r="M353" s="1">
        <v>5</v>
      </c>
      <c r="N353" s="1">
        <v>5</v>
      </c>
      <c r="O353" s="1">
        <v>5</v>
      </c>
      <c r="P353" s="1">
        <v>5</v>
      </c>
      <c r="Q353" s="1">
        <v>5</v>
      </c>
      <c r="R353" s="1">
        <v>5</v>
      </c>
      <c r="S353" s="1">
        <v>5</v>
      </c>
      <c r="T353" s="1">
        <v>5</v>
      </c>
      <c r="U353" s="1">
        <v>5</v>
      </c>
      <c r="V353" s="1">
        <v>5</v>
      </c>
      <c r="W353" t="s">
        <v>1280</v>
      </c>
      <c r="X353" t="s">
        <v>1281</v>
      </c>
      <c r="Y353" t="s">
        <v>1282</v>
      </c>
      <c r="Z353" t="s">
        <v>1283</v>
      </c>
      <c r="AA353" t="s">
        <v>3062</v>
      </c>
      <c r="AB353" t="s">
        <v>3062</v>
      </c>
      <c r="AC353" t="s">
        <v>34</v>
      </c>
      <c r="AD353" s="40">
        <v>0</v>
      </c>
      <c r="AE353" s="40">
        <v>0</v>
      </c>
      <c r="AF353" s="40">
        <v>0</v>
      </c>
      <c r="AG353" s="40">
        <v>1</v>
      </c>
      <c r="AH353" s="40">
        <v>13</v>
      </c>
      <c r="AI353" s="40">
        <v>0</v>
      </c>
      <c r="AJ353" s="40">
        <v>0</v>
      </c>
      <c r="AK353" s="40">
        <v>0</v>
      </c>
      <c r="AL353" s="40">
        <v>14</v>
      </c>
      <c r="AM353" s="40">
        <f t="shared" si="5"/>
        <v>0</v>
      </c>
    </row>
    <row r="354" spans="1:39" x14ac:dyDescent="0.25">
      <c r="A354">
        <v>353</v>
      </c>
      <c r="B354" s="41">
        <v>37</v>
      </c>
      <c r="C354" s="41">
        <v>23067</v>
      </c>
      <c r="D354" s="40" t="s">
        <v>1189</v>
      </c>
      <c r="E354" s="41">
        <v>1</v>
      </c>
      <c r="F354" s="1">
        <v>1</v>
      </c>
      <c r="G354" s="1">
        <v>23</v>
      </c>
      <c r="H354" s="41">
        <v>23007</v>
      </c>
      <c r="I354" s="1">
        <v>4</v>
      </c>
      <c r="J354" s="1">
        <v>4</v>
      </c>
      <c r="K354" s="1">
        <v>4</v>
      </c>
      <c r="L354" s="1">
        <v>4</v>
      </c>
      <c r="M354" s="1">
        <v>4</v>
      </c>
      <c r="N354" s="1">
        <v>3</v>
      </c>
      <c r="O354" s="1">
        <v>4</v>
      </c>
      <c r="P354" s="1">
        <v>5</v>
      </c>
      <c r="Q354" s="1">
        <v>5</v>
      </c>
      <c r="R354" s="1">
        <v>4</v>
      </c>
      <c r="S354" s="1">
        <v>4</v>
      </c>
      <c r="T354" s="1">
        <v>4</v>
      </c>
      <c r="U354" s="1">
        <v>4</v>
      </c>
      <c r="V354" s="1">
        <v>4</v>
      </c>
      <c r="W354" t="s">
        <v>3062</v>
      </c>
      <c r="X354" t="s">
        <v>3062</v>
      </c>
      <c r="Y354" t="s">
        <v>3062</v>
      </c>
      <c r="Z354" t="s">
        <v>1284</v>
      </c>
      <c r="AA354" t="s">
        <v>3062</v>
      </c>
      <c r="AB354" t="s">
        <v>3062</v>
      </c>
      <c r="AC354" t="s">
        <v>34</v>
      </c>
      <c r="AD354" s="40">
        <v>0</v>
      </c>
      <c r="AE354" s="40">
        <v>0</v>
      </c>
      <c r="AF354" s="40">
        <v>1</v>
      </c>
      <c r="AG354" s="40">
        <v>11</v>
      </c>
      <c r="AH354" s="40">
        <v>2</v>
      </c>
      <c r="AI354" s="40">
        <v>0</v>
      </c>
      <c r="AJ354" s="40">
        <v>0</v>
      </c>
      <c r="AK354" s="40">
        <v>1</v>
      </c>
      <c r="AL354" s="40">
        <v>13</v>
      </c>
      <c r="AM354" s="40">
        <f t="shared" si="5"/>
        <v>0</v>
      </c>
    </row>
    <row r="355" spans="1:39" x14ac:dyDescent="0.25">
      <c r="A355">
        <v>354</v>
      </c>
      <c r="B355" s="41">
        <v>38</v>
      </c>
      <c r="C355" s="41">
        <v>23068</v>
      </c>
      <c r="D355" s="40" t="s">
        <v>1189</v>
      </c>
      <c r="E355" s="41">
        <v>1</v>
      </c>
      <c r="F355" s="1">
        <v>1</v>
      </c>
      <c r="G355" s="1">
        <v>23</v>
      </c>
      <c r="H355" s="41">
        <v>23007</v>
      </c>
      <c r="I355" s="1">
        <v>4</v>
      </c>
      <c r="J355" s="1">
        <v>4</v>
      </c>
      <c r="K355" s="1">
        <v>4</v>
      </c>
      <c r="L355" s="1">
        <v>4</v>
      </c>
      <c r="M355" s="1">
        <v>4</v>
      </c>
      <c r="N355" s="1">
        <v>4</v>
      </c>
      <c r="O355" s="1">
        <v>4</v>
      </c>
      <c r="P355" s="1">
        <v>4</v>
      </c>
      <c r="Q355" s="1">
        <v>4</v>
      </c>
      <c r="R355" s="1">
        <v>4</v>
      </c>
      <c r="S355" s="1">
        <v>4</v>
      </c>
      <c r="T355" s="1">
        <v>4</v>
      </c>
      <c r="U355" s="1">
        <v>3</v>
      </c>
      <c r="V355" s="1">
        <v>3</v>
      </c>
      <c r="W355" t="s">
        <v>1285</v>
      </c>
      <c r="X355" t="s">
        <v>1286</v>
      </c>
      <c r="Y355" t="s">
        <v>3062</v>
      </c>
      <c r="Z355" t="s">
        <v>263</v>
      </c>
      <c r="AA355" t="s">
        <v>3062</v>
      </c>
      <c r="AB355" t="s">
        <v>3062</v>
      </c>
      <c r="AC355" t="s">
        <v>34</v>
      </c>
      <c r="AD355" s="40">
        <v>0</v>
      </c>
      <c r="AE355" s="40">
        <v>0</v>
      </c>
      <c r="AF355" s="40">
        <v>2</v>
      </c>
      <c r="AG355" s="40">
        <v>12</v>
      </c>
      <c r="AH355" s="40">
        <v>0</v>
      </c>
      <c r="AI355" s="40">
        <v>0</v>
      </c>
      <c r="AJ355" s="40">
        <v>0</v>
      </c>
      <c r="AK355" s="40">
        <v>2</v>
      </c>
      <c r="AL355" s="40">
        <v>12</v>
      </c>
      <c r="AM355" s="40">
        <f t="shared" si="5"/>
        <v>0</v>
      </c>
    </row>
    <row r="356" spans="1:39" x14ac:dyDescent="0.25">
      <c r="A356">
        <v>355</v>
      </c>
      <c r="B356" s="41">
        <v>39</v>
      </c>
      <c r="C356" s="41">
        <v>23069</v>
      </c>
      <c r="D356" s="40" t="s">
        <v>1189</v>
      </c>
      <c r="E356" s="41">
        <v>1</v>
      </c>
      <c r="F356" s="1">
        <v>1</v>
      </c>
      <c r="G356" s="1">
        <v>23</v>
      </c>
      <c r="H356" s="41">
        <v>23007</v>
      </c>
      <c r="I356" s="1">
        <v>4</v>
      </c>
      <c r="J356" s="1">
        <v>5</v>
      </c>
      <c r="K356" s="1">
        <v>4</v>
      </c>
      <c r="L356" s="1">
        <v>4</v>
      </c>
      <c r="M356" s="1">
        <v>5</v>
      </c>
      <c r="N356" s="1">
        <v>5</v>
      </c>
      <c r="O356" s="1">
        <v>5</v>
      </c>
      <c r="P356" s="1">
        <v>4</v>
      </c>
      <c r="Q356" s="1">
        <v>4</v>
      </c>
      <c r="R356" s="1">
        <v>4</v>
      </c>
      <c r="S356" s="1">
        <v>4</v>
      </c>
      <c r="T356" s="1">
        <v>4</v>
      </c>
      <c r="U356" s="1">
        <v>4</v>
      </c>
      <c r="V356" s="1">
        <v>4</v>
      </c>
      <c r="W356" t="s">
        <v>3062</v>
      </c>
      <c r="X356" t="s">
        <v>3062</v>
      </c>
      <c r="Y356" t="s">
        <v>3062</v>
      </c>
      <c r="Z356" t="s">
        <v>3062</v>
      </c>
      <c r="AA356" t="s">
        <v>3062</v>
      </c>
      <c r="AB356" t="s">
        <v>3062</v>
      </c>
      <c r="AC356" t="s">
        <v>34</v>
      </c>
      <c r="AD356" s="40">
        <v>0</v>
      </c>
      <c r="AE356" s="40">
        <v>0</v>
      </c>
      <c r="AF356" s="40">
        <v>0</v>
      </c>
      <c r="AG356" s="40">
        <v>10</v>
      </c>
      <c r="AH356" s="40">
        <v>4</v>
      </c>
      <c r="AI356" s="40">
        <v>0</v>
      </c>
      <c r="AJ356" s="40">
        <v>0</v>
      </c>
      <c r="AK356" s="40">
        <v>0</v>
      </c>
      <c r="AL356" s="40">
        <v>14</v>
      </c>
      <c r="AM356" s="40">
        <f t="shared" si="5"/>
        <v>0</v>
      </c>
    </row>
    <row r="357" spans="1:39" x14ac:dyDescent="0.25">
      <c r="A357">
        <v>356</v>
      </c>
      <c r="B357" s="41">
        <v>40</v>
      </c>
      <c r="C357" s="41">
        <v>23070</v>
      </c>
      <c r="D357" s="40" t="s">
        <v>1189</v>
      </c>
      <c r="E357" s="41">
        <v>1</v>
      </c>
      <c r="F357" s="1">
        <v>1</v>
      </c>
      <c r="G357" s="1">
        <v>23</v>
      </c>
      <c r="H357" s="41">
        <v>23007</v>
      </c>
      <c r="I357" s="1">
        <v>2</v>
      </c>
      <c r="J357" s="1">
        <v>3</v>
      </c>
      <c r="K357" s="1">
        <v>3</v>
      </c>
      <c r="L357" s="1">
        <v>4</v>
      </c>
      <c r="M357" s="1">
        <v>4</v>
      </c>
      <c r="N357" s="1">
        <v>5</v>
      </c>
      <c r="O357" s="1">
        <v>5</v>
      </c>
      <c r="P357" s="1">
        <v>5</v>
      </c>
      <c r="Q357" s="1">
        <v>5</v>
      </c>
      <c r="R357" s="1">
        <v>5</v>
      </c>
      <c r="S357" s="1">
        <v>4</v>
      </c>
      <c r="T357" s="1">
        <v>3</v>
      </c>
      <c r="U357" s="1">
        <v>4</v>
      </c>
      <c r="V357" s="1">
        <v>4</v>
      </c>
      <c r="W357" t="s">
        <v>1287</v>
      </c>
      <c r="X357" t="s">
        <v>3062</v>
      </c>
      <c r="Y357" t="s">
        <v>3062</v>
      </c>
      <c r="Z357" t="s">
        <v>1288</v>
      </c>
      <c r="AA357" t="s">
        <v>3062</v>
      </c>
      <c r="AB357" t="s">
        <v>3062</v>
      </c>
      <c r="AC357" t="s">
        <v>34</v>
      </c>
      <c r="AD357" s="40">
        <v>0</v>
      </c>
      <c r="AE357" s="40">
        <v>1</v>
      </c>
      <c r="AF357" s="40">
        <v>3</v>
      </c>
      <c r="AG357" s="40">
        <v>5</v>
      </c>
      <c r="AH357" s="40">
        <v>5</v>
      </c>
      <c r="AI357" s="40">
        <v>0</v>
      </c>
      <c r="AJ357" s="40">
        <v>1</v>
      </c>
      <c r="AK357" s="40">
        <v>3</v>
      </c>
      <c r="AL357" s="40">
        <v>10</v>
      </c>
      <c r="AM357" s="40">
        <f t="shared" si="5"/>
        <v>0</v>
      </c>
    </row>
    <row r="358" spans="1:39" x14ac:dyDescent="0.25">
      <c r="A358">
        <v>357</v>
      </c>
      <c r="B358" s="41">
        <v>41</v>
      </c>
      <c r="C358" s="41">
        <v>23071</v>
      </c>
      <c r="D358" s="40" t="s">
        <v>1189</v>
      </c>
      <c r="E358" s="41">
        <v>1</v>
      </c>
      <c r="F358" s="1">
        <v>1</v>
      </c>
      <c r="G358" s="1">
        <v>23</v>
      </c>
      <c r="H358" s="41">
        <v>23007</v>
      </c>
      <c r="I358" s="1">
        <v>4</v>
      </c>
      <c r="J358" s="1">
        <v>4</v>
      </c>
      <c r="K358" s="1">
        <v>4</v>
      </c>
      <c r="L358" s="1">
        <v>5</v>
      </c>
      <c r="M358" s="1">
        <v>3</v>
      </c>
      <c r="N358" s="1">
        <v>4</v>
      </c>
      <c r="O358" s="1">
        <v>99</v>
      </c>
      <c r="P358" s="1">
        <v>3</v>
      </c>
      <c r="Q358" s="1">
        <v>3</v>
      </c>
      <c r="R358" s="1">
        <v>3</v>
      </c>
      <c r="S358" s="1">
        <v>3</v>
      </c>
      <c r="T358" s="1">
        <v>3</v>
      </c>
      <c r="U358" s="1">
        <v>4</v>
      </c>
      <c r="V358" s="1">
        <v>3</v>
      </c>
      <c r="W358" t="s">
        <v>416</v>
      </c>
      <c r="X358" t="s">
        <v>414</v>
      </c>
      <c r="Y358" t="s">
        <v>3062</v>
      </c>
      <c r="Z358" t="s">
        <v>830</v>
      </c>
      <c r="AA358" t="s">
        <v>1289</v>
      </c>
      <c r="AB358" t="s">
        <v>3062</v>
      </c>
      <c r="AC358" t="s">
        <v>34</v>
      </c>
      <c r="AD358" s="40">
        <v>0</v>
      </c>
      <c r="AE358" s="40">
        <v>0</v>
      </c>
      <c r="AF358" s="40">
        <v>7</v>
      </c>
      <c r="AG358" s="40">
        <v>5</v>
      </c>
      <c r="AH358" s="40">
        <v>1</v>
      </c>
      <c r="AI358" s="40">
        <v>1</v>
      </c>
      <c r="AJ358" s="40">
        <v>0</v>
      </c>
      <c r="AK358" s="40">
        <v>7</v>
      </c>
      <c r="AL358" s="40">
        <v>6</v>
      </c>
      <c r="AM358" s="40">
        <f t="shared" si="5"/>
        <v>1</v>
      </c>
    </row>
    <row r="359" spans="1:39" x14ac:dyDescent="0.25">
      <c r="A359">
        <v>358</v>
      </c>
      <c r="B359" s="41">
        <v>42</v>
      </c>
      <c r="C359" s="41">
        <v>23072</v>
      </c>
      <c r="D359" s="40" t="s">
        <v>1189</v>
      </c>
      <c r="E359" s="41">
        <v>1</v>
      </c>
      <c r="F359" s="1">
        <v>1</v>
      </c>
      <c r="G359" s="1">
        <v>23</v>
      </c>
      <c r="H359" s="41">
        <v>23007</v>
      </c>
      <c r="I359" s="1">
        <v>5</v>
      </c>
      <c r="J359" s="1">
        <v>4</v>
      </c>
      <c r="K359" s="1">
        <v>4</v>
      </c>
      <c r="L359" s="1">
        <v>5</v>
      </c>
      <c r="M359" s="1">
        <v>4</v>
      </c>
      <c r="N359" s="1">
        <v>5</v>
      </c>
      <c r="O359" s="1">
        <v>5</v>
      </c>
      <c r="P359" s="1">
        <v>5</v>
      </c>
      <c r="Q359" s="1">
        <v>5</v>
      </c>
      <c r="R359" s="1">
        <v>5</v>
      </c>
      <c r="S359" s="1">
        <v>5</v>
      </c>
      <c r="T359" s="1">
        <v>4</v>
      </c>
      <c r="U359" s="1">
        <v>4</v>
      </c>
      <c r="V359" s="1">
        <v>4</v>
      </c>
      <c r="W359" t="s">
        <v>751</v>
      </c>
      <c r="X359" t="s">
        <v>1290</v>
      </c>
      <c r="Y359" t="s">
        <v>1291</v>
      </c>
      <c r="Z359" t="s">
        <v>464</v>
      </c>
      <c r="AA359" t="s">
        <v>1292</v>
      </c>
      <c r="AB359" t="s">
        <v>1293</v>
      </c>
      <c r="AC359" t="s">
        <v>34</v>
      </c>
      <c r="AD359" s="40">
        <v>0</v>
      </c>
      <c r="AE359" s="40">
        <v>0</v>
      </c>
      <c r="AF359" s="40">
        <v>0</v>
      </c>
      <c r="AG359" s="40">
        <v>6</v>
      </c>
      <c r="AH359" s="40">
        <v>8</v>
      </c>
      <c r="AI359" s="40">
        <v>0</v>
      </c>
      <c r="AJ359" s="40">
        <v>0</v>
      </c>
      <c r="AK359" s="40">
        <v>0</v>
      </c>
      <c r="AL359" s="40">
        <v>14</v>
      </c>
      <c r="AM359" s="40">
        <f t="shared" si="5"/>
        <v>0</v>
      </c>
    </row>
    <row r="360" spans="1:39" x14ac:dyDescent="0.25">
      <c r="A360">
        <v>359</v>
      </c>
      <c r="B360" s="41">
        <v>43</v>
      </c>
      <c r="C360" s="41">
        <v>23073</v>
      </c>
      <c r="D360" s="40" t="s">
        <v>1189</v>
      </c>
      <c r="E360" s="41">
        <v>1</v>
      </c>
      <c r="F360" s="1">
        <v>1</v>
      </c>
      <c r="G360" s="1">
        <v>23</v>
      </c>
      <c r="H360" s="41">
        <v>23007</v>
      </c>
      <c r="I360" s="1">
        <v>1</v>
      </c>
      <c r="J360" s="1">
        <v>5</v>
      </c>
      <c r="K360" s="1">
        <v>5</v>
      </c>
      <c r="L360" s="1">
        <v>5</v>
      </c>
      <c r="M360" s="1">
        <v>5</v>
      </c>
      <c r="N360" s="1">
        <v>4</v>
      </c>
      <c r="O360" s="1">
        <v>5</v>
      </c>
      <c r="P360" s="1">
        <v>5</v>
      </c>
      <c r="Q360" s="1">
        <v>5</v>
      </c>
      <c r="R360" s="1">
        <v>5</v>
      </c>
      <c r="S360" s="1">
        <v>5</v>
      </c>
      <c r="T360" s="1">
        <v>2</v>
      </c>
      <c r="U360" s="1">
        <v>3</v>
      </c>
      <c r="V360" s="1">
        <v>3</v>
      </c>
      <c r="W360" t="s">
        <v>3062</v>
      </c>
      <c r="X360" t="s">
        <v>3062</v>
      </c>
      <c r="Y360" t="s">
        <v>3062</v>
      </c>
      <c r="Z360" t="s">
        <v>1294</v>
      </c>
      <c r="AA360" t="s">
        <v>1295</v>
      </c>
      <c r="AB360" t="s">
        <v>3062</v>
      </c>
      <c r="AC360" t="s">
        <v>1296</v>
      </c>
      <c r="AD360" s="40">
        <v>1</v>
      </c>
      <c r="AE360" s="40">
        <v>1</v>
      </c>
      <c r="AF360" s="40">
        <v>2</v>
      </c>
      <c r="AG360" s="40">
        <v>1</v>
      </c>
      <c r="AH360" s="40">
        <v>9</v>
      </c>
      <c r="AI360" s="40">
        <v>0</v>
      </c>
      <c r="AJ360" s="40">
        <v>2</v>
      </c>
      <c r="AK360" s="40">
        <v>2</v>
      </c>
      <c r="AL360" s="40">
        <v>10</v>
      </c>
      <c r="AM360" s="40">
        <f t="shared" si="5"/>
        <v>0</v>
      </c>
    </row>
    <row r="361" spans="1:39" x14ac:dyDescent="0.25">
      <c r="A361">
        <v>360</v>
      </c>
      <c r="B361" s="41">
        <v>44</v>
      </c>
      <c r="C361" s="41">
        <v>23074</v>
      </c>
      <c r="D361" s="40" t="s">
        <v>1189</v>
      </c>
      <c r="E361" s="41">
        <v>1</v>
      </c>
      <c r="F361" s="1">
        <v>1</v>
      </c>
      <c r="G361" s="1">
        <v>23</v>
      </c>
      <c r="H361" s="41">
        <v>23007</v>
      </c>
      <c r="I361" s="1">
        <v>4</v>
      </c>
      <c r="J361" s="1">
        <v>4</v>
      </c>
      <c r="K361" s="1">
        <v>4</v>
      </c>
      <c r="L361" s="1">
        <v>4</v>
      </c>
      <c r="M361" s="1">
        <v>4</v>
      </c>
      <c r="N361" s="1">
        <v>3</v>
      </c>
      <c r="O361" s="1">
        <v>4</v>
      </c>
      <c r="P361" s="1">
        <v>4</v>
      </c>
      <c r="Q361" s="1">
        <v>4</v>
      </c>
      <c r="R361" s="1">
        <v>4</v>
      </c>
      <c r="S361" s="1">
        <v>4</v>
      </c>
      <c r="T361" s="1">
        <v>3</v>
      </c>
      <c r="U361" s="1">
        <v>3</v>
      </c>
      <c r="V361" s="1">
        <v>3</v>
      </c>
      <c r="W361" t="s">
        <v>3062</v>
      </c>
      <c r="X361" t="s">
        <v>3062</v>
      </c>
      <c r="Y361" t="s">
        <v>3062</v>
      </c>
      <c r="Z361" t="s">
        <v>3062</v>
      </c>
      <c r="AA361" t="s">
        <v>3062</v>
      </c>
      <c r="AB361" t="s">
        <v>3062</v>
      </c>
      <c r="AC361" t="s">
        <v>34</v>
      </c>
      <c r="AD361" s="40">
        <v>0</v>
      </c>
      <c r="AE361" s="40">
        <v>0</v>
      </c>
      <c r="AF361" s="40">
        <v>4</v>
      </c>
      <c r="AG361" s="40">
        <v>10</v>
      </c>
      <c r="AH361" s="40">
        <v>0</v>
      </c>
      <c r="AI361" s="40">
        <v>0</v>
      </c>
      <c r="AJ361" s="40">
        <v>0</v>
      </c>
      <c r="AK361" s="40">
        <v>4</v>
      </c>
      <c r="AL361" s="40">
        <v>10</v>
      </c>
      <c r="AM361" s="40">
        <f t="shared" si="5"/>
        <v>0</v>
      </c>
    </row>
    <row r="362" spans="1:39" x14ac:dyDescent="0.25">
      <c r="A362">
        <v>361</v>
      </c>
      <c r="B362" s="41">
        <v>45</v>
      </c>
      <c r="C362" s="41">
        <v>23075</v>
      </c>
      <c r="D362" s="40" t="s">
        <v>1189</v>
      </c>
      <c r="E362" s="41">
        <v>1</v>
      </c>
      <c r="F362" s="1">
        <v>1</v>
      </c>
      <c r="G362" s="1">
        <v>23</v>
      </c>
      <c r="H362" s="41">
        <v>23007</v>
      </c>
      <c r="I362" s="1">
        <v>4</v>
      </c>
      <c r="J362" s="1">
        <v>1</v>
      </c>
      <c r="K362" s="1">
        <v>1</v>
      </c>
      <c r="L362" s="1">
        <v>4</v>
      </c>
      <c r="M362" s="1">
        <v>4</v>
      </c>
      <c r="N362" s="1">
        <v>4</v>
      </c>
      <c r="O362" s="1">
        <v>1</v>
      </c>
      <c r="P362" s="1">
        <v>1</v>
      </c>
      <c r="Q362" s="1">
        <v>1</v>
      </c>
      <c r="R362" s="1">
        <v>1</v>
      </c>
      <c r="S362" s="1">
        <v>1</v>
      </c>
      <c r="T362" s="1">
        <v>4</v>
      </c>
      <c r="U362" s="1">
        <v>4</v>
      </c>
      <c r="V362" s="1">
        <v>4</v>
      </c>
      <c r="W362" t="s">
        <v>3062</v>
      </c>
      <c r="X362" t="s">
        <v>3062</v>
      </c>
      <c r="Y362" t="s">
        <v>3062</v>
      </c>
      <c r="Z362" t="s">
        <v>3062</v>
      </c>
      <c r="AA362" t="s">
        <v>3062</v>
      </c>
      <c r="AB362" t="s">
        <v>3062</v>
      </c>
      <c r="AC362" t="s">
        <v>34</v>
      </c>
      <c r="AD362" s="40">
        <v>7</v>
      </c>
      <c r="AE362" s="40">
        <v>0</v>
      </c>
      <c r="AF362" s="40">
        <v>0</v>
      </c>
      <c r="AG362" s="40">
        <v>7</v>
      </c>
      <c r="AH362" s="40">
        <v>0</v>
      </c>
      <c r="AI362" s="40">
        <v>0</v>
      </c>
      <c r="AJ362" s="40">
        <v>7</v>
      </c>
      <c r="AK362" s="40">
        <v>0</v>
      </c>
      <c r="AL362" s="40">
        <v>7</v>
      </c>
      <c r="AM362" s="40">
        <f t="shared" si="5"/>
        <v>0</v>
      </c>
    </row>
    <row r="363" spans="1:39" x14ac:dyDescent="0.25">
      <c r="A363">
        <v>362</v>
      </c>
      <c r="B363" s="41">
        <v>46</v>
      </c>
      <c r="C363" s="41">
        <v>23076</v>
      </c>
      <c r="D363" s="40" t="s">
        <v>1189</v>
      </c>
      <c r="E363" s="41">
        <v>1</v>
      </c>
      <c r="F363" s="1">
        <v>1</v>
      </c>
      <c r="G363" s="1">
        <v>23</v>
      </c>
      <c r="H363" s="41">
        <v>23007</v>
      </c>
      <c r="I363" s="1">
        <v>5</v>
      </c>
      <c r="J363" s="1">
        <v>5</v>
      </c>
      <c r="K363" s="1">
        <v>5</v>
      </c>
      <c r="L363" s="1">
        <v>5</v>
      </c>
      <c r="M363" s="1">
        <v>5</v>
      </c>
      <c r="N363" s="1">
        <v>5</v>
      </c>
      <c r="O363" s="1">
        <v>5</v>
      </c>
      <c r="P363" s="1">
        <v>5</v>
      </c>
      <c r="Q363" s="1">
        <v>5</v>
      </c>
      <c r="R363" s="1">
        <v>5</v>
      </c>
      <c r="S363" s="1">
        <v>5</v>
      </c>
      <c r="T363" s="1">
        <v>5</v>
      </c>
      <c r="U363" s="1">
        <v>5</v>
      </c>
      <c r="V363" s="1">
        <v>5</v>
      </c>
      <c r="W363" t="s">
        <v>1297</v>
      </c>
      <c r="X363" t="s">
        <v>594</v>
      </c>
      <c r="Y363" t="s">
        <v>1298</v>
      </c>
      <c r="Z363" t="s">
        <v>834</v>
      </c>
      <c r="AA363" t="s">
        <v>3062</v>
      </c>
      <c r="AB363" t="s">
        <v>3062</v>
      </c>
      <c r="AC363" t="s">
        <v>34</v>
      </c>
      <c r="AD363" s="40">
        <v>0</v>
      </c>
      <c r="AE363" s="40">
        <v>0</v>
      </c>
      <c r="AF363" s="40">
        <v>0</v>
      </c>
      <c r="AG363" s="40">
        <v>0</v>
      </c>
      <c r="AH363" s="40">
        <v>14</v>
      </c>
      <c r="AI363" s="40">
        <v>0</v>
      </c>
      <c r="AJ363" s="40">
        <v>0</v>
      </c>
      <c r="AK363" s="40">
        <v>0</v>
      </c>
      <c r="AL363" s="40">
        <v>14</v>
      </c>
      <c r="AM363" s="40">
        <f t="shared" si="5"/>
        <v>0</v>
      </c>
    </row>
    <row r="364" spans="1:39" x14ac:dyDescent="0.25">
      <c r="A364">
        <v>363</v>
      </c>
      <c r="B364" s="41">
        <v>47</v>
      </c>
      <c r="C364" s="41">
        <v>23077</v>
      </c>
      <c r="D364" s="40" t="s">
        <v>1189</v>
      </c>
      <c r="E364" s="41">
        <v>1</v>
      </c>
      <c r="F364" s="1">
        <v>1</v>
      </c>
      <c r="G364" s="1">
        <v>23</v>
      </c>
      <c r="H364" s="41">
        <v>23007</v>
      </c>
      <c r="I364" s="1">
        <v>5</v>
      </c>
      <c r="J364" s="1">
        <v>5</v>
      </c>
      <c r="K364" s="1">
        <v>5</v>
      </c>
      <c r="L364" s="1">
        <v>5</v>
      </c>
      <c r="M364" s="1">
        <v>5</v>
      </c>
      <c r="N364" s="1">
        <v>5</v>
      </c>
      <c r="O364" s="1">
        <v>5</v>
      </c>
      <c r="P364" s="1">
        <v>5</v>
      </c>
      <c r="Q364" s="1">
        <v>5</v>
      </c>
      <c r="R364" s="1">
        <v>5</v>
      </c>
      <c r="S364" s="1">
        <v>5</v>
      </c>
      <c r="T364" s="1">
        <v>5</v>
      </c>
      <c r="U364" s="1">
        <v>5</v>
      </c>
      <c r="V364" s="1">
        <v>5</v>
      </c>
      <c r="W364" t="s">
        <v>1299</v>
      </c>
      <c r="X364" t="s">
        <v>3062</v>
      </c>
      <c r="Y364" t="s">
        <v>3062</v>
      </c>
      <c r="Z364" t="s">
        <v>70</v>
      </c>
      <c r="AA364" t="s">
        <v>3062</v>
      </c>
      <c r="AB364" t="s">
        <v>3062</v>
      </c>
      <c r="AC364" t="s">
        <v>34</v>
      </c>
      <c r="AD364" s="40">
        <v>0</v>
      </c>
      <c r="AE364" s="40">
        <v>0</v>
      </c>
      <c r="AF364" s="40">
        <v>0</v>
      </c>
      <c r="AG364" s="40">
        <v>0</v>
      </c>
      <c r="AH364" s="40">
        <v>14</v>
      </c>
      <c r="AI364" s="40">
        <v>0</v>
      </c>
      <c r="AJ364" s="40">
        <v>0</v>
      </c>
      <c r="AK364" s="40">
        <v>0</v>
      </c>
      <c r="AL364" s="40">
        <v>14</v>
      </c>
      <c r="AM364" s="40">
        <f t="shared" si="5"/>
        <v>0</v>
      </c>
    </row>
    <row r="365" spans="1:39" x14ac:dyDescent="0.25">
      <c r="A365">
        <v>364</v>
      </c>
      <c r="B365" s="41">
        <v>1</v>
      </c>
      <c r="C365" s="42" t="e">
        <v>#NULL!</v>
      </c>
      <c r="D365" s="40" t="s">
        <v>1300</v>
      </c>
      <c r="E365" s="42" t="e">
        <v>#NULL!</v>
      </c>
      <c r="F365" s="1">
        <v>2</v>
      </c>
      <c r="G365" s="1">
        <v>1</v>
      </c>
      <c r="H365" s="42" t="e">
        <v>#NULL!</v>
      </c>
      <c r="I365" s="1">
        <v>5</v>
      </c>
      <c r="J365" s="1">
        <v>5</v>
      </c>
      <c r="K365" s="1">
        <v>5</v>
      </c>
      <c r="L365" s="1">
        <v>5</v>
      </c>
      <c r="M365" s="1">
        <v>5</v>
      </c>
      <c r="N365" s="1">
        <v>5</v>
      </c>
      <c r="O365" s="1">
        <v>5</v>
      </c>
      <c r="P365" s="1">
        <v>5</v>
      </c>
      <c r="Q365" s="1">
        <v>5</v>
      </c>
      <c r="R365" s="1">
        <v>5</v>
      </c>
      <c r="S365" s="1">
        <v>5</v>
      </c>
      <c r="T365" s="1">
        <v>5</v>
      </c>
      <c r="U365" s="1">
        <v>5</v>
      </c>
      <c r="V365" s="1">
        <v>5</v>
      </c>
      <c r="W365" t="s">
        <v>1301</v>
      </c>
      <c r="X365" t="s">
        <v>1302</v>
      </c>
      <c r="Y365" t="s">
        <v>1303</v>
      </c>
      <c r="Z365" t="s">
        <v>1304</v>
      </c>
      <c r="AA365" t="s">
        <v>1305</v>
      </c>
      <c r="AB365" t="s">
        <v>3062</v>
      </c>
      <c r="AC365" t="s">
        <v>1306</v>
      </c>
      <c r="AD365" s="40">
        <v>0</v>
      </c>
      <c r="AE365" s="40">
        <v>0</v>
      </c>
      <c r="AF365" s="40">
        <v>0</v>
      </c>
      <c r="AG365" s="40">
        <v>0</v>
      </c>
      <c r="AH365" s="40">
        <v>14</v>
      </c>
      <c r="AI365" s="40">
        <v>0</v>
      </c>
      <c r="AJ365" s="40">
        <v>0</v>
      </c>
      <c r="AK365" s="40">
        <v>0</v>
      </c>
      <c r="AL365" s="40">
        <v>14</v>
      </c>
      <c r="AM365" s="40">
        <f t="shared" si="5"/>
        <v>0</v>
      </c>
    </row>
    <row r="366" spans="1:39" x14ac:dyDescent="0.25">
      <c r="A366">
        <v>365</v>
      </c>
      <c r="B366" s="41">
        <v>2</v>
      </c>
      <c r="C366" s="42" t="e">
        <v>#NULL!</v>
      </c>
      <c r="D366" s="40" t="s">
        <v>1300</v>
      </c>
      <c r="E366" s="42" t="e">
        <v>#NULL!</v>
      </c>
      <c r="F366" s="1">
        <v>2</v>
      </c>
      <c r="G366" s="1">
        <v>1</v>
      </c>
      <c r="H366" s="42" t="e">
        <v>#NULL!</v>
      </c>
      <c r="I366" s="1">
        <v>4</v>
      </c>
      <c r="J366" s="1">
        <v>4</v>
      </c>
      <c r="K366" s="1">
        <v>3</v>
      </c>
      <c r="L366" s="1">
        <v>4</v>
      </c>
      <c r="M366" s="1">
        <v>5</v>
      </c>
      <c r="N366" s="1">
        <v>3</v>
      </c>
      <c r="O366" s="1">
        <v>5</v>
      </c>
      <c r="P366" s="1">
        <v>4</v>
      </c>
      <c r="Q366" s="1">
        <v>4</v>
      </c>
      <c r="R366" s="1">
        <v>4</v>
      </c>
      <c r="S366" s="1">
        <v>4</v>
      </c>
      <c r="T366" s="1">
        <v>3</v>
      </c>
      <c r="U366" s="1">
        <v>3</v>
      </c>
      <c r="V366" s="1">
        <v>3</v>
      </c>
      <c r="W366" t="s">
        <v>1307</v>
      </c>
      <c r="X366" t="s">
        <v>1308</v>
      </c>
      <c r="Y366" t="s">
        <v>1309</v>
      </c>
      <c r="Z366" t="s">
        <v>1310</v>
      </c>
      <c r="AA366" t="s">
        <v>1311</v>
      </c>
      <c r="AB366" t="s">
        <v>1312</v>
      </c>
      <c r="AC366" t="s">
        <v>34</v>
      </c>
      <c r="AD366" s="40">
        <v>0</v>
      </c>
      <c r="AE366" s="40">
        <v>0</v>
      </c>
      <c r="AF366" s="40">
        <v>5</v>
      </c>
      <c r="AG366" s="40">
        <v>7</v>
      </c>
      <c r="AH366" s="40">
        <v>2</v>
      </c>
      <c r="AI366" s="40">
        <v>0</v>
      </c>
      <c r="AJ366" s="40">
        <v>0</v>
      </c>
      <c r="AK366" s="40">
        <v>5</v>
      </c>
      <c r="AL366" s="40">
        <v>9</v>
      </c>
      <c r="AM366" s="40">
        <f t="shared" si="5"/>
        <v>0</v>
      </c>
    </row>
    <row r="367" spans="1:39" x14ac:dyDescent="0.25">
      <c r="A367">
        <v>366</v>
      </c>
      <c r="B367" s="41">
        <v>3</v>
      </c>
      <c r="C367" s="42" t="e">
        <v>#NULL!</v>
      </c>
      <c r="D367" s="40" t="s">
        <v>1300</v>
      </c>
      <c r="E367" s="42" t="e">
        <v>#NULL!</v>
      </c>
      <c r="F367" s="1">
        <v>2</v>
      </c>
      <c r="G367" s="1">
        <v>1</v>
      </c>
      <c r="H367" s="42" t="e">
        <v>#NULL!</v>
      </c>
      <c r="I367" s="1">
        <v>5</v>
      </c>
      <c r="J367" s="1">
        <v>5</v>
      </c>
      <c r="K367" s="1">
        <v>5</v>
      </c>
      <c r="L367" s="1">
        <v>5</v>
      </c>
      <c r="M367" s="1">
        <v>5</v>
      </c>
      <c r="N367" s="1">
        <v>5</v>
      </c>
      <c r="O367" s="1">
        <v>5</v>
      </c>
      <c r="P367" s="1">
        <v>5</v>
      </c>
      <c r="Q367" s="1">
        <v>5</v>
      </c>
      <c r="R367" s="1">
        <v>5</v>
      </c>
      <c r="S367" s="1">
        <v>5</v>
      </c>
      <c r="T367" s="1">
        <v>5</v>
      </c>
      <c r="U367" s="1">
        <v>5</v>
      </c>
      <c r="V367" s="1">
        <v>5</v>
      </c>
      <c r="W367" t="s">
        <v>1313</v>
      </c>
      <c r="X367" t="s">
        <v>1314</v>
      </c>
      <c r="Y367" t="s">
        <v>1315</v>
      </c>
      <c r="Z367" t="s">
        <v>1316</v>
      </c>
      <c r="AA367" t="s">
        <v>3062</v>
      </c>
      <c r="AB367" t="s">
        <v>3062</v>
      </c>
      <c r="AC367" t="s">
        <v>34</v>
      </c>
      <c r="AD367" s="40">
        <v>0</v>
      </c>
      <c r="AE367" s="40">
        <v>0</v>
      </c>
      <c r="AF367" s="40">
        <v>0</v>
      </c>
      <c r="AG367" s="40">
        <v>0</v>
      </c>
      <c r="AH367" s="40">
        <v>14</v>
      </c>
      <c r="AI367" s="40">
        <v>0</v>
      </c>
      <c r="AJ367" s="40">
        <v>0</v>
      </c>
      <c r="AK367" s="40">
        <v>0</v>
      </c>
      <c r="AL367" s="40">
        <v>14</v>
      </c>
      <c r="AM367" s="40">
        <f t="shared" si="5"/>
        <v>0</v>
      </c>
    </row>
    <row r="368" spans="1:39" x14ac:dyDescent="0.25">
      <c r="A368">
        <v>367</v>
      </c>
      <c r="B368" s="41">
        <v>4</v>
      </c>
      <c r="C368" s="42" t="e">
        <v>#NULL!</v>
      </c>
      <c r="D368" s="40" t="s">
        <v>1300</v>
      </c>
      <c r="E368" s="42" t="e">
        <v>#NULL!</v>
      </c>
      <c r="F368" s="1">
        <v>2</v>
      </c>
      <c r="G368" s="1">
        <v>1</v>
      </c>
      <c r="H368" s="42" t="e">
        <v>#NULL!</v>
      </c>
      <c r="I368" s="1">
        <v>5</v>
      </c>
      <c r="J368" s="1">
        <v>4</v>
      </c>
      <c r="K368" s="1">
        <v>5</v>
      </c>
      <c r="L368" s="1">
        <v>5</v>
      </c>
      <c r="M368" s="1">
        <v>5</v>
      </c>
      <c r="N368" s="1">
        <v>4</v>
      </c>
      <c r="O368" s="1">
        <v>5</v>
      </c>
      <c r="P368" s="1">
        <v>5</v>
      </c>
      <c r="Q368" s="1">
        <v>5</v>
      </c>
      <c r="R368" s="1">
        <v>5</v>
      </c>
      <c r="S368" s="1">
        <v>5</v>
      </c>
      <c r="T368" s="1">
        <v>99</v>
      </c>
      <c r="U368" s="1">
        <v>4</v>
      </c>
      <c r="V368" s="1">
        <v>5</v>
      </c>
      <c r="W368" t="s">
        <v>1317</v>
      </c>
      <c r="X368" t="s">
        <v>1318</v>
      </c>
      <c r="Y368" t="s">
        <v>1319</v>
      </c>
      <c r="Z368" t="s">
        <v>1320</v>
      </c>
      <c r="AA368" t="s">
        <v>3062</v>
      </c>
      <c r="AB368" t="s">
        <v>3062</v>
      </c>
      <c r="AC368" t="s">
        <v>34</v>
      </c>
      <c r="AD368" s="40">
        <v>0</v>
      </c>
      <c r="AE368" s="40">
        <v>0</v>
      </c>
      <c r="AF368" s="40">
        <v>0</v>
      </c>
      <c r="AG368" s="40">
        <v>3</v>
      </c>
      <c r="AH368" s="40">
        <v>10</v>
      </c>
      <c r="AI368" s="40">
        <v>1</v>
      </c>
      <c r="AJ368" s="40">
        <v>0</v>
      </c>
      <c r="AK368" s="40">
        <v>0</v>
      </c>
      <c r="AL368" s="40">
        <v>13</v>
      </c>
      <c r="AM368" s="40">
        <f t="shared" si="5"/>
        <v>1</v>
      </c>
    </row>
    <row r="369" spans="1:39" x14ac:dyDescent="0.25">
      <c r="A369">
        <v>368</v>
      </c>
      <c r="B369" s="41">
        <v>5</v>
      </c>
      <c r="C369" s="42" t="e">
        <v>#NULL!</v>
      </c>
      <c r="D369" s="40" t="s">
        <v>1300</v>
      </c>
      <c r="E369" s="42" t="e">
        <v>#NULL!</v>
      </c>
      <c r="F369" s="1">
        <v>2</v>
      </c>
      <c r="G369" s="1">
        <v>1</v>
      </c>
      <c r="H369" s="42" t="e">
        <v>#NULL!</v>
      </c>
      <c r="I369" s="1">
        <v>5</v>
      </c>
      <c r="J369" s="1">
        <v>5</v>
      </c>
      <c r="K369" s="1">
        <v>5</v>
      </c>
      <c r="L369" s="1">
        <v>5</v>
      </c>
      <c r="M369" s="1">
        <v>5</v>
      </c>
      <c r="N369" s="1">
        <v>5</v>
      </c>
      <c r="O369" s="1">
        <v>99</v>
      </c>
      <c r="P369" s="1">
        <v>5</v>
      </c>
      <c r="Q369" s="1">
        <v>5</v>
      </c>
      <c r="R369" s="1">
        <v>5</v>
      </c>
      <c r="S369" s="1">
        <v>5</v>
      </c>
      <c r="T369" s="1">
        <v>5</v>
      </c>
      <c r="U369" s="1">
        <v>4</v>
      </c>
      <c r="V369" s="1">
        <v>5</v>
      </c>
      <c r="W369" t="s">
        <v>1321</v>
      </c>
      <c r="X369" t="s">
        <v>1322</v>
      </c>
      <c r="Y369" t="s">
        <v>1323</v>
      </c>
      <c r="Z369" t="s">
        <v>1324</v>
      </c>
      <c r="AA369" t="s">
        <v>1325</v>
      </c>
      <c r="AB369" t="s">
        <v>1326</v>
      </c>
      <c r="AC369" t="s">
        <v>34</v>
      </c>
      <c r="AD369" s="40">
        <v>0</v>
      </c>
      <c r="AE369" s="40">
        <v>0</v>
      </c>
      <c r="AF369" s="40">
        <v>0</v>
      </c>
      <c r="AG369" s="40">
        <v>1</v>
      </c>
      <c r="AH369" s="40">
        <v>12</v>
      </c>
      <c r="AI369" s="40">
        <v>1</v>
      </c>
      <c r="AJ369" s="40">
        <v>0</v>
      </c>
      <c r="AK369" s="40">
        <v>0</v>
      </c>
      <c r="AL369" s="40">
        <v>13</v>
      </c>
      <c r="AM369" s="40">
        <f t="shared" si="5"/>
        <v>1</v>
      </c>
    </row>
    <row r="370" spans="1:39" x14ac:dyDescent="0.25">
      <c r="A370">
        <v>369</v>
      </c>
      <c r="B370" s="41">
        <v>6</v>
      </c>
      <c r="C370" s="42" t="e">
        <v>#NULL!</v>
      </c>
      <c r="D370" s="40" t="s">
        <v>1300</v>
      </c>
      <c r="E370" s="42" t="e">
        <v>#NULL!</v>
      </c>
      <c r="F370" s="1">
        <v>2</v>
      </c>
      <c r="G370" s="1">
        <v>1</v>
      </c>
      <c r="H370" s="42" t="e">
        <v>#NULL!</v>
      </c>
      <c r="I370" s="1">
        <v>4</v>
      </c>
      <c r="J370" s="1">
        <v>5</v>
      </c>
      <c r="K370" s="1">
        <v>5</v>
      </c>
      <c r="L370" s="1">
        <v>3</v>
      </c>
      <c r="M370" s="1">
        <v>5</v>
      </c>
      <c r="N370" s="1">
        <v>4</v>
      </c>
      <c r="O370" s="1">
        <v>5</v>
      </c>
      <c r="P370" s="1">
        <v>5</v>
      </c>
      <c r="Q370" s="1">
        <v>4</v>
      </c>
      <c r="R370" s="1">
        <v>4</v>
      </c>
      <c r="S370" s="1">
        <v>5</v>
      </c>
      <c r="T370" s="1">
        <v>4</v>
      </c>
      <c r="U370" s="1">
        <v>4</v>
      </c>
      <c r="V370" s="1">
        <v>4</v>
      </c>
      <c r="W370" t="s">
        <v>1327</v>
      </c>
      <c r="X370" t="s">
        <v>1328</v>
      </c>
      <c r="Y370" t="s">
        <v>1329</v>
      </c>
      <c r="Z370" t="s">
        <v>1330</v>
      </c>
      <c r="AA370" t="s">
        <v>1331</v>
      </c>
      <c r="AB370" t="s">
        <v>1332</v>
      </c>
      <c r="AC370" t="s">
        <v>34</v>
      </c>
      <c r="AD370" s="40">
        <v>0</v>
      </c>
      <c r="AE370" s="40">
        <v>0</v>
      </c>
      <c r="AF370" s="40">
        <v>1</v>
      </c>
      <c r="AG370" s="40">
        <v>7</v>
      </c>
      <c r="AH370" s="40">
        <v>6</v>
      </c>
      <c r="AI370" s="40">
        <v>0</v>
      </c>
      <c r="AJ370" s="40">
        <v>0</v>
      </c>
      <c r="AK370" s="40">
        <v>1</v>
      </c>
      <c r="AL370" s="40">
        <v>13</v>
      </c>
      <c r="AM370" s="40">
        <f t="shared" si="5"/>
        <v>0</v>
      </c>
    </row>
    <row r="371" spans="1:39" x14ac:dyDescent="0.25">
      <c r="A371">
        <v>370</v>
      </c>
      <c r="B371" s="41">
        <v>7</v>
      </c>
      <c r="C371" s="42" t="e">
        <v>#NULL!</v>
      </c>
      <c r="D371" s="40" t="s">
        <v>1300</v>
      </c>
      <c r="E371" s="42" t="e">
        <v>#NULL!</v>
      </c>
      <c r="F371" s="1">
        <v>2</v>
      </c>
      <c r="G371" s="1">
        <v>1</v>
      </c>
      <c r="H371" s="42" t="e">
        <v>#NULL!</v>
      </c>
      <c r="I371" s="1">
        <v>5</v>
      </c>
      <c r="J371" s="1">
        <v>5</v>
      </c>
      <c r="K371" s="1">
        <v>5</v>
      </c>
      <c r="L371" s="1">
        <v>5</v>
      </c>
      <c r="M371" s="1">
        <v>5</v>
      </c>
      <c r="N371" s="1">
        <v>4</v>
      </c>
      <c r="O371" s="1">
        <v>5</v>
      </c>
      <c r="P371" s="1">
        <v>5</v>
      </c>
      <c r="Q371" s="1">
        <v>5</v>
      </c>
      <c r="R371" s="1">
        <v>5</v>
      </c>
      <c r="S371" s="1">
        <v>5</v>
      </c>
      <c r="T371" s="1">
        <v>5</v>
      </c>
      <c r="U371" s="1">
        <v>4</v>
      </c>
      <c r="V371" s="1">
        <v>4</v>
      </c>
      <c r="W371" t="s">
        <v>1327</v>
      </c>
      <c r="X371" t="s">
        <v>1333</v>
      </c>
      <c r="Y371" t="s">
        <v>1334</v>
      </c>
      <c r="Z371" t="s">
        <v>1335</v>
      </c>
      <c r="AA371" t="s">
        <v>1336</v>
      </c>
      <c r="AB371" t="s">
        <v>3062</v>
      </c>
      <c r="AC371" t="s">
        <v>34</v>
      </c>
      <c r="AD371" s="40">
        <v>0</v>
      </c>
      <c r="AE371" s="40">
        <v>0</v>
      </c>
      <c r="AF371" s="40">
        <v>0</v>
      </c>
      <c r="AG371" s="40">
        <v>3</v>
      </c>
      <c r="AH371" s="40">
        <v>11</v>
      </c>
      <c r="AI371" s="40">
        <v>0</v>
      </c>
      <c r="AJ371" s="40">
        <v>0</v>
      </c>
      <c r="AK371" s="40">
        <v>0</v>
      </c>
      <c r="AL371" s="40">
        <v>14</v>
      </c>
      <c r="AM371" s="40">
        <f t="shared" si="5"/>
        <v>0</v>
      </c>
    </row>
    <row r="372" spans="1:39" x14ac:dyDescent="0.25">
      <c r="A372">
        <v>371</v>
      </c>
      <c r="B372" s="41">
        <v>8</v>
      </c>
      <c r="C372" s="42" t="e">
        <v>#NULL!</v>
      </c>
      <c r="D372" s="40" t="s">
        <v>1300</v>
      </c>
      <c r="E372" s="42" t="e">
        <v>#NULL!</v>
      </c>
      <c r="F372" s="1">
        <v>2</v>
      </c>
      <c r="G372" s="1">
        <v>1</v>
      </c>
      <c r="H372" s="42" t="e">
        <v>#NULL!</v>
      </c>
      <c r="I372" s="1">
        <v>3</v>
      </c>
      <c r="J372" s="1">
        <v>3</v>
      </c>
      <c r="K372" s="1">
        <v>3</v>
      </c>
      <c r="L372" s="1">
        <v>2</v>
      </c>
      <c r="M372" s="1">
        <v>4</v>
      </c>
      <c r="N372" s="1">
        <v>4</v>
      </c>
      <c r="O372" s="1">
        <v>4</v>
      </c>
      <c r="P372" s="1">
        <v>4</v>
      </c>
      <c r="Q372" s="1">
        <v>3</v>
      </c>
      <c r="R372" s="1">
        <v>3</v>
      </c>
      <c r="S372" s="1">
        <v>3</v>
      </c>
      <c r="T372" s="1">
        <v>5</v>
      </c>
      <c r="U372" s="1">
        <v>5</v>
      </c>
      <c r="V372" s="1">
        <v>5</v>
      </c>
      <c r="W372" t="s">
        <v>1337</v>
      </c>
      <c r="X372" t="s">
        <v>1338</v>
      </c>
      <c r="Y372" t="s">
        <v>1339</v>
      </c>
      <c r="Z372" t="s">
        <v>1340</v>
      </c>
      <c r="AA372" t="s">
        <v>1341</v>
      </c>
      <c r="AB372" t="s">
        <v>1342</v>
      </c>
      <c r="AC372" t="s">
        <v>1343</v>
      </c>
      <c r="AD372" s="40">
        <v>0</v>
      </c>
      <c r="AE372" s="40">
        <v>1</v>
      </c>
      <c r="AF372" s="40">
        <v>6</v>
      </c>
      <c r="AG372" s="40">
        <v>4</v>
      </c>
      <c r="AH372" s="40">
        <v>3</v>
      </c>
      <c r="AI372" s="40">
        <v>0</v>
      </c>
      <c r="AJ372" s="40">
        <v>1</v>
      </c>
      <c r="AK372" s="40">
        <v>6</v>
      </c>
      <c r="AL372" s="40">
        <v>7</v>
      </c>
      <c r="AM372" s="40">
        <f t="shared" si="5"/>
        <v>0</v>
      </c>
    </row>
    <row r="373" spans="1:39" x14ac:dyDescent="0.25">
      <c r="A373">
        <v>372</v>
      </c>
      <c r="B373" s="41">
        <v>9</v>
      </c>
      <c r="C373" s="42" t="e">
        <v>#NULL!</v>
      </c>
      <c r="D373" s="40" t="s">
        <v>1300</v>
      </c>
      <c r="E373" s="42" t="e">
        <v>#NULL!</v>
      </c>
      <c r="F373" s="1">
        <v>2</v>
      </c>
      <c r="G373" s="1">
        <v>1</v>
      </c>
      <c r="H373" s="42" t="e">
        <v>#NULL!</v>
      </c>
      <c r="I373" s="1">
        <v>5</v>
      </c>
      <c r="J373" s="1">
        <v>2</v>
      </c>
      <c r="K373" s="1">
        <v>2</v>
      </c>
      <c r="L373" s="1">
        <v>5</v>
      </c>
      <c r="M373" s="1">
        <v>4</v>
      </c>
      <c r="N373" s="1">
        <v>4</v>
      </c>
      <c r="O373" s="1">
        <v>4</v>
      </c>
      <c r="P373" s="1">
        <v>5</v>
      </c>
      <c r="Q373" s="1">
        <v>4</v>
      </c>
      <c r="R373" s="1">
        <v>4</v>
      </c>
      <c r="S373" s="1">
        <v>5</v>
      </c>
      <c r="T373" s="1">
        <v>5</v>
      </c>
      <c r="U373" s="1">
        <v>4</v>
      </c>
      <c r="V373" s="1">
        <v>4</v>
      </c>
      <c r="W373" t="s">
        <v>1344</v>
      </c>
      <c r="X373" t="s">
        <v>1345</v>
      </c>
      <c r="Y373" t="s">
        <v>1346</v>
      </c>
      <c r="Z373" t="s">
        <v>1347</v>
      </c>
      <c r="AA373" t="s">
        <v>3062</v>
      </c>
      <c r="AB373" t="s">
        <v>3062</v>
      </c>
      <c r="AC373" t="s">
        <v>34</v>
      </c>
      <c r="AD373" s="40">
        <v>0</v>
      </c>
      <c r="AE373" s="40">
        <v>2</v>
      </c>
      <c r="AF373" s="40">
        <v>0</v>
      </c>
      <c r="AG373" s="40">
        <v>7</v>
      </c>
      <c r="AH373" s="40">
        <v>5</v>
      </c>
      <c r="AI373" s="40">
        <v>0</v>
      </c>
      <c r="AJ373" s="40">
        <v>2</v>
      </c>
      <c r="AK373" s="40">
        <v>0</v>
      </c>
      <c r="AL373" s="40">
        <v>12</v>
      </c>
      <c r="AM373" s="40">
        <f t="shared" si="5"/>
        <v>0</v>
      </c>
    </row>
    <row r="374" spans="1:39" x14ac:dyDescent="0.25">
      <c r="A374">
        <v>373</v>
      </c>
      <c r="B374" s="41">
        <v>10</v>
      </c>
      <c r="C374" s="42" t="e">
        <v>#NULL!</v>
      </c>
      <c r="D374" s="40" t="s">
        <v>1300</v>
      </c>
      <c r="E374" s="42" t="e">
        <v>#NULL!</v>
      </c>
      <c r="F374" s="1">
        <v>2</v>
      </c>
      <c r="G374" s="1">
        <v>1</v>
      </c>
      <c r="H374" s="42" t="e">
        <v>#NULL!</v>
      </c>
      <c r="I374" s="1">
        <v>4</v>
      </c>
      <c r="J374" s="1">
        <v>4</v>
      </c>
      <c r="K374" s="1">
        <v>5</v>
      </c>
      <c r="L374" s="1">
        <v>99</v>
      </c>
      <c r="M374" s="1">
        <v>99</v>
      </c>
      <c r="N374" s="1">
        <v>4</v>
      </c>
      <c r="O374" s="1">
        <v>5</v>
      </c>
      <c r="P374" s="1">
        <v>5</v>
      </c>
      <c r="Q374" s="1">
        <v>5</v>
      </c>
      <c r="R374" s="1">
        <v>5</v>
      </c>
      <c r="S374" s="1">
        <v>4</v>
      </c>
      <c r="T374" s="1">
        <v>4</v>
      </c>
      <c r="U374" s="1">
        <v>5</v>
      </c>
      <c r="V374" s="1">
        <v>5</v>
      </c>
      <c r="W374" t="s">
        <v>1348</v>
      </c>
      <c r="X374" t="s">
        <v>1349</v>
      </c>
      <c r="Y374" t="s">
        <v>1350</v>
      </c>
      <c r="Z374" t="s">
        <v>1351</v>
      </c>
      <c r="AA374" t="s">
        <v>1352</v>
      </c>
      <c r="AB374" t="s">
        <v>1353</v>
      </c>
      <c r="AC374" t="s">
        <v>34</v>
      </c>
      <c r="AD374" s="40">
        <v>0</v>
      </c>
      <c r="AE374" s="40">
        <v>0</v>
      </c>
      <c r="AF374" s="40">
        <v>0</v>
      </c>
      <c r="AG374" s="40">
        <v>5</v>
      </c>
      <c r="AH374" s="40">
        <v>7</v>
      </c>
      <c r="AI374" s="40">
        <v>2</v>
      </c>
      <c r="AJ374" s="40">
        <v>0</v>
      </c>
      <c r="AK374" s="40">
        <v>0</v>
      </c>
      <c r="AL374" s="40">
        <v>12</v>
      </c>
      <c r="AM374" s="40">
        <f t="shared" si="5"/>
        <v>2</v>
      </c>
    </row>
    <row r="375" spans="1:39" x14ac:dyDescent="0.25">
      <c r="A375">
        <v>374</v>
      </c>
      <c r="B375" s="41">
        <v>11</v>
      </c>
      <c r="C375" s="42" t="e">
        <v>#NULL!</v>
      </c>
      <c r="D375" s="40" t="s">
        <v>1300</v>
      </c>
      <c r="E375" s="42" t="e">
        <v>#NULL!</v>
      </c>
      <c r="F375" s="1">
        <v>2</v>
      </c>
      <c r="G375" s="1">
        <v>1</v>
      </c>
      <c r="H375" s="42" t="e">
        <v>#NULL!</v>
      </c>
      <c r="I375" s="1">
        <v>4</v>
      </c>
      <c r="J375" s="1">
        <v>4</v>
      </c>
      <c r="K375" s="1">
        <v>5</v>
      </c>
      <c r="L375" s="1">
        <v>4</v>
      </c>
      <c r="M375" s="1">
        <v>5</v>
      </c>
      <c r="N375" s="1">
        <v>2</v>
      </c>
      <c r="O375" s="1">
        <v>5</v>
      </c>
      <c r="P375" s="1">
        <v>5</v>
      </c>
      <c r="Q375" s="1">
        <v>5</v>
      </c>
      <c r="R375" s="1">
        <v>5</v>
      </c>
      <c r="S375" s="1">
        <v>5</v>
      </c>
      <c r="T375" s="1">
        <v>5</v>
      </c>
      <c r="U375" s="1">
        <v>3</v>
      </c>
      <c r="V375" s="1">
        <v>3</v>
      </c>
      <c r="W375" t="s">
        <v>1354</v>
      </c>
      <c r="X375" t="s">
        <v>1327</v>
      </c>
      <c r="Y375" t="s">
        <v>1355</v>
      </c>
      <c r="Z375" t="s">
        <v>1356</v>
      </c>
      <c r="AA375" t="s">
        <v>1357</v>
      </c>
      <c r="AB375" t="s">
        <v>1358</v>
      </c>
      <c r="AC375" t="s">
        <v>34</v>
      </c>
      <c r="AD375" s="40">
        <v>0</v>
      </c>
      <c r="AE375" s="40">
        <v>1</v>
      </c>
      <c r="AF375" s="40">
        <v>2</v>
      </c>
      <c r="AG375" s="40">
        <v>3</v>
      </c>
      <c r="AH375" s="40">
        <v>8</v>
      </c>
      <c r="AI375" s="40">
        <v>0</v>
      </c>
      <c r="AJ375" s="40">
        <v>1</v>
      </c>
      <c r="AK375" s="40">
        <v>2</v>
      </c>
      <c r="AL375" s="40">
        <v>11</v>
      </c>
      <c r="AM375" s="40">
        <f t="shared" si="5"/>
        <v>0</v>
      </c>
    </row>
    <row r="376" spans="1:39" x14ac:dyDescent="0.25">
      <c r="A376">
        <v>375</v>
      </c>
      <c r="B376" s="41">
        <v>12</v>
      </c>
      <c r="C376" s="42" t="e">
        <v>#NULL!</v>
      </c>
      <c r="D376" s="40" t="s">
        <v>1300</v>
      </c>
      <c r="E376" s="42" t="e">
        <v>#NULL!</v>
      </c>
      <c r="F376" s="1">
        <v>2</v>
      </c>
      <c r="G376" s="1">
        <v>1</v>
      </c>
      <c r="H376" s="42" t="e">
        <v>#NULL!</v>
      </c>
      <c r="I376" s="1">
        <v>4</v>
      </c>
      <c r="J376" s="1">
        <v>5</v>
      </c>
      <c r="K376" s="1">
        <v>4</v>
      </c>
      <c r="L376" s="1">
        <v>5</v>
      </c>
      <c r="M376" s="1">
        <v>5</v>
      </c>
      <c r="N376" s="1">
        <v>4</v>
      </c>
      <c r="O376" s="1">
        <v>5</v>
      </c>
      <c r="P376" s="1">
        <v>5</v>
      </c>
      <c r="Q376" s="1">
        <v>5</v>
      </c>
      <c r="R376" s="1">
        <v>4</v>
      </c>
      <c r="S376" s="1">
        <v>5</v>
      </c>
      <c r="T376" s="1">
        <v>4</v>
      </c>
      <c r="U376" s="1">
        <v>5</v>
      </c>
      <c r="V376" s="1">
        <v>4</v>
      </c>
      <c r="W376" t="s">
        <v>1327</v>
      </c>
      <c r="X376" t="s">
        <v>1359</v>
      </c>
      <c r="Y376" t="s">
        <v>1360</v>
      </c>
      <c r="Z376" t="s">
        <v>1361</v>
      </c>
      <c r="AA376" t="s">
        <v>1362</v>
      </c>
      <c r="AB376" t="s">
        <v>1363</v>
      </c>
      <c r="AC376" t="s">
        <v>34</v>
      </c>
      <c r="AD376" s="40">
        <v>0</v>
      </c>
      <c r="AE376" s="40">
        <v>0</v>
      </c>
      <c r="AF376" s="40">
        <v>0</v>
      </c>
      <c r="AG376" s="40">
        <v>6</v>
      </c>
      <c r="AH376" s="40">
        <v>8</v>
      </c>
      <c r="AI376" s="40">
        <v>0</v>
      </c>
      <c r="AJ376" s="40">
        <v>0</v>
      </c>
      <c r="AK376" s="40">
        <v>0</v>
      </c>
      <c r="AL376" s="40">
        <v>14</v>
      </c>
      <c r="AM376" s="40">
        <f t="shared" si="5"/>
        <v>0</v>
      </c>
    </row>
    <row r="377" spans="1:39" x14ac:dyDescent="0.25">
      <c r="A377">
        <v>376</v>
      </c>
      <c r="B377" s="41">
        <v>13</v>
      </c>
      <c r="C377" s="42" t="e">
        <v>#NULL!</v>
      </c>
      <c r="D377" s="40" t="s">
        <v>1300</v>
      </c>
      <c r="E377" s="42" t="e">
        <v>#NULL!</v>
      </c>
      <c r="F377" s="1">
        <v>2</v>
      </c>
      <c r="G377" s="1">
        <v>1</v>
      </c>
      <c r="H377" s="42" t="e">
        <v>#NULL!</v>
      </c>
      <c r="I377" s="1">
        <v>5</v>
      </c>
      <c r="J377" s="1">
        <v>5</v>
      </c>
      <c r="K377" s="1">
        <v>5</v>
      </c>
      <c r="L377" s="1">
        <v>4</v>
      </c>
      <c r="M377" s="1">
        <v>5</v>
      </c>
      <c r="N377" s="1">
        <v>5</v>
      </c>
      <c r="O377" s="1">
        <v>5</v>
      </c>
      <c r="P377" s="1">
        <v>5</v>
      </c>
      <c r="Q377" s="1">
        <v>5</v>
      </c>
      <c r="R377" s="1">
        <v>5</v>
      </c>
      <c r="S377" s="1">
        <v>5</v>
      </c>
      <c r="T377" s="1">
        <v>4</v>
      </c>
      <c r="U377" s="1">
        <v>2</v>
      </c>
      <c r="V377" s="1">
        <v>2</v>
      </c>
      <c r="W377" t="s">
        <v>1364</v>
      </c>
      <c r="X377" t="s">
        <v>1365</v>
      </c>
      <c r="Y377" t="s">
        <v>1366</v>
      </c>
      <c r="Z377" t="s">
        <v>1367</v>
      </c>
      <c r="AA377" t="s">
        <v>1368</v>
      </c>
      <c r="AB377" t="s">
        <v>1369</v>
      </c>
      <c r="AC377" t="s">
        <v>34</v>
      </c>
      <c r="AD377" s="40">
        <v>0</v>
      </c>
      <c r="AE377" s="40">
        <v>2</v>
      </c>
      <c r="AF377" s="40">
        <v>0</v>
      </c>
      <c r="AG377" s="40">
        <v>2</v>
      </c>
      <c r="AH377" s="40">
        <v>10</v>
      </c>
      <c r="AI377" s="40">
        <v>0</v>
      </c>
      <c r="AJ377" s="40">
        <v>2</v>
      </c>
      <c r="AK377" s="40">
        <v>0</v>
      </c>
      <c r="AL377" s="40">
        <v>12</v>
      </c>
      <c r="AM377" s="40">
        <f t="shared" si="5"/>
        <v>0</v>
      </c>
    </row>
    <row r="378" spans="1:39" x14ac:dyDescent="0.25">
      <c r="A378">
        <v>377</v>
      </c>
      <c r="B378" s="41">
        <v>14</v>
      </c>
      <c r="C378" s="42" t="e">
        <v>#NULL!</v>
      </c>
      <c r="D378" s="40" t="s">
        <v>1300</v>
      </c>
      <c r="E378" s="42" t="e">
        <v>#NULL!</v>
      </c>
      <c r="F378" s="1">
        <v>2</v>
      </c>
      <c r="G378" s="1">
        <v>1</v>
      </c>
      <c r="H378" s="42" t="e">
        <v>#NULL!</v>
      </c>
      <c r="I378" s="1">
        <v>4</v>
      </c>
      <c r="J378" s="1">
        <v>4</v>
      </c>
      <c r="K378" s="1">
        <v>4</v>
      </c>
      <c r="L378" s="1">
        <v>4</v>
      </c>
      <c r="M378" s="1">
        <v>4</v>
      </c>
      <c r="N378" s="1">
        <v>4</v>
      </c>
      <c r="O378" s="1">
        <v>4</v>
      </c>
      <c r="P378" s="1">
        <v>4</v>
      </c>
      <c r="Q378" s="1">
        <v>4</v>
      </c>
      <c r="R378" s="1">
        <v>4</v>
      </c>
      <c r="S378" s="1">
        <v>4</v>
      </c>
      <c r="T378" s="1">
        <v>4</v>
      </c>
      <c r="U378" s="1">
        <v>4</v>
      </c>
      <c r="V378" s="1">
        <v>4</v>
      </c>
      <c r="W378" t="s">
        <v>1370</v>
      </c>
      <c r="X378" t="s">
        <v>1371</v>
      </c>
      <c r="Y378" t="s">
        <v>1372</v>
      </c>
      <c r="Z378" t="s">
        <v>1373</v>
      </c>
      <c r="AA378" t="s">
        <v>1374</v>
      </c>
      <c r="AB378" t="s">
        <v>3062</v>
      </c>
      <c r="AC378" t="s">
        <v>34</v>
      </c>
      <c r="AD378" s="40">
        <v>0</v>
      </c>
      <c r="AE378" s="40">
        <v>0</v>
      </c>
      <c r="AF378" s="40">
        <v>0</v>
      </c>
      <c r="AG378" s="40">
        <v>14</v>
      </c>
      <c r="AH378" s="40">
        <v>0</v>
      </c>
      <c r="AI378" s="40">
        <v>0</v>
      </c>
      <c r="AJ378" s="40">
        <v>0</v>
      </c>
      <c r="AK378" s="40">
        <v>0</v>
      </c>
      <c r="AL378" s="40">
        <v>14</v>
      </c>
      <c r="AM378" s="40">
        <f t="shared" si="5"/>
        <v>0</v>
      </c>
    </row>
    <row r="379" spans="1:39" x14ac:dyDescent="0.25">
      <c r="A379">
        <v>378</v>
      </c>
      <c r="B379" s="41">
        <v>15</v>
      </c>
      <c r="C379" s="42" t="e">
        <v>#NULL!</v>
      </c>
      <c r="D379" s="40" t="s">
        <v>1300</v>
      </c>
      <c r="E379" s="42" t="e">
        <v>#NULL!</v>
      </c>
      <c r="F379" s="1">
        <v>2</v>
      </c>
      <c r="G379" s="1">
        <v>1</v>
      </c>
      <c r="H379" s="42" t="e">
        <v>#NULL!</v>
      </c>
      <c r="I379" s="1">
        <v>4</v>
      </c>
      <c r="J379" s="1">
        <v>4</v>
      </c>
      <c r="K379" s="1">
        <v>4</v>
      </c>
      <c r="L379" s="1">
        <v>4</v>
      </c>
      <c r="M379" s="1">
        <v>4</v>
      </c>
      <c r="N379" s="1">
        <v>4</v>
      </c>
      <c r="O379" s="1">
        <v>4</v>
      </c>
      <c r="P379" s="1">
        <v>5</v>
      </c>
      <c r="Q379" s="1">
        <v>4</v>
      </c>
      <c r="R379" s="1">
        <v>4</v>
      </c>
      <c r="S379" s="1">
        <v>5</v>
      </c>
      <c r="T379" s="1">
        <v>5</v>
      </c>
      <c r="U379" s="1">
        <v>4</v>
      </c>
      <c r="V379" s="1">
        <v>4</v>
      </c>
      <c r="W379" t="s">
        <v>1328</v>
      </c>
      <c r="X379" t="s">
        <v>1375</v>
      </c>
      <c r="Y379" t="s">
        <v>1327</v>
      </c>
      <c r="Z379" t="s">
        <v>1376</v>
      </c>
      <c r="AA379" t="s">
        <v>3062</v>
      </c>
      <c r="AB379" t="s">
        <v>3062</v>
      </c>
      <c r="AC379" t="s">
        <v>34</v>
      </c>
      <c r="AD379" s="40">
        <v>0</v>
      </c>
      <c r="AE379" s="40">
        <v>0</v>
      </c>
      <c r="AF379" s="40">
        <v>0</v>
      </c>
      <c r="AG379" s="40">
        <v>11</v>
      </c>
      <c r="AH379" s="40">
        <v>3</v>
      </c>
      <c r="AI379" s="40">
        <v>0</v>
      </c>
      <c r="AJ379" s="40">
        <v>0</v>
      </c>
      <c r="AK379" s="40">
        <v>0</v>
      </c>
      <c r="AL379" s="40">
        <v>14</v>
      </c>
      <c r="AM379" s="40">
        <f t="shared" si="5"/>
        <v>0</v>
      </c>
    </row>
    <row r="380" spans="1:39" x14ac:dyDescent="0.25">
      <c r="A380">
        <v>379</v>
      </c>
      <c r="B380" s="41">
        <v>16</v>
      </c>
      <c r="C380" s="42" t="e">
        <v>#NULL!</v>
      </c>
      <c r="D380" s="40" t="s">
        <v>1300</v>
      </c>
      <c r="E380" s="42" t="e">
        <v>#NULL!</v>
      </c>
      <c r="F380" s="1">
        <v>2</v>
      </c>
      <c r="G380" s="1">
        <v>1</v>
      </c>
      <c r="H380" s="42" t="e">
        <v>#NULL!</v>
      </c>
      <c r="I380" s="1">
        <v>4</v>
      </c>
      <c r="J380" s="1">
        <v>5</v>
      </c>
      <c r="K380" s="1">
        <v>5</v>
      </c>
      <c r="L380" s="1">
        <v>4</v>
      </c>
      <c r="M380" s="1">
        <v>5</v>
      </c>
      <c r="N380" s="1">
        <v>5</v>
      </c>
      <c r="O380" s="1">
        <v>5</v>
      </c>
      <c r="P380" s="1">
        <v>5</v>
      </c>
      <c r="Q380" s="1">
        <v>5</v>
      </c>
      <c r="R380" s="1">
        <v>5</v>
      </c>
      <c r="S380" s="1">
        <v>4</v>
      </c>
      <c r="T380" s="1">
        <v>5</v>
      </c>
      <c r="U380" s="1">
        <v>4</v>
      </c>
      <c r="V380" s="1">
        <v>4</v>
      </c>
      <c r="W380" t="s">
        <v>1327</v>
      </c>
      <c r="X380" t="s">
        <v>1329</v>
      </c>
      <c r="Y380" t="s">
        <v>1377</v>
      </c>
      <c r="Z380" t="s">
        <v>1378</v>
      </c>
      <c r="AA380" t="s">
        <v>3062</v>
      </c>
      <c r="AB380" t="s">
        <v>3062</v>
      </c>
      <c r="AC380" t="s">
        <v>34</v>
      </c>
      <c r="AD380" s="40">
        <v>0</v>
      </c>
      <c r="AE380" s="40">
        <v>0</v>
      </c>
      <c r="AF380" s="40">
        <v>0</v>
      </c>
      <c r="AG380" s="40">
        <v>5</v>
      </c>
      <c r="AH380" s="40">
        <v>9</v>
      </c>
      <c r="AI380" s="40">
        <v>0</v>
      </c>
      <c r="AJ380" s="40">
        <v>0</v>
      </c>
      <c r="AK380" s="40">
        <v>0</v>
      </c>
      <c r="AL380" s="40">
        <v>14</v>
      </c>
      <c r="AM380" s="40">
        <f t="shared" si="5"/>
        <v>0</v>
      </c>
    </row>
    <row r="381" spans="1:39" x14ac:dyDescent="0.25">
      <c r="A381">
        <v>380</v>
      </c>
      <c r="B381" s="41">
        <v>17</v>
      </c>
      <c r="C381" s="42" t="e">
        <v>#NULL!</v>
      </c>
      <c r="D381" s="40" t="s">
        <v>1300</v>
      </c>
      <c r="E381" s="42" t="e">
        <v>#NULL!</v>
      </c>
      <c r="F381" s="1">
        <v>2</v>
      </c>
      <c r="G381" s="1">
        <v>1</v>
      </c>
      <c r="H381" s="42" t="e">
        <v>#NULL!</v>
      </c>
      <c r="I381" s="1">
        <v>4</v>
      </c>
      <c r="J381" s="1">
        <v>4</v>
      </c>
      <c r="K381" s="1">
        <v>4</v>
      </c>
      <c r="L381" s="1">
        <v>4</v>
      </c>
      <c r="M381" s="1">
        <v>5</v>
      </c>
      <c r="N381" s="1">
        <v>4</v>
      </c>
      <c r="O381" s="1">
        <v>5</v>
      </c>
      <c r="P381" s="1">
        <v>5</v>
      </c>
      <c r="Q381" s="1">
        <v>3</v>
      </c>
      <c r="R381" s="1">
        <v>4</v>
      </c>
      <c r="S381" s="1">
        <v>5</v>
      </c>
      <c r="T381" s="1">
        <v>5</v>
      </c>
      <c r="U381" s="1">
        <v>4</v>
      </c>
      <c r="V381" s="1">
        <v>4</v>
      </c>
      <c r="W381" t="s">
        <v>1327</v>
      </c>
      <c r="X381" t="s">
        <v>1379</v>
      </c>
      <c r="Y381" t="s">
        <v>1380</v>
      </c>
      <c r="Z381" t="s">
        <v>1381</v>
      </c>
      <c r="AA381" t="s">
        <v>1382</v>
      </c>
      <c r="AC381" t="s">
        <v>1383</v>
      </c>
      <c r="AD381" s="40">
        <v>0</v>
      </c>
      <c r="AE381" s="40">
        <v>0</v>
      </c>
      <c r="AF381" s="40">
        <v>1</v>
      </c>
      <c r="AG381" s="40">
        <v>8</v>
      </c>
      <c r="AH381" s="40">
        <v>5</v>
      </c>
      <c r="AI381" s="40">
        <v>0</v>
      </c>
      <c r="AJ381" s="40">
        <v>0</v>
      </c>
      <c r="AK381" s="40">
        <v>1</v>
      </c>
      <c r="AL381" s="40">
        <v>13</v>
      </c>
      <c r="AM381" s="40">
        <f t="shared" si="5"/>
        <v>0</v>
      </c>
    </row>
    <row r="382" spans="1:39" x14ac:dyDescent="0.25">
      <c r="A382">
        <v>381</v>
      </c>
      <c r="B382" s="41">
        <v>18</v>
      </c>
      <c r="C382" s="42" t="e">
        <v>#NULL!</v>
      </c>
      <c r="D382" s="40" t="s">
        <v>1300</v>
      </c>
      <c r="E382" s="42" t="e">
        <v>#NULL!</v>
      </c>
      <c r="F382" s="1">
        <v>2</v>
      </c>
      <c r="G382" s="1">
        <v>1</v>
      </c>
      <c r="H382" s="42" t="e">
        <v>#NULL!</v>
      </c>
      <c r="I382" s="1">
        <v>5</v>
      </c>
      <c r="J382" s="1">
        <v>5</v>
      </c>
      <c r="K382" s="1">
        <v>5</v>
      </c>
      <c r="L382" s="1">
        <v>5</v>
      </c>
      <c r="M382" s="1">
        <v>5</v>
      </c>
      <c r="N382" s="1">
        <v>5</v>
      </c>
      <c r="O382" s="1">
        <v>5</v>
      </c>
      <c r="P382" s="1">
        <v>5</v>
      </c>
      <c r="Q382" s="1">
        <v>5</v>
      </c>
      <c r="R382" s="1">
        <v>5</v>
      </c>
      <c r="S382" s="1">
        <v>5</v>
      </c>
      <c r="T382" s="1">
        <v>5</v>
      </c>
      <c r="U382" s="1">
        <v>5</v>
      </c>
      <c r="V382" s="1">
        <v>5</v>
      </c>
      <c r="W382" t="s">
        <v>1384</v>
      </c>
      <c r="X382" t="s">
        <v>1385</v>
      </c>
      <c r="Y382" t="s">
        <v>1386</v>
      </c>
      <c r="Z382" t="s">
        <v>1387</v>
      </c>
      <c r="AA382" t="s">
        <v>1388</v>
      </c>
      <c r="AB382" t="s">
        <v>1389</v>
      </c>
      <c r="AC382" t="s">
        <v>34</v>
      </c>
      <c r="AD382" s="40">
        <v>0</v>
      </c>
      <c r="AE382" s="40">
        <v>0</v>
      </c>
      <c r="AF382" s="40">
        <v>0</v>
      </c>
      <c r="AG382" s="40">
        <v>0</v>
      </c>
      <c r="AH382" s="40">
        <v>14</v>
      </c>
      <c r="AI382" s="40">
        <v>0</v>
      </c>
      <c r="AJ382" s="40">
        <v>0</v>
      </c>
      <c r="AK382" s="40">
        <v>0</v>
      </c>
      <c r="AL382" s="40">
        <v>14</v>
      </c>
      <c r="AM382" s="40">
        <f t="shared" si="5"/>
        <v>0</v>
      </c>
    </row>
    <row r="383" spans="1:39" x14ac:dyDescent="0.25">
      <c r="A383">
        <v>382</v>
      </c>
      <c r="B383" s="41">
        <v>19</v>
      </c>
      <c r="C383" s="42" t="e">
        <v>#NULL!</v>
      </c>
      <c r="D383" s="40" t="s">
        <v>1300</v>
      </c>
      <c r="E383" s="42" t="e">
        <v>#NULL!</v>
      </c>
      <c r="F383" s="1">
        <v>2</v>
      </c>
      <c r="G383" s="1">
        <v>1</v>
      </c>
      <c r="H383" s="42" t="e">
        <v>#NULL!</v>
      </c>
      <c r="I383" s="1">
        <v>5</v>
      </c>
      <c r="J383" s="1">
        <v>5</v>
      </c>
      <c r="K383" s="1">
        <v>5</v>
      </c>
      <c r="L383" s="1">
        <v>5</v>
      </c>
      <c r="M383" s="1">
        <v>5</v>
      </c>
      <c r="N383" s="1">
        <v>5</v>
      </c>
      <c r="O383" s="1">
        <v>5</v>
      </c>
      <c r="P383" s="1">
        <v>5</v>
      </c>
      <c r="Q383" s="1">
        <v>5</v>
      </c>
      <c r="R383" s="1">
        <v>5</v>
      </c>
      <c r="S383" s="1">
        <v>5</v>
      </c>
      <c r="T383" s="1">
        <v>4</v>
      </c>
      <c r="U383" s="1">
        <v>5</v>
      </c>
      <c r="V383" s="1">
        <v>4</v>
      </c>
      <c r="W383" t="s">
        <v>1390</v>
      </c>
      <c r="X383" t="s">
        <v>1391</v>
      </c>
      <c r="Y383" t="s">
        <v>1392</v>
      </c>
      <c r="Z383" t="s">
        <v>1393</v>
      </c>
      <c r="AA383" t="s">
        <v>1394</v>
      </c>
      <c r="AB383" t="s">
        <v>3062</v>
      </c>
      <c r="AC383" t="s">
        <v>34</v>
      </c>
      <c r="AD383" s="40">
        <v>0</v>
      </c>
      <c r="AE383" s="40">
        <v>0</v>
      </c>
      <c r="AF383" s="40">
        <v>0</v>
      </c>
      <c r="AG383" s="40">
        <v>2</v>
      </c>
      <c r="AH383" s="40">
        <v>12</v>
      </c>
      <c r="AI383" s="40">
        <v>0</v>
      </c>
      <c r="AJ383" s="40">
        <v>0</v>
      </c>
      <c r="AK383" s="40">
        <v>0</v>
      </c>
      <c r="AL383" s="40">
        <v>14</v>
      </c>
      <c r="AM383" s="40">
        <f t="shared" si="5"/>
        <v>0</v>
      </c>
    </row>
    <row r="384" spans="1:39" x14ac:dyDescent="0.25">
      <c r="A384">
        <v>383</v>
      </c>
      <c r="B384" s="41">
        <v>20</v>
      </c>
      <c r="C384" s="42" t="e">
        <v>#NULL!</v>
      </c>
      <c r="D384" s="40" t="s">
        <v>1300</v>
      </c>
      <c r="E384" s="42" t="e">
        <v>#NULL!</v>
      </c>
      <c r="F384" s="1">
        <v>2</v>
      </c>
      <c r="G384" s="1">
        <v>1</v>
      </c>
      <c r="H384" s="42" t="e">
        <v>#NULL!</v>
      </c>
      <c r="I384" s="1">
        <v>3</v>
      </c>
      <c r="J384" s="1">
        <v>3</v>
      </c>
      <c r="K384" s="1">
        <v>3</v>
      </c>
      <c r="L384" s="1">
        <v>3</v>
      </c>
      <c r="M384" s="1">
        <v>4</v>
      </c>
      <c r="N384" s="1">
        <v>4</v>
      </c>
      <c r="O384" s="1">
        <v>4</v>
      </c>
      <c r="P384" s="1">
        <v>4</v>
      </c>
      <c r="Q384" s="1">
        <v>4</v>
      </c>
      <c r="R384" s="1">
        <v>4</v>
      </c>
      <c r="S384" s="1">
        <v>4</v>
      </c>
      <c r="T384" s="1">
        <v>2</v>
      </c>
      <c r="U384" s="1">
        <v>2</v>
      </c>
      <c r="V384" s="1">
        <v>2</v>
      </c>
      <c r="W384" t="s">
        <v>1395</v>
      </c>
      <c r="X384" t="s">
        <v>1396</v>
      </c>
      <c r="Y384" t="s">
        <v>3062</v>
      </c>
      <c r="Z384" t="s">
        <v>1397</v>
      </c>
      <c r="AA384" t="s">
        <v>1398</v>
      </c>
      <c r="AB384" t="s">
        <v>1399</v>
      </c>
      <c r="AC384" t="s">
        <v>34</v>
      </c>
      <c r="AD384" s="40">
        <v>0</v>
      </c>
      <c r="AE384" s="40">
        <v>3</v>
      </c>
      <c r="AF384" s="40">
        <v>4</v>
      </c>
      <c r="AG384" s="40">
        <v>7</v>
      </c>
      <c r="AH384" s="40">
        <v>0</v>
      </c>
      <c r="AI384" s="40">
        <v>0</v>
      </c>
      <c r="AJ384" s="40">
        <v>3</v>
      </c>
      <c r="AK384" s="40">
        <v>4</v>
      </c>
      <c r="AL384" s="40">
        <v>7</v>
      </c>
      <c r="AM384" s="40">
        <f t="shared" si="5"/>
        <v>0</v>
      </c>
    </row>
    <row r="385" spans="1:39" x14ac:dyDescent="0.25">
      <c r="A385">
        <v>384</v>
      </c>
      <c r="B385" s="41">
        <v>21</v>
      </c>
      <c r="C385" s="42" t="e">
        <v>#NULL!</v>
      </c>
      <c r="D385" s="40" t="s">
        <v>1300</v>
      </c>
      <c r="E385" s="42" t="e">
        <v>#NULL!</v>
      </c>
      <c r="F385" s="1">
        <v>2</v>
      </c>
      <c r="G385" s="1">
        <v>1</v>
      </c>
      <c r="H385" s="42" t="e">
        <v>#NULL!</v>
      </c>
      <c r="I385" s="1">
        <v>5</v>
      </c>
      <c r="J385" s="1">
        <v>5</v>
      </c>
      <c r="K385" s="1">
        <v>5</v>
      </c>
      <c r="L385" s="1">
        <v>4</v>
      </c>
      <c r="M385" s="1">
        <v>5</v>
      </c>
      <c r="N385" s="1">
        <v>5</v>
      </c>
      <c r="O385" s="1">
        <v>5</v>
      </c>
      <c r="P385" s="1">
        <v>5</v>
      </c>
      <c r="Q385" s="1">
        <v>5</v>
      </c>
      <c r="R385" s="1">
        <v>5</v>
      </c>
      <c r="S385" s="1">
        <v>5</v>
      </c>
      <c r="T385" s="1">
        <v>5</v>
      </c>
      <c r="U385" s="1">
        <v>5</v>
      </c>
      <c r="V385" s="1">
        <v>5</v>
      </c>
      <c r="W385" t="s">
        <v>1400</v>
      </c>
      <c r="X385" t="s">
        <v>1327</v>
      </c>
      <c r="Y385" t="s">
        <v>1401</v>
      </c>
      <c r="Z385" t="s">
        <v>1402</v>
      </c>
      <c r="AA385" t="s">
        <v>3062</v>
      </c>
      <c r="AB385" t="s">
        <v>3062</v>
      </c>
      <c r="AC385" t="s">
        <v>34</v>
      </c>
      <c r="AD385" s="40">
        <v>0</v>
      </c>
      <c r="AE385" s="40">
        <v>0</v>
      </c>
      <c r="AF385" s="40">
        <v>0</v>
      </c>
      <c r="AG385" s="40">
        <v>1</v>
      </c>
      <c r="AH385" s="40">
        <v>13</v>
      </c>
      <c r="AI385" s="40">
        <v>0</v>
      </c>
      <c r="AJ385" s="40">
        <v>0</v>
      </c>
      <c r="AK385" s="40">
        <v>0</v>
      </c>
      <c r="AL385" s="40">
        <v>14</v>
      </c>
      <c r="AM385" s="40">
        <f t="shared" si="5"/>
        <v>0</v>
      </c>
    </row>
    <row r="386" spans="1:39" x14ac:dyDescent="0.25">
      <c r="A386">
        <v>385</v>
      </c>
      <c r="B386" s="41">
        <v>22</v>
      </c>
      <c r="C386" s="42" t="e">
        <v>#NULL!</v>
      </c>
      <c r="D386" s="40" t="s">
        <v>1300</v>
      </c>
      <c r="E386" s="42" t="e">
        <v>#NULL!</v>
      </c>
      <c r="F386" s="1">
        <v>2</v>
      </c>
      <c r="G386" s="1">
        <v>1</v>
      </c>
      <c r="H386" s="42" t="e">
        <v>#NULL!</v>
      </c>
      <c r="I386" s="1">
        <v>4</v>
      </c>
      <c r="J386" s="1">
        <v>4</v>
      </c>
      <c r="K386" s="1">
        <v>4</v>
      </c>
      <c r="L386" s="1">
        <v>3</v>
      </c>
      <c r="M386" s="1">
        <v>4</v>
      </c>
      <c r="N386" s="1">
        <v>2</v>
      </c>
      <c r="O386" s="1">
        <v>4</v>
      </c>
      <c r="P386" s="1">
        <v>4</v>
      </c>
      <c r="Q386" s="1">
        <v>4</v>
      </c>
      <c r="R386" s="1">
        <v>4</v>
      </c>
      <c r="S386" s="1">
        <v>4</v>
      </c>
      <c r="T386" s="1">
        <v>4</v>
      </c>
      <c r="U386" s="1">
        <v>3</v>
      </c>
      <c r="V386" s="1">
        <v>3</v>
      </c>
      <c r="W386" t="s">
        <v>1349</v>
      </c>
      <c r="X386" t="s">
        <v>1391</v>
      </c>
      <c r="Y386" t="s">
        <v>3062</v>
      </c>
      <c r="Z386" t="s">
        <v>1403</v>
      </c>
      <c r="AA386" t="s">
        <v>1404</v>
      </c>
      <c r="AB386" t="s">
        <v>1405</v>
      </c>
      <c r="AC386" t="s">
        <v>34</v>
      </c>
      <c r="AD386" s="40">
        <v>0</v>
      </c>
      <c r="AE386" s="40">
        <v>1</v>
      </c>
      <c r="AF386" s="40">
        <v>3</v>
      </c>
      <c r="AG386" s="40">
        <v>10</v>
      </c>
      <c r="AH386" s="40">
        <v>0</v>
      </c>
      <c r="AI386" s="40">
        <v>0</v>
      </c>
      <c r="AJ386" s="40">
        <v>1</v>
      </c>
      <c r="AK386" s="40">
        <v>3</v>
      </c>
      <c r="AL386" s="40">
        <v>10</v>
      </c>
      <c r="AM386" s="40">
        <f t="shared" si="5"/>
        <v>0</v>
      </c>
    </row>
    <row r="387" spans="1:39" x14ac:dyDescent="0.25">
      <c r="A387">
        <v>386</v>
      </c>
      <c r="B387" s="41">
        <v>23</v>
      </c>
      <c r="C387" s="42" t="e">
        <v>#NULL!</v>
      </c>
      <c r="D387" s="40" t="s">
        <v>1300</v>
      </c>
      <c r="E387" s="42" t="e">
        <v>#NULL!</v>
      </c>
      <c r="F387" s="1">
        <v>2</v>
      </c>
      <c r="G387" s="1">
        <v>1</v>
      </c>
      <c r="H387" s="42" t="e">
        <v>#NULL!</v>
      </c>
      <c r="I387" s="1">
        <v>3</v>
      </c>
      <c r="J387" s="1">
        <v>2</v>
      </c>
      <c r="K387" s="1">
        <v>2</v>
      </c>
      <c r="L387" s="1">
        <v>3</v>
      </c>
      <c r="M387" s="1">
        <v>3</v>
      </c>
      <c r="N387" s="1">
        <v>4</v>
      </c>
      <c r="O387" s="1">
        <v>3</v>
      </c>
      <c r="P387" s="1">
        <v>5</v>
      </c>
      <c r="Q387" s="1">
        <v>5</v>
      </c>
      <c r="R387" s="1">
        <v>5</v>
      </c>
      <c r="S387" s="1">
        <v>4</v>
      </c>
      <c r="T387" s="1">
        <v>4</v>
      </c>
      <c r="U387" s="1">
        <v>2</v>
      </c>
      <c r="V387" s="1">
        <v>3</v>
      </c>
      <c r="W387" t="s">
        <v>1346</v>
      </c>
      <c r="X387" t="s">
        <v>1406</v>
      </c>
      <c r="Y387" t="s">
        <v>3062</v>
      </c>
      <c r="Z387" t="s">
        <v>1407</v>
      </c>
      <c r="AA387" t="s">
        <v>1408</v>
      </c>
      <c r="AB387" t="s">
        <v>1409</v>
      </c>
      <c r="AC387" t="s">
        <v>34</v>
      </c>
      <c r="AD387" s="40">
        <v>0</v>
      </c>
      <c r="AE387" s="40">
        <v>3</v>
      </c>
      <c r="AF387" s="40">
        <v>5</v>
      </c>
      <c r="AG387" s="40">
        <v>3</v>
      </c>
      <c r="AH387" s="40">
        <v>3</v>
      </c>
      <c r="AI387" s="40">
        <v>0</v>
      </c>
      <c r="AJ387" s="40">
        <v>3</v>
      </c>
      <c r="AK387" s="40">
        <v>5</v>
      </c>
      <c r="AL387" s="40">
        <v>6</v>
      </c>
      <c r="AM387" s="40">
        <f t="shared" ref="AM387:AM450" si="6">+AI387</f>
        <v>0</v>
      </c>
    </row>
    <row r="388" spans="1:39" x14ac:dyDescent="0.25">
      <c r="A388">
        <v>387</v>
      </c>
      <c r="B388" s="41">
        <v>24</v>
      </c>
      <c r="C388" s="42" t="e">
        <v>#NULL!</v>
      </c>
      <c r="D388" s="40" t="s">
        <v>1300</v>
      </c>
      <c r="E388" s="42" t="e">
        <v>#NULL!</v>
      </c>
      <c r="F388" s="1">
        <v>2</v>
      </c>
      <c r="G388" s="1">
        <v>1</v>
      </c>
      <c r="H388" s="42" t="e">
        <v>#NULL!</v>
      </c>
      <c r="I388" s="1">
        <v>4</v>
      </c>
      <c r="J388" s="1">
        <v>5</v>
      </c>
      <c r="K388" s="1">
        <v>5</v>
      </c>
      <c r="L388" s="1">
        <v>5</v>
      </c>
      <c r="M388" s="1">
        <v>4</v>
      </c>
      <c r="N388" s="1">
        <v>4</v>
      </c>
      <c r="O388" s="1">
        <v>4</v>
      </c>
      <c r="P388" s="1">
        <v>5</v>
      </c>
      <c r="Q388" s="1">
        <v>4</v>
      </c>
      <c r="R388" s="1">
        <v>4</v>
      </c>
      <c r="S388" s="1">
        <v>4</v>
      </c>
      <c r="T388" s="1">
        <v>4</v>
      </c>
      <c r="U388" s="1">
        <v>4</v>
      </c>
      <c r="V388" s="1">
        <v>4</v>
      </c>
      <c r="W388" t="s">
        <v>1410</v>
      </c>
      <c r="X388" t="s">
        <v>1411</v>
      </c>
      <c r="Y388" t="s">
        <v>1327</v>
      </c>
      <c r="Z388" t="s">
        <v>1412</v>
      </c>
      <c r="AA388" t="s">
        <v>1413</v>
      </c>
      <c r="AB388" t="s">
        <v>1414</v>
      </c>
      <c r="AC388" t="s">
        <v>34</v>
      </c>
      <c r="AD388" s="40">
        <v>0</v>
      </c>
      <c r="AE388" s="40">
        <v>0</v>
      </c>
      <c r="AF388" s="40">
        <v>0</v>
      </c>
      <c r="AG388" s="40">
        <v>10</v>
      </c>
      <c r="AH388" s="40">
        <v>4</v>
      </c>
      <c r="AI388" s="40">
        <v>0</v>
      </c>
      <c r="AJ388" s="40">
        <v>0</v>
      </c>
      <c r="AK388" s="40">
        <v>0</v>
      </c>
      <c r="AL388" s="40">
        <v>14</v>
      </c>
      <c r="AM388" s="40">
        <f t="shared" si="6"/>
        <v>0</v>
      </c>
    </row>
    <row r="389" spans="1:39" x14ac:dyDescent="0.25">
      <c r="A389">
        <v>388</v>
      </c>
      <c r="B389" s="41">
        <v>25</v>
      </c>
      <c r="C389" s="42" t="e">
        <v>#NULL!</v>
      </c>
      <c r="D389" s="40" t="s">
        <v>1300</v>
      </c>
      <c r="E389" s="42" t="e">
        <v>#NULL!</v>
      </c>
      <c r="F389" s="1">
        <v>2</v>
      </c>
      <c r="G389" s="1">
        <v>1</v>
      </c>
      <c r="H389" s="42" t="e">
        <v>#NULL!</v>
      </c>
      <c r="I389" s="1">
        <v>2</v>
      </c>
      <c r="J389" s="1">
        <v>1</v>
      </c>
      <c r="K389" s="1">
        <v>1</v>
      </c>
      <c r="L389" s="1">
        <v>1</v>
      </c>
      <c r="M389" s="1">
        <v>2</v>
      </c>
      <c r="N389" s="1">
        <v>2</v>
      </c>
      <c r="O389" s="1">
        <v>1</v>
      </c>
      <c r="P389" s="1">
        <v>1</v>
      </c>
      <c r="Q389" s="1">
        <v>2</v>
      </c>
      <c r="R389" s="1">
        <v>1</v>
      </c>
      <c r="S389" s="1">
        <v>2</v>
      </c>
      <c r="T389" s="1">
        <v>2</v>
      </c>
      <c r="U389" s="1">
        <v>2</v>
      </c>
      <c r="V389" s="1">
        <v>2</v>
      </c>
      <c r="W389" t="s">
        <v>1415</v>
      </c>
      <c r="X389" t="s">
        <v>305</v>
      </c>
      <c r="Y389" t="s">
        <v>1416</v>
      </c>
      <c r="Z389" t="s">
        <v>1417</v>
      </c>
      <c r="AA389" t="s">
        <v>1418</v>
      </c>
      <c r="AB389" t="s">
        <v>1419</v>
      </c>
      <c r="AC389" t="s">
        <v>1420</v>
      </c>
      <c r="AD389" s="40">
        <v>6</v>
      </c>
      <c r="AE389" s="40">
        <v>8</v>
      </c>
      <c r="AF389" s="40">
        <v>0</v>
      </c>
      <c r="AG389" s="40">
        <v>0</v>
      </c>
      <c r="AH389" s="40">
        <v>0</v>
      </c>
      <c r="AI389" s="40">
        <v>0</v>
      </c>
      <c r="AJ389" s="40">
        <v>14</v>
      </c>
      <c r="AK389" s="40">
        <v>0</v>
      </c>
      <c r="AL389" s="40">
        <v>0</v>
      </c>
      <c r="AM389" s="40">
        <f t="shared" si="6"/>
        <v>0</v>
      </c>
    </row>
    <row r="390" spans="1:39" x14ac:dyDescent="0.25">
      <c r="A390">
        <v>389</v>
      </c>
      <c r="B390" s="41">
        <v>26</v>
      </c>
      <c r="C390" s="42" t="e">
        <v>#NULL!</v>
      </c>
      <c r="D390" s="40" t="s">
        <v>1300</v>
      </c>
      <c r="E390" s="42" t="e">
        <v>#NULL!</v>
      </c>
      <c r="F390" s="1">
        <v>2</v>
      </c>
      <c r="G390" s="1">
        <v>1</v>
      </c>
      <c r="H390" s="42" t="e">
        <v>#NULL!</v>
      </c>
      <c r="I390" s="1">
        <v>5</v>
      </c>
      <c r="J390" s="1">
        <v>5</v>
      </c>
      <c r="K390" s="1">
        <v>5</v>
      </c>
      <c r="L390" s="1">
        <v>5</v>
      </c>
      <c r="M390" s="1">
        <v>5</v>
      </c>
      <c r="N390" s="1">
        <v>4</v>
      </c>
      <c r="O390" s="1">
        <v>5</v>
      </c>
      <c r="P390" s="1">
        <v>5</v>
      </c>
      <c r="Q390" s="1">
        <v>5</v>
      </c>
      <c r="R390" s="1">
        <v>5</v>
      </c>
      <c r="S390" s="1">
        <v>5</v>
      </c>
      <c r="T390" s="1">
        <v>5</v>
      </c>
      <c r="U390" s="1">
        <v>5</v>
      </c>
      <c r="V390" s="1">
        <v>5</v>
      </c>
      <c r="W390" t="s">
        <v>1421</v>
      </c>
      <c r="X390" t="s">
        <v>1422</v>
      </c>
      <c r="Y390" t="s">
        <v>1327</v>
      </c>
      <c r="Z390" t="s">
        <v>1423</v>
      </c>
      <c r="AA390" t="s">
        <v>1424</v>
      </c>
      <c r="AB390" t="s">
        <v>1425</v>
      </c>
      <c r="AC390" t="s">
        <v>34</v>
      </c>
      <c r="AD390" s="40">
        <v>0</v>
      </c>
      <c r="AE390" s="40">
        <v>0</v>
      </c>
      <c r="AF390" s="40">
        <v>0</v>
      </c>
      <c r="AG390" s="40">
        <v>1</v>
      </c>
      <c r="AH390" s="40">
        <v>13</v>
      </c>
      <c r="AI390" s="40">
        <v>0</v>
      </c>
      <c r="AJ390" s="40">
        <v>0</v>
      </c>
      <c r="AK390" s="40">
        <v>0</v>
      </c>
      <c r="AL390" s="40">
        <v>14</v>
      </c>
      <c r="AM390" s="40">
        <f t="shared" si="6"/>
        <v>0</v>
      </c>
    </row>
    <row r="391" spans="1:39" x14ac:dyDescent="0.25">
      <c r="A391">
        <v>390</v>
      </c>
      <c r="B391" s="41">
        <v>27</v>
      </c>
      <c r="C391" s="42" t="e">
        <v>#NULL!</v>
      </c>
      <c r="D391" s="40" t="s">
        <v>1300</v>
      </c>
      <c r="E391" s="42" t="e">
        <v>#NULL!</v>
      </c>
      <c r="F391" s="1">
        <v>2</v>
      </c>
      <c r="G391" s="1">
        <v>1</v>
      </c>
      <c r="H391" s="42" t="e">
        <v>#NULL!</v>
      </c>
      <c r="I391" s="1">
        <v>5</v>
      </c>
      <c r="J391" s="1">
        <v>5</v>
      </c>
      <c r="K391" s="1">
        <v>5</v>
      </c>
      <c r="L391" s="1">
        <v>5</v>
      </c>
      <c r="M391" s="1">
        <v>5</v>
      </c>
      <c r="N391" s="1">
        <v>5</v>
      </c>
      <c r="O391" s="1">
        <v>5</v>
      </c>
      <c r="P391" s="1">
        <v>5</v>
      </c>
      <c r="Q391" s="1">
        <v>5</v>
      </c>
      <c r="R391" s="1">
        <v>5</v>
      </c>
      <c r="S391" s="1">
        <v>5</v>
      </c>
      <c r="T391" s="1">
        <v>5</v>
      </c>
      <c r="U391" s="1">
        <v>4</v>
      </c>
      <c r="V391" s="1">
        <v>4</v>
      </c>
      <c r="W391" t="s">
        <v>1426</v>
      </c>
      <c r="X391" t="s">
        <v>3062</v>
      </c>
      <c r="Y391" t="s">
        <v>3062</v>
      </c>
      <c r="Z391" t="s">
        <v>1427</v>
      </c>
      <c r="AA391" t="s">
        <v>1428</v>
      </c>
      <c r="AB391" t="s">
        <v>1429</v>
      </c>
      <c r="AC391" t="s">
        <v>34</v>
      </c>
      <c r="AD391" s="40">
        <v>0</v>
      </c>
      <c r="AE391" s="40">
        <v>0</v>
      </c>
      <c r="AF391" s="40">
        <v>0</v>
      </c>
      <c r="AG391" s="40">
        <v>2</v>
      </c>
      <c r="AH391" s="40">
        <v>12</v>
      </c>
      <c r="AI391" s="40">
        <v>0</v>
      </c>
      <c r="AJ391" s="40">
        <v>0</v>
      </c>
      <c r="AK391" s="40">
        <v>0</v>
      </c>
      <c r="AL391" s="40">
        <v>14</v>
      </c>
      <c r="AM391" s="40">
        <f t="shared" si="6"/>
        <v>0</v>
      </c>
    </row>
    <row r="392" spans="1:39" x14ac:dyDescent="0.25">
      <c r="A392">
        <v>391</v>
      </c>
      <c r="B392" s="41">
        <v>28</v>
      </c>
      <c r="C392" s="42" t="e">
        <v>#NULL!</v>
      </c>
      <c r="D392" s="40" t="s">
        <v>1300</v>
      </c>
      <c r="E392" s="42" t="e">
        <v>#NULL!</v>
      </c>
      <c r="F392" s="1">
        <v>2</v>
      </c>
      <c r="G392" s="1">
        <v>1</v>
      </c>
      <c r="H392" s="42" t="e">
        <v>#NULL!</v>
      </c>
      <c r="I392" s="1">
        <v>4</v>
      </c>
      <c r="J392" s="1">
        <v>5</v>
      </c>
      <c r="K392" s="1">
        <v>5</v>
      </c>
      <c r="L392" s="1">
        <v>5</v>
      </c>
      <c r="M392" s="1">
        <v>5</v>
      </c>
      <c r="N392" s="1">
        <v>5</v>
      </c>
      <c r="O392" s="1">
        <v>5</v>
      </c>
      <c r="P392" s="1">
        <v>5</v>
      </c>
      <c r="Q392" s="1">
        <v>4</v>
      </c>
      <c r="R392" s="1">
        <v>5</v>
      </c>
      <c r="S392" s="1">
        <v>5</v>
      </c>
      <c r="T392" s="1">
        <v>4</v>
      </c>
      <c r="U392" s="1">
        <v>2</v>
      </c>
      <c r="V392" s="1">
        <v>2</v>
      </c>
      <c r="W392" t="s">
        <v>1430</v>
      </c>
      <c r="X392" t="s">
        <v>1431</v>
      </c>
      <c r="Y392" t="s">
        <v>1432</v>
      </c>
      <c r="Z392" t="s">
        <v>1433</v>
      </c>
      <c r="AA392" t="s">
        <v>1434</v>
      </c>
      <c r="AB392" t="s">
        <v>1435</v>
      </c>
      <c r="AC392" t="s">
        <v>34</v>
      </c>
      <c r="AD392" s="40">
        <v>0</v>
      </c>
      <c r="AE392" s="40">
        <v>2</v>
      </c>
      <c r="AF392" s="40">
        <v>0</v>
      </c>
      <c r="AG392" s="40">
        <v>3</v>
      </c>
      <c r="AH392" s="40">
        <v>9</v>
      </c>
      <c r="AI392" s="40">
        <v>0</v>
      </c>
      <c r="AJ392" s="40">
        <v>2</v>
      </c>
      <c r="AK392" s="40">
        <v>0</v>
      </c>
      <c r="AL392" s="40">
        <v>12</v>
      </c>
      <c r="AM392" s="40">
        <f t="shared" si="6"/>
        <v>0</v>
      </c>
    </row>
    <row r="393" spans="1:39" x14ac:dyDescent="0.25">
      <c r="A393">
        <v>392</v>
      </c>
      <c r="B393" s="41">
        <v>29</v>
      </c>
      <c r="C393" s="42" t="e">
        <v>#NULL!</v>
      </c>
      <c r="D393" s="40" t="s">
        <v>1300</v>
      </c>
      <c r="E393" s="42" t="e">
        <v>#NULL!</v>
      </c>
      <c r="F393" s="1">
        <v>2</v>
      </c>
      <c r="G393" s="1">
        <v>1</v>
      </c>
      <c r="H393" s="42" t="e">
        <v>#NULL!</v>
      </c>
      <c r="I393" s="1">
        <v>5</v>
      </c>
      <c r="J393" s="1">
        <v>5</v>
      </c>
      <c r="K393" s="1">
        <v>5</v>
      </c>
      <c r="L393" s="1">
        <v>5</v>
      </c>
      <c r="M393" s="1">
        <v>5</v>
      </c>
      <c r="N393" s="1">
        <v>5</v>
      </c>
      <c r="O393" s="1">
        <v>5</v>
      </c>
      <c r="P393" s="1">
        <v>5</v>
      </c>
      <c r="Q393" s="1">
        <v>5</v>
      </c>
      <c r="R393" s="1">
        <v>5</v>
      </c>
      <c r="S393" s="1">
        <v>5</v>
      </c>
      <c r="T393" s="1">
        <v>5</v>
      </c>
      <c r="U393" s="1">
        <v>5</v>
      </c>
      <c r="V393" s="1">
        <v>5</v>
      </c>
      <c r="W393" t="s">
        <v>1436</v>
      </c>
      <c r="X393" t="s">
        <v>1437</v>
      </c>
      <c r="Y393" t="s">
        <v>1438</v>
      </c>
      <c r="Z393" t="s">
        <v>1439</v>
      </c>
      <c r="AA393" t="s">
        <v>1440</v>
      </c>
      <c r="AB393" t="s">
        <v>1441</v>
      </c>
      <c r="AC393" t="s">
        <v>1442</v>
      </c>
      <c r="AD393" s="40">
        <v>0</v>
      </c>
      <c r="AE393" s="40">
        <v>0</v>
      </c>
      <c r="AF393" s="40">
        <v>0</v>
      </c>
      <c r="AG393" s="40">
        <v>0</v>
      </c>
      <c r="AH393" s="40">
        <v>14</v>
      </c>
      <c r="AI393" s="40">
        <v>0</v>
      </c>
      <c r="AJ393" s="40">
        <v>0</v>
      </c>
      <c r="AK393" s="40">
        <v>0</v>
      </c>
      <c r="AL393" s="40">
        <v>14</v>
      </c>
      <c r="AM393" s="40">
        <f t="shared" si="6"/>
        <v>0</v>
      </c>
    </row>
    <row r="394" spans="1:39" x14ac:dyDescent="0.25">
      <c r="A394">
        <v>393</v>
      </c>
      <c r="B394" s="41">
        <v>30</v>
      </c>
      <c r="C394" s="42" t="e">
        <v>#NULL!</v>
      </c>
      <c r="D394" s="40" t="s">
        <v>1300</v>
      </c>
      <c r="E394" s="42" t="e">
        <v>#NULL!</v>
      </c>
      <c r="F394" s="1">
        <v>2</v>
      </c>
      <c r="G394" s="1">
        <v>1</v>
      </c>
      <c r="H394" s="42" t="e">
        <v>#NULL!</v>
      </c>
      <c r="I394" s="1">
        <v>4</v>
      </c>
      <c r="J394" s="1">
        <v>5</v>
      </c>
      <c r="K394" s="1">
        <v>5</v>
      </c>
      <c r="L394" s="1">
        <v>3</v>
      </c>
      <c r="M394" s="1">
        <v>4</v>
      </c>
      <c r="N394" s="1">
        <v>4</v>
      </c>
      <c r="O394" s="1">
        <v>5</v>
      </c>
      <c r="P394" s="1">
        <v>5</v>
      </c>
      <c r="Q394" s="1">
        <v>5</v>
      </c>
      <c r="R394" s="1">
        <v>5</v>
      </c>
      <c r="S394" s="1">
        <v>5</v>
      </c>
      <c r="T394" s="1">
        <v>4</v>
      </c>
      <c r="U394" s="1">
        <v>4</v>
      </c>
      <c r="V394" s="1">
        <v>4</v>
      </c>
      <c r="W394" t="s">
        <v>1443</v>
      </c>
      <c r="X394" t="s">
        <v>1444</v>
      </c>
      <c r="Y394" t="s">
        <v>1445</v>
      </c>
      <c r="Z394" t="s">
        <v>1446</v>
      </c>
      <c r="AA394" t="s">
        <v>1447</v>
      </c>
      <c r="AB394" t="s">
        <v>1448</v>
      </c>
      <c r="AC394" t="s">
        <v>1449</v>
      </c>
      <c r="AD394" s="40">
        <v>0</v>
      </c>
      <c r="AE394" s="40">
        <v>0</v>
      </c>
      <c r="AF394" s="40">
        <v>1</v>
      </c>
      <c r="AG394" s="40">
        <v>6</v>
      </c>
      <c r="AH394" s="40">
        <v>7</v>
      </c>
      <c r="AI394" s="40">
        <v>0</v>
      </c>
      <c r="AJ394" s="40">
        <v>0</v>
      </c>
      <c r="AK394" s="40">
        <v>1</v>
      </c>
      <c r="AL394" s="40">
        <v>13</v>
      </c>
      <c r="AM394" s="40">
        <f t="shared" si="6"/>
        <v>0</v>
      </c>
    </row>
    <row r="395" spans="1:39" x14ac:dyDescent="0.25">
      <c r="A395">
        <v>394</v>
      </c>
      <c r="B395" s="41">
        <v>31</v>
      </c>
      <c r="C395" s="42" t="e">
        <v>#NULL!</v>
      </c>
      <c r="D395" s="40" t="s">
        <v>1300</v>
      </c>
      <c r="E395" s="42" t="e">
        <v>#NULL!</v>
      </c>
      <c r="F395" s="1">
        <v>2</v>
      </c>
      <c r="G395" s="1">
        <v>1</v>
      </c>
      <c r="H395" s="42" t="e">
        <v>#NULL!</v>
      </c>
      <c r="I395" s="1">
        <v>4</v>
      </c>
      <c r="J395" s="1">
        <v>5</v>
      </c>
      <c r="K395" s="1">
        <v>5</v>
      </c>
      <c r="L395" s="1">
        <v>4</v>
      </c>
      <c r="M395" s="1">
        <v>5</v>
      </c>
      <c r="N395" s="1">
        <v>5</v>
      </c>
      <c r="O395" s="1">
        <v>5</v>
      </c>
      <c r="P395" s="1">
        <v>5</v>
      </c>
      <c r="Q395" s="1">
        <v>5</v>
      </c>
      <c r="R395" s="1">
        <v>5</v>
      </c>
      <c r="S395" s="1">
        <v>5</v>
      </c>
      <c r="T395" s="1">
        <v>4</v>
      </c>
      <c r="U395" s="1">
        <v>5</v>
      </c>
      <c r="V395" s="1">
        <v>5</v>
      </c>
      <c r="W395" t="s">
        <v>702</v>
      </c>
      <c r="X395" t="s">
        <v>1327</v>
      </c>
      <c r="Y395" t="s">
        <v>1450</v>
      </c>
      <c r="Z395" t="s">
        <v>1451</v>
      </c>
      <c r="AA395" t="s">
        <v>1452</v>
      </c>
      <c r="AB395" t="s">
        <v>1453</v>
      </c>
      <c r="AC395" t="s">
        <v>34</v>
      </c>
      <c r="AD395" s="40">
        <v>0</v>
      </c>
      <c r="AE395" s="40">
        <v>0</v>
      </c>
      <c r="AF395" s="40">
        <v>0</v>
      </c>
      <c r="AG395" s="40">
        <v>3</v>
      </c>
      <c r="AH395" s="40">
        <v>11</v>
      </c>
      <c r="AI395" s="40">
        <v>0</v>
      </c>
      <c r="AJ395" s="40">
        <v>0</v>
      </c>
      <c r="AK395" s="40">
        <v>0</v>
      </c>
      <c r="AL395" s="40">
        <v>14</v>
      </c>
      <c r="AM395" s="40">
        <f t="shared" si="6"/>
        <v>0</v>
      </c>
    </row>
    <row r="396" spans="1:39" x14ac:dyDescent="0.25">
      <c r="A396">
        <v>395</v>
      </c>
      <c r="B396" s="41">
        <v>1</v>
      </c>
      <c r="C396" s="42" t="e">
        <v>#NULL!</v>
      </c>
      <c r="D396" s="40" t="s">
        <v>1454</v>
      </c>
      <c r="E396" s="42" t="e">
        <v>#NULL!</v>
      </c>
      <c r="F396" s="1">
        <v>2</v>
      </c>
      <c r="G396" s="1">
        <v>7</v>
      </c>
      <c r="H396" s="42" t="e">
        <v>#NULL!</v>
      </c>
      <c r="I396" s="1">
        <v>4</v>
      </c>
      <c r="J396" s="1">
        <v>4</v>
      </c>
      <c r="K396" s="1">
        <v>4</v>
      </c>
      <c r="L396" s="1">
        <v>4</v>
      </c>
      <c r="M396" s="1">
        <v>4</v>
      </c>
      <c r="N396" s="1">
        <v>4</v>
      </c>
      <c r="O396" s="1">
        <v>4</v>
      </c>
      <c r="P396" s="1">
        <v>4</v>
      </c>
      <c r="Q396" s="1">
        <v>4</v>
      </c>
      <c r="R396" s="1">
        <v>4</v>
      </c>
      <c r="S396" s="1">
        <v>4</v>
      </c>
      <c r="T396" s="1">
        <v>4</v>
      </c>
      <c r="U396" s="1">
        <v>4</v>
      </c>
      <c r="V396" s="1">
        <v>4</v>
      </c>
      <c r="W396" t="s">
        <v>297</v>
      </c>
      <c r="X396" t="s">
        <v>1455</v>
      </c>
      <c r="Y396" t="s">
        <v>1456</v>
      </c>
      <c r="Z396" t="s">
        <v>1457</v>
      </c>
      <c r="AA396" t="s">
        <v>1458</v>
      </c>
      <c r="AB396" t="s">
        <v>3062</v>
      </c>
      <c r="AC396" t="s">
        <v>34</v>
      </c>
      <c r="AD396" s="40">
        <v>0</v>
      </c>
      <c r="AE396" s="40">
        <v>0</v>
      </c>
      <c r="AF396" s="40">
        <v>0</v>
      </c>
      <c r="AG396" s="40">
        <v>14</v>
      </c>
      <c r="AH396" s="40">
        <v>0</v>
      </c>
      <c r="AI396" s="40">
        <v>0</v>
      </c>
      <c r="AJ396" s="40">
        <v>0</v>
      </c>
      <c r="AK396" s="40">
        <v>0</v>
      </c>
      <c r="AL396" s="40">
        <v>14</v>
      </c>
      <c r="AM396" s="40">
        <f t="shared" si="6"/>
        <v>0</v>
      </c>
    </row>
    <row r="397" spans="1:39" x14ac:dyDescent="0.25">
      <c r="A397">
        <v>396</v>
      </c>
      <c r="B397" s="41">
        <v>2</v>
      </c>
      <c r="C397" s="42" t="e">
        <v>#NULL!</v>
      </c>
      <c r="D397" s="40" t="s">
        <v>1454</v>
      </c>
      <c r="E397" s="42" t="e">
        <v>#NULL!</v>
      </c>
      <c r="F397" s="1">
        <v>2</v>
      </c>
      <c r="G397" s="1">
        <v>7</v>
      </c>
      <c r="H397" s="42" t="e">
        <v>#NULL!</v>
      </c>
      <c r="I397" s="1">
        <v>5</v>
      </c>
      <c r="J397" s="1">
        <v>5</v>
      </c>
      <c r="K397" s="1">
        <v>5</v>
      </c>
      <c r="L397" s="1">
        <v>5</v>
      </c>
      <c r="M397" s="1">
        <v>5</v>
      </c>
      <c r="N397" s="1">
        <v>5</v>
      </c>
      <c r="O397" s="1">
        <v>5</v>
      </c>
      <c r="P397" s="1">
        <v>5</v>
      </c>
      <c r="Q397" s="1">
        <v>5</v>
      </c>
      <c r="R397" s="1">
        <v>5</v>
      </c>
      <c r="S397" s="1">
        <v>5</v>
      </c>
      <c r="T397" s="1">
        <v>5</v>
      </c>
      <c r="U397" s="1">
        <v>99</v>
      </c>
      <c r="V397" s="1">
        <v>99</v>
      </c>
      <c r="W397" t="s">
        <v>30</v>
      </c>
      <c r="X397" t="s">
        <v>389</v>
      </c>
      <c r="Y397" t="s">
        <v>246</v>
      </c>
      <c r="Z397" t="s">
        <v>1459</v>
      </c>
      <c r="AA397" t="s">
        <v>3062</v>
      </c>
      <c r="AB397" t="s">
        <v>3062</v>
      </c>
      <c r="AC397" t="s">
        <v>34</v>
      </c>
      <c r="AD397" s="40">
        <v>0</v>
      </c>
      <c r="AE397" s="40">
        <v>0</v>
      </c>
      <c r="AF397" s="40">
        <v>0</v>
      </c>
      <c r="AG397" s="40">
        <v>0</v>
      </c>
      <c r="AH397" s="40">
        <v>12</v>
      </c>
      <c r="AI397" s="40">
        <v>2</v>
      </c>
      <c r="AJ397" s="40">
        <v>0</v>
      </c>
      <c r="AK397" s="40">
        <v>0</v>
      </c>
      <c r="AL397" s="40">
        <v>12</v>
      </c>
      <c r="AM397" s="40">
        <f t="shared" si="6"/>
        <v>2</v>
      </c>
    </row>
    <row r="398" spans="1:39" x14ac:dyDescent="0.25">
      <c r="A398">
        <v>397</v>
      </c>
      <c r="B398" s="41">
        <v>3</v>
      </c>
      <c r="C398" s="42" t="e">
        <v>#NULL!</v>
      </c>
      <c r="D398" s="40" t="s">
        <v>1454</v>
      </c>
      <c r="E398" s="42" t="e">
        <v>#NULL!</v>
      </c>
      <c r="F398" s="1">
        <v>2</v>
      </c>
      <c r="G398" s="1">
        <v>7</v>
      </c>
      <c r="H398" s="42" t="e">
        <v>#NULL!</v>
      </c>
      <c r="I398" s="1">
        <v>5</v>
      </c>
      <c r="J398" s="1">
        <v>5</v>
      </c>
      <c r="K398" s="1">
        <v>5</v>
      </c>
      <c r="L398" s="1">
        <v>5</v>
      </c>
      <c r="M398" s="1">
        <v>5</v>
      </c>
      <c r="N398" s="1">
        <v>5</v>
      </c>
      <c r="O398" s="1">
        <v>5</v>
      </c>
      <c r="P398" s="1">
        <v>5</v>
      </c>
      <c r="Q398" s="1">
        <v>5</v>
      </c>
      <c r="R398" s="1">
        <v>5</v>
      </c>
      <c r="S398" s="1">
        <v>5</v>
      </c>
      <c r="T398" s="1">
        <v>5</v>
      </c>
      <c r="U398" s="1">
        <v>99</v>
      </c>
      <c r="V398" s="1">
        <v>99</v>
      </c>
      <c r="W398" t="s">
        <v>3062</v>
      </c>
      <c r="X398" t="s">
        <v>3062</v>
      </c>
      <c r="Y398" t="s">
        <v>3062</v>
      </c>
      <c r="Z398" t="s">
        <v>3062</v>
      </c>
      <c r="AA398" t="s">
        <v>3062</v>
      </c>
      <c r="AB398" t="s">
        <v>3062</v>
      </c>
      <c r="AC398" t="s">
        <v>34</v>
      </c>
      <c r="AD398" s="40">
        <v>0</v>
      </c>
      <c r="AE398" s="40">
        <v>0</v>
      </c>
      <c r="AF398" s="40">
        <v>0</v>
      </c>
      <c r="AG398" s="40">
        <v>0</v>
      </c>
      <c r="AH398" s="40">
        <v>12</v>
      </c>
      <c r="AI398" s="40">
        <v>2</v>
      </c>
      <c r="AJ398" s="40">
        <v>0</v>
      </c>
      <c r="AK398" s="40">
        <v>0</v>
      </c>
      <c r="AL398" s="40">
        <v>12</v>
      </c>
      <c r="AM398" s="40">
        <f t="shared" si="6"/>
        <v>2</v>
      </c>
    </row>
    <row r="399" spans="1:39" x14ac:dyDescent="0.25">
      <c r="A399">
        <v>398</v>
      </c>
      <c r="B399" s="41">
        <v>4</v>
      </c>
      <c r="C399" s="42" t="e">
        <v>#NULL!</v>
      </c>
      <c r="D399" s="40" t="s">
        <v>1454</v>
      </c>
      <c r="E399" s="42" t="e">
        <v>#NULL!</v>
      </c>
      <c r="F399" s="1">
        <v>2</v>
      </c>
      <c r="G399" s="1">
        <v>7</v>
      </c>
      <c r="H399" s="42" t="e">
        <v>#NULL!</v>
      </c>
      <c r="I399" s="1">
        <v>1</v>
      </c>
      <c r="J399" s="1">
        <v>1</v>
      </c>
      <c r="K399" s="1">
        <v>1</v>
      </c>
      <c r="L399" s="1">
        <v>4</v>
      </c>
      <c r="M399" s="1">
        <v>5</v>
      </c>
      <c r="N399" s="1">
        <v>5</v>
      </c>
      <c r="O399" s="1">
        <v>5</v>
      </c>
      <c r="P399" s="1">
        <v>5</v>
      </c>
      <c r="Q399" s="1">
        <v>5</v>
      </c>
      <c r="R399" s="1">
        <v>5</v>
      </c>
      <c r="S399" s="1">
        <v>5</v>
      </c>
      <c r="T399" s="1">
        <v>99</v>
      </c>
      <c r="U399" s="1">
        <v>99</v>
      </c>
      <c r="V399" s="1">
        <v>99</v>
      </c>
      <c r="W399" t="s">
        <v>1460</v>
      </c>
      <c r="X399" t="s">
        <v>3062</v>
      </c>
      <c r="Y399" t="s">
        <v>3062</v>
      </c>
      <c r="Z399" t="s">
        <v>3062</v>
      </c>
      <c r="AA399" t="s">
        <v>3062</v>
      </c>
      <c r="AB399" t="s">
        <v>3062</v>
      </c>
      <c r="AC399" t="s">
        <v>34</v>
      </c>
      <c r="AD399" s="40">
        <v>3</v>
      </c>
      <c r="AE399" s="40">
        <v>0</v>
      </c>
      <c r="AF399" s="40">
        <v>0</v>
      </c>
      <c r="AG399" s="40">
        <v>1</v>
      </c>
      <c r="AH399" s="40">
        <v>7</v>
      </c>
      <c r="AI399" s="40">
        <v>3</v>
      </c>
      <c r="AJ399" s="40">
        <v>3</v>
      </c>
      <c r="AK399" s="40">
        <v>0</v>
      </c>
      <c r="AL399" s="40">
        <v>8</v>
      </c>
      <c r="AM399" s="40">
        <f t="shared" si="6"/>
        <v>3</v>
      </c>
    </row>
    <row r="400" spans="1:39" x14ac:dyDescent="0.25">
      <c r="A400">
        <v>399</v>
      </c>
      <c r="B400" s="41">
        <v>5</v>
      </c>
      <c r="C400" s="42" t="e">
        <v>#NULL!</v>
      </c>
      <c r="D400" s="40" t="s">
        <v>1454</v>
      </c>
      <c r="E400" s="42" t="e">
        <v>#NULL!</v>
      </c>
      <c r="F400" s="1">
        <v>2</v>
      </c>
      <c r="G400" s="1">
        <v>7</v>
      </c>
      <c r="H400" s="42" t="e">
        <v>#NULL!</v>
      </c>
      <c r="I400" s="1">
        <v>4</v>
      </c>
      <c r="J400" s="1">
        <v>4</v>
      </c>
      <c r="K400" s="1">
        <v>4</v>
      </c>
      <c r="L400" s="1">
        <v>4</v>
      </c>
      <c r="M400" s="1">
        <v>4</v>
      </c>
      <c r="N400" s="1">
        <v>4</v>
      </c>
      <c r="O400" s="1">
        <v>3</v>
      </c>
      <c r="P400" s="1">
        <v>3</v>
      </c>
      <c r="Q400" s="1">
        <v>4</v>
      </c>
      <c r="R400" s="1">
        <v>4</v>
      </c>
      <c r="S400" s="1">
        <v>4</v>
      </c>
      <c r="T400" s="1">
        <v>4</v>
      </c>
      <c r="U400" s="1">
        <v>4</v>
      </c>
      <c r="V400" s="1">
        <v>3</v>
      </c>
      <c r="W400" t="s">
        <v>703</v>
      </c>
      <c r="X400" t="s">
        <v>702</v>
      </c>
      <c r="Y400" t="s">
        <v>1461</v>
      </c>
      <c r="Z400" t="s">
        <v>1462</v>
      </c>
      <c r="AA400" t="s">
        <v>1463</v>
      </c>
      <c r="AB400" t="s">
        <v>3062</v>
      </c>
      <c r="AC400" t="s">
        <v>1464</v>
      </c>
      <c r="AD400" s="40">
        <v>0</v>
      </c>
      <c r="AE400" s="40">
        <v>0</v>
      </c>
      <c r="AF400" s="40">
        <v>3</v>
      </c>
      <c r="AG400" s="40">
        <v>11</v>
      </c>
      <c r="AH400" s="40">
        <v>0</v>
      </c>
      <c r="AI400" s="40">
        <v>0</v>
      </c>
      <c r="AJ400" s="40">
        <v>0</v>
      </c>
      <c r="AK400" s="40">
        <v>3</v>
      </c>
      <c r="AL400" s="40">
        <v>11</v>
      </c>
      <c r="AM400" s="40">
        <f t="shared" si="6"/>
        <v>0</v>
      </c>
    </row>
    <row r="401" spans="1:39" x14ac:dyDescent="0.25">
      <c r="A401">
        <v>400</v>
      </c>
      <c r="B401" s="41">
        <v>6</v>
      </c>
      <c r="C401" s="42" t="e">
        <v>#NULL!</v>
      </c>
      <c r="D401" s="40" t="s">
        <v>1454</v>
      </c>
      <c r="E401" s="42" t="e">
        <v>#NULL!</v>
      </c>
      <c r="F401" s="1">
        <v>2</v>
      </c>
      <c r="G401" s="1">
        <v>7</v>
      </c>
      <c r="H401" s="42" t="e">
        <v>#NULL!</v>
      </c>
      <c r="I401" s="1">
        <v>5</v>
      </c>
      <c r="J401" s="1">
        <v>5</v>
      </c>
      <c r="K401" s="1">
        <v>5</v>
      </c>
      <c r="L401" s="1">
        <v>5</v>
      </c>
      <c r="M401" s="1">
        <v>5</v>
      </c>
      <c r="N401" s="1">
        <v>5</v>
      </c>
      <c r="O401" s="1">
        <v>4</v>
      </c>
      <c r="P401" s="1">
        <v>5</v>
      </c>
      <c r="Q401" s="1">
        <v>5</v>
      </c>
      <c r="R401" s="1">
        <v>5</v>
      </c>
      <c r="S401" s="1">
        <v>5</v>
      </c>
      <c r="T401" s="1">
        <v>5</v>
      </c>
      <c r="U401" s="1">
        <v>99</v>
      </c>
      <c r="V401" s="1">
        <v>99</v>
      </c>
      <c r="W401" t="s">
        <v>702</v>
      </c>
      <c r="X401" t="s">
        <v>30</v>
      </c>
      <c r="Y401" t="s">
        <v>423</v>
      </c>
      <c r="Z401" t="s">
        <v>1465</v>
      </c>
      <c r="AA401" t="s">
        <v>3062</v>
      </c>
      <c r="AB401" t="s">
        <v>3062</v>
      </c>
      <c r="AC401" t="s">
        <v>34</v>
      </c>
      <c r="AD401" s="40">
        <v>0</v>
      </c>
      <c r="AE401" s="40">
        <v>0</v>
      </c>
      <c r="AF401" s="40">
        <v>0</v>
      </c>
      <c r="AG401" s="40">
        <v>1</v>
      </c>
      <c r="AH401" s="40">
        <v>11</v>
      </c>
      <c r="AI401" s="40">
        <v>2</v>
      </c>
      <c r="AJ401" s="40">
        <v>0</v>
      </c>
      <c r="AK401" s="40">
        <v>0</v>
      </c>
      <c r="AL401" s="40">
        <v>12</v>
      </c>
      <c r="AM401" s="40">
        <f t="shared" si="6"/>
        <v>2</v>
      </c>
    </row>
    <row r="402" spans="1:39" x14ac:dyDescent="0.25">
      <c r="A402">
        <v>401</v>
      </c>
      <c r="B402" s="41">
        <v>7</v>
      </c>
      <c r="C402" s="42" t="e">
        <v>#NULL!</v>
      </c>
      <c r="D402" s="40" t="s">
        <v>1454</v>
      </c>
      <c r="E402" s="42" t="e">
        <v>#NULL!</v>
      </c>
      <c r="F402" s="1">
        <v>2</v>
      </c>
      <c r="G402" s="1">
        <v>7</v>
      </c>
      <c r="H402" s="42" t="e">
        <v>#NULL!</v>
      </c>
      <c r="I402" s="1">
        <v>2</v>
      </c>
      <c r="J402" s="1">
        <v>5</v>
      </c>
      <c r="K402" s="1">
        <v>5</v>
      </c>
      <c r="L402" s="1">
        <v>1</v>
      </c>
      <c r="M402" s="1">
        <v>5</v>
      </c>
      <c r="N402" s="1">
        <v>4</v>
      </c>
      <c r="O402" s="1">
        <v>5</v>
      </c>
      <c r="P402" s="1">
        <v>5</v>
      </c>
      <c r="Q402" s="1">
        <v>99</v>
      </c>
      <c r="R402" s="1">
        <v>99</v>
      </c>
      <c r="S402" s="1">
        <v>4</v>
      </c>
      <c r="T402" s="1">
        <v>4</v>
      </c>
      <c r="U402" s="1">
        <v>99</v>
      </c>
      <c r="V402" s="1">
        <v>99</v>
      </c>
      <c r="W402" t="s">
        <v>1466</v>
      </c>
      <c r="X402" t="s">
        <v>1467</v>
      </c>
      <c r="Y402" t="s">
        <v>1468</v>
      </c>
      <c r="Z402" t="s">
        <v>1469</v>
      </c>
      <c r="AA402" t="s">
        <v>1470</v>
      </c>
      <c r="AB402" t="s">
        <v>1471</v>
      </c>
      <c r="AC402" t="s">
        <v>1472</v>
      </c>
      <c r="AD402" s="40">
        <v>1</v>
      </c>
      <c r="AE402" s="40">
        <v>1</v>
      </c>
      <c r="AF402" s="40">
        <v>0</v>
      </c>
      <c r="AG402" s="40">
        <v>3</v>
      </c>
      <c r="AH402" s="40">
        <v>5</v>
      </c>
      <c r="AI402" s="40">
        <v>4</v>
      </c>
      <c r="AJ402" s="40">
        <v>2</v>
      </c>
      <c r="AK402" s="40">
        <v>0</v>
      </c>
      <c r="AL402" s="40">
        <v>8</v>
      </c>
      <c r="AM402" s="40">
        <f t="shared" si="6"/>
        <v>4</v>
      </c>
    </row>
    <row r="403" spans="1:39" x14ac:dyDescent="0.25">
      <c r="A403">
        <v>402</v>
      </c>
      <c r="B403" s="41">
        <v>8</v>
      </c>
      <c r="C403" s="42" t="e">
        <v>#NULL!</v>
      </c>
      <c r="D403" s="40" t="s">
        <v>1454</v>
      </c>
      <c r="E403" s="42" t="e">
        <v>#NULL!</v>
      </c>
      <c r="F403" s="1">
        <v>2</v>
      </c>
      <c r="G403" s="1">
        <v>7</v>
      </c>
      <c r="H403" s="42" t="e">
        <v>#NULL!</v>
      </c>
      <c r="I403" s="1">
        <v>4</v>
      </c>
      <c r="J403" s="1">
        <v>4</v>
      </c>
      <c r="K403" s="1">
        <v>4</v>
      </c>
      <c r="L403" s="1">
        <v>4</v>
      </c>
      <c r="M403" s="1">
        <v>4</v>
      </c>
      <c r="N403" s="1">
        <v>4</v>
      </c>
      <c r="O403" s="1">
        <v>4</v>
      </c>
      <c r="P403" s="1">
        <v>4</v>
      </c>
      <c r="Q403" s="1">
        <v>5</v>
      </c>
      <c r="R403" s="1">
        <v>5</v>
      </c>
      <c r="S403" s="1">
        <v>5</v>
      </c>
      <c r="T403" s="1">
        <v>5</v>
      </c>
      <c r="U403" s="1">
        <v>4</v>
      </c>
      <c r="V403" s="1">
        <v>4</v>
      </c>
      <c r="W403" t="s">
        <v>102</v>
      </c>
      <c r="X403" t="s">
        <v>3062</v>
      </c>
      <c r="Y403" t="s">
        <v>3062</v>
      </c>
      <c r="Z403" t="s">
        <v>3062</v>
      </c>
      <c r="AA403" t="s">
        <v>3062</v>
      </c>
      <c r="AB403" t="s">
        <v>3062</v>
      </c>
      <c r="AC403" t="s">
        <v>34</v>
      </c>
      <c r="AD403" s="40">
        <v>0</v>
      </c>
      <c r="AE403" s="40">
        <v>0</v>
      </c>
      <c r="AF403" s="40">
        <v>0</v>
      </c>
      <c r="AG403" s="40">
        <v>10</v>
      </c>
      <c r="AH403" s="40">
        <v>4</v>
      </c>
      <c r="AI403" s="40">
        <v>0</v>
      </c>
      <c r="AJ403" s="40">
        <v>0</v>
      </c>
      <c r="AK403" s="40">
        <v>0</v>
      </c>
      <c r="AL403" s="40">
        <v>14</v>
      </c>
      <c r="AM403" s="40">
        <f t="shared" si="6"/>
        <v>0</v>
      </c>
    </row>
    <row r="404" spans="1:39" x14ac:dyDescent="0.25">
      <c r="A404">
        <v>403</v>
      </c>
      <c r="B404" s="41">
        <v>9</v>
      </c>
      <c r="C404" s="42" t="e">
        <v>#NULL!</v>
      </c>
      <c r="D404" s="40" t="s">
        <v>1454</v>
      </c>
      <c r="E404" s="42" t="e">
        <v>#NULL!</v>
      </c>
      <c r="F404" s="1">
        <v>2</v>
      </c>
      <c r="G404" s="1">
        <v>7</v>
      </c>
      <c r="H404" s="42" t="e">
        <v>#NULL!</v>
      </c>
      <c r="I404" s="1">
        <v>5</v>
      </c>
      <c r="J404" s="1">
        <v>5</v>
      </c>
      <c r="K404" s="1">
        <v>5</v>
      </c>
      <c r="L404" s="1">
        <v>5</v>
      </c>
      <c r="M404" s="1">
        <v>5</v>
      </c>
      <c r="N404" s="1">
        <v>5</v>
      </c>
      <c r="O404" s="1">
        <v>5</v>
      </c>
      <c r="P404" s="1">
        <v>5</v>
      </c>
      <c r="Q404" s="1">
        <v>5</v>
      </c>
      <c r="R404" s="1">
        <v>5</v>
      </c>
      <c r="S404" s="1">
        <v>5</v>
      </c>
      <c r="T404" s="1">
        <v>5</v>
      </c>
      <c r="U404" s="1">
        <v>5</v>
      </c>
      <c r="V404" s="1">
        <v>5</v>
      </c>
      <c r="W404" t="s">
        <v>1327</v>
      </c>
      <c r="X404" t="s">
        <v>702</v>
      </c>
      <c r="Y404" t="s">
        <v>1473</v>
      </c>
      <c r="Z404" t="s">
        <v>1474</v>
      </c>
      <c r="AA404" t="s">
        <v>3062</v>
      </c>
      <c r="AB404" t="s">
        <v>3062</v>
      </c>
      <c r="AC404" t="s">
        <v>1475</v>
      </c>
      <c r="AD404" s="40">
        <v>0</v>
      </c>
      <c r="AE404" s="40">
        <v>0</v>
      </c>
      <c r="AF404" s="40">
        <v>0</v>
      </c>
      <c r="AG404" s="40">
        <v>0</v>
      </c>
      <c r="AH404" s="40">
        <v>14</v>
      </c>
      <c r="AI404" s="40">
        <v>0</v>
      </c>
      <c r="AJ404" s="40">
        <v>0</v>
      </c>
      <c r="AK404" s="40">
        <v>0</v>
      </c>
      <c r="AL404" s="40">
        <v>14</v>
      </c>
      <c r="AM404" s="40">
        <f t="shared" si="6"/>
        <v>0</v>
      </c>
    </row>
    <row r="405" spans="1:39" x14ac:dyDescent="0.25">
      <c r="A405">
        <v>404</v>
      </c>
      <c r="B405" s="41">
        <v>10</v>
      </c>
      <c r="C405" s="42" t="e">
        <v>#NULL!</v>
      </c>
      <c r="D405" s="40" t="s">
        <v>1454</v>
      </c>
      <c r="E405" s="42" t="e">
        <v>#NULL!</v>
      </c>
      <c r="F405" s="1">
        <v>2</v>
      </c>
      <c r="G405" s="1">
        <v>7</v>
      </c>
      <c r="H405" s="42" t="e">
        <v>#NULL!</v>
      </c>
      <c r="I405" s="1">
        <v>4</v>
      </c>
      <c r="J405" s="1">
        <v>5</v>
      </c>
      <c r="K405" s="1">
        <v>3</v>
      </c>
      <c r="L405" s="1">
        <v>4</v>
      </c>
      <c r="M405" s="1">
        <v>4</v>
      </c>
      <c r="N405" s="1">
        <v>5</v>
      </c>
      <c r="O405" s="1">
        <v>5</v>
      </c>
      <c r="P405" s="1">
        <v>5</v>
      </c>
      <c r="Q405" s="1">
        <v>5</v>
      </c>
      <c r="R405" s="1">
        <v>5</v>
      </c>
      <c r="S405" s="1">
        <v>4</v>
      </c>
      <c r="T405" s="1">
        <v>4</v>
      </c>
      <c r="U405" s="1">
        <v>3</v>
      </c>
      <c r="V405" s="1">
        <v>3</v>
      </c>
      <c r="W405" t="s">
        <v>30</v>
      </c>
      <c r="X405" t="s">
        <v>3062</v>
      </c>
      <c r="Y405" t="s">
        <v>3062</v>
      </c>
      <c r="Z405" t="s">
        <v>1476</v>
      </c>
      <c r="AA405" t="s">
        <v>3062</v>
      </c>
      <c r="AB405" t="s">
        <v>3062</v>
      </c>
      <c r="AC405" t="s">
        <v>34</v>
      </c>
      <c r="AD405" s="40">
        <v>0</v>
      </c>
      <c r="AE405" s="40">
        <v>0</v>
      </c>
      <c r="AF405" s="40">
        <v>3</v>
      </c>
      <c r="AG405" s="40">
        <v>5</v>
      </c>
      <c r="AH405" s="40">
        <v>6</v>
      </c>
      <c r="AI405" s="40">
        <v>0</v>
      </c>
      <c r="AJ405" s="40">
        <v>0</v>
      </c>
      <c r="AK405" s="40">
        <v>3</v>
      </c>
      <c r="AL405" s="40">
        <v>11</v>
      </c>
      <c r="AM405" s="40">
        <f t="shared" si="6"/>
        <v>0</v>
      </c>
    </row>
    <row r="406" spans="1:39" x14ac:dyDescent="0.25">
      <c r="A406">
        <v>405</v>
      </c>
      <c r="B406" s="41">
        <v>11</v>
      </c>
      <c r="C406" s="42" t="e">
        <v>#NULL!</v>
      </c>
      <c r="D406" s="40" t="s">
        <v>1454</v>
      </c>
      <c r="E406" s="42" t="e">
        <v>#NULL!</v>
      </c>
      <c r="F406" s="1">
        <v>2</v>
      </c>
      <c r="G406" s="1">
        <v>7</v>
      </c>
      <c r="H406" s="42" t="e">
        <v>#NULL!</v>
      </c>
      <c r="I406" s="1">
        <v>4</v>
      </c>
      <c r="J406" s="1">
        <v>4</v>
      </c>
      <c r="K406" s="1">
        <v>5</v>
      </c>
      <c r="L406" s="1">
        <v>4</v>
      </c>
      <c r="M406" s="1">
        <v>5</v>
      </c>
      <c r="N406" s="1">
        <v>4</v>
      </c>
      <c r="O406" s="1">
        <v>5</v>
      </c>
      <c r="P406" s="1">
        <v>4</v>
      </c>
      <c r="Q406" s="1">
        <v>4</v>
      </c>
      <c r="R406" s="1">
        <v>4</v>
      </c>
      <c r="S406" s="1">
        <v>4</v>
      </c>
      <c r="T406" s="1">
        <v>4</v>
      </c>
      <c r="U406" s="1">
        <v>4</v>
      </c>
      <c r="V406" s="1">
        <v>4</v>
      </c>
      <c r="W406" t="s">
        <v>1477</v>
      </c>
      <c r="X406" t="s">
        <v>1478</v>
      </c>
      <c r="Y406" t="s">
        <v>1479</v>
      </c>
      <c r="Z406" t="s">
        <v>1480</v>
      </c>
      <c r="AA406" t="s">
        <v>1481</v>
      </c>
      <c r="AB406" t="s">
        <v>1482</v>
      </c>
      <c r="AC406" t="s">
        <v>1483</v>
      </c>
      <c r="AD406" s="40">
        <v>0</v>
      </c>
      <c r="AE406" s="40">
        <v>0</v>
      </c>
      <c r="AF406" s="40">
        <v>0</v>
      </c>
      <c r="AG406" s="40">
        <v>11</v>
      </c>
      <c r="AH406" s="40">
        <v>3</v>
      </c>
      <c r="AI406" s="40">
        <v>0</v>
      </c>
      <c r="AJ406" s="40">
        <v>0</v>
      </c>
      <c r="AK406" s="40">
        <v>0</v>
      </c>
      <c r="AL406" s="40">
        <v>14</v>
      </c>
      <c r="AM406" s="40">
        <f t="shared" si="6"/>
        <v>0</v>
      </c>
    </row>
    <row r="407" spans="1:39" x14ac:dyDescent="0.25">
      <c r="A407">
        <v>406</v>
      </c>
      <c r="B407" s="41">
        <v>12</v>
      </c>
      <c r="C407" s="42" t="e">
        <v>#NULL!</v>
      </c>
      <c r="D407" s="40" t="s">
        <v>1454</v>
      </c>
      <c r="E407" s="42" t="e">
        <v>#NULL!</v>
      </c>
      <c r="F407" s="1">
        <v>2</v>
      </c>
      <c r="G407" s="1">
        <v>7</v>
      </c>
      <c r="H407" s="42" t="e">
        <v>#NULL!</v>
      </c>
      <c r="I407" s="1">
        <v>3</v>
      </c>
      <c r="J407" s="1">
        <v>4</v>
      </c>
      <c r="K407" s="1">
        <v>4</v>
      </c>
      <c r="L407" s="1">
        <v>4</v>
      </c>
      <c r="M407" s="1">
        <v>4</v>
      </c>
      <c r="N407" s="1">
        <v>4</v>
      </c>
      <c r="O407" s="1">
        <v>4</v>
      </c>
      <c r="P407" s="1">
        <v>4</v>
      </c>
      <c r="Q407" s="1">
        <v>4</v>
      </c>
      <c r="R407" s="1">
        <v>4</v>
      </c>
      <c r="S407" s="1">
        <v>4</v>
      </c>
      <c r="T407" s="1">
        <v>4</v>
      </c>
      <c r="U407" s="1">
        <v>4</v>
      </c>
      <c r="V407" s="1">
        <v>4</v>
      </c>
      <c r="W407" t="s">
        <v>1484</v>
      </c>
      <c r="X407" t="s">
        <v>1455</v>
      </c>
      <c r="Y407" t="s">
        <v>1485</v>
      </c>
      <c r="Z407" t="s">
        <v>1486</v>
      </c>
      <c r="AA407" t="s">
        <v>1487</v>
      </c>
      <c r="AB407" t="s">
        <v>1488</v>
      </c>
      <c r="AC407" t="s">
        <v>34</v>
      </c>
      <c r="AD407" s="40">
        <v>0</v>
      </c>
      <c r="AE407" s="40">
        <v>0</v>
      </c>
      <c r="AF407" s="40">
        <v>1</v>
      </c>
      <c r="AG407" s="40">
        <v>13</v>
      </c>
      <c r="AH407" s="40">
        <v>0</v>
      </c>
      <c r="AI407" s="40">
        <v>0</v>
      </c>
      <c r="AJ407" s="40">
        <v>0</v>
      </c>
      <c r="AK407" s="40">
        <v>1</v>
      </c>
      <c r="AL407" s="40">
        <v>13</v>
      </c>
      <c r="AM407" s="40">
        <f t="shared" si="6"/>
        <v>0</v>
      </c>
    </row>
    <row r="408" spans="1:39" x14ac:dyDescent="0.25">
      <c r="A408">
        <v>407</v>
      </c>
      <c r="B408" s="41">
        <v>13</v>
      </c>
      <c r="C408" s="42" t="e">
        <v>#NULL!</v>
      </c>
      <c r="D408" s="40" t="s">
        <v>1454</v>
      </c>
      <c r="E408" s="42" t="e">
        <v>#NULL!</v>
      </c>
      <c r="F408" s="1">
        <v>2</v>
      </c>
      <c r="G408" s="1">
        <v>7</v>
      </c>
      <c r="H408" s="42" t="e">
        <v>#NULL!</v>
      </c>
      <c r="I408" s="1">
        <v>5</v>
      </c>
      <c r="J408" s="1">
        <v>5</v>
      </c>
      <c r="K408" s="1">
        <v>5</v>
      </c>
      <c r="L408" s="1">
        <v>5</v>
      </c>
      <c r="M408" s="1">
        <v>5</v>
      </c>
      <c r="N408" s="1">
        <v>4</v>
      </c>
      <c r="O408" s="1">
        <v>5</v>
      </c>
      <c r="P408" s="1">
        <v>5</v>
      </c>
      <c r="Q408" s="1">
        <v>5</v>
      </c>
      <c r="R408" s="1">
        <v>5</v>
      </c>
      <c r="S408" s="1">
        <v>5</v>
      </c>
      <c r="T408" s="1">
        <v>4</v>
      </c>
      <c r="U408" s="1">
        <v>3</v>
      </c>
      <c r="V408" s="1">
        <v>3</v>
      </c>
      <c r="W408" t="s">
        <v>1489</v>
      </c>
      <c r="X408" t="s">
        <v>3062</v>
      </c>
      <c r="Y408" t="s">
        <v>3062</v>
      </c>
      <c r="Z408" t="s">
        <v>3062</v>
      </c>
      <c r="AA408" t="s">
        <v>3062</v>
      </c>
      <c r="AB408" t="s">
        <v>3062</v>
      </c>
      <c r="AC408" t="s">
        <v>34</v>
      </c>
      <c r="AD408" s="40">
        <v>0</v>
      </c>
      <c r="AE408" s="40">
        <v>0</v>
      </c>
      <c r="AF408" s="40">
        <v>2</v>
      </c>
      <c r="AG408" s="40">
        <v>2</v>
      </c>
      <c r="AH408" s="40">
        <v>10</v>
      </c>
      <c r="AI408" s="40">
        <v>0</v>
      </c>
      <c r="AJ408" s="40">
        <v>0</v>
      </c>
      <c r="AK408" s="40">
        <v>2</v>
      </c>
      <c r="AL408" s="40">
        <v>12</v>
      </c>
      <c r="AM408" s="40">
        <f t="shared" si="6"/>
        <v>0</v>
      </c>
    </row>
    <row r="409" spans="1:39" x14ac:dyDescent="0.25">
      <c r="A409">
        <v>408</v>
      </c>
      <c r="B409" s="41">
        <v>14</v>
      </c>
      <c r="C409" s="42" t="e">
        <v>#NULL!</v>
      </c>
      <c r="D409" s="40" t="s">
        <v>1454</v>
      </c>
      <c r="E409" s="42" t="e">
        <v>#NULL!</v>
      </c>
      <c r="F409" s="1">
        <v>2</v>
      </c>
      <c r="G409" s="1">
        <v>7</v>
      </c>
      <c r="H409" s="42" t="e">
        <v>#NULL!</v>
      </c>
      <c r="I409" s="1">
        <v>4</v>
      </c>
      <c r="J409" s="1">
        <v>4</v>
      </c>
      <c r="K409" s="1">
        <v>4</v>
      </c>
      <c r="L409" s="1">
        <v>4</v>
      </c>
      <c r="M409" s="1">
        <v>5</v>
      </c>
      <c r="N409" s="1">
        <v>2</v>
      </c>
      <c r="O409" s="1">
        <v>5</v>
      </c>
      <c r="P409" s="1">
        <v>4</v>
      </c>
      <c r="Q409" s="1">
        <v>4</v>
      </c>
      <c r="R409" s="1">
        <v>4</v>
      </c>
      <c r="S409" s="1">
        <v>4</v>
      </c>
      <c r="T409" s="1">
        <v>4</v>
      </c>
      <c r="U409" s="1">
        <v>3</v>
      </c>
      <c r="V409" s="1">
        <v>3</v>
      </c>
      <c r="W409" t="s">
        <v>1455</v>
      </c>
      <c r="X409" t="s">
        <v>30</v>
      </c>
      <c r="Y409" t="s">
        <v>1490</v>
      </c>
      <c r="Z409" t="s">
        <v>70</v>
      </c>
      <c r="AA409" t="s">
        <v>1491</v>
      </c>
      <c r="AB409" t="s">
        <v>1492</v>
      </c>
      <c r="AC409" t="s">
        <v>34</v>
      </c>
      <c r="AD409" s="40">
        <v>0</v>
      </c>
      <c r="AE409" s="40">
        <v>1</v>
      </c>
      <c r="AF409" s="40">
        <v>2</v>
      </c>
      <c r="AG409" s="40">
        <v>9</v>
      </c>
      <c r="AH409" s="40">
        <v>2</v>
      </c>
      <c r="AI409" s="40">
        <v>0</v>
      </c>
      <c r="AJ409" s="40">
        <v>1</v>
      </c>
      <c r="AK409" s="40">
        <v>2</v>
      </c>
      <c r="AL409" s="40">
        <v>11</v>
      </c>
      <c r="AM409" s="40">
        <f t="shared" si="6"/>
        <v>0</v>
      </c>
    </row>
    <row r="410" spans="1:39" x14ac:dyDescent="0.25">
      <c r="A410">
        <v>409</v>
      </c>
      <c r="B410" s="41">
        <v>15</v>
      </c>
      <c r="C410" s="42" t="e">
        <v>#NULL!</v>
      </c>
      <c r="D410" s="40" t="s">
        <v>1454</v>
      </c>
      <c r="E410" s="42" t="e">
        <v>#NULL!</v>
      </c>
      <c r="F410" s="1">
        <v>2</v>
      </c>
      <c r="G410" s="1">
        <v>7</v>
      </c>
      <c r="H410" s="42" t="e">
        <v>#NULL!</v>
      </c>
      <c r="I410" s="1">
        <v>4</v>
      </c>
      <c r="J410" s="1">
        <v>4</v>
      </c>
      <c r="K410" s="1">
        <v>5</v>
      </c>
      <c r="L410" s="1">
        <v>5</v>
      </c>
      <c r="M410" s="1">
        <v>5</v>
      </c>
      <c r="N410" s="1">
        <v>4</v>
      </c>
      <c r="O410" s="1">
        <v>5</v>
      </c>
      <c r="P410" s="1">
        <v>4</v>
      </c>
      <c r="Q410" s="1">
        <v>4</v>
      </c>
      <c r="R410" s="1">
        <v>4</v>
      </c>
      <c r="S410" s="1">
        <v>4</v>
      </c>
      <c r="T410" s="1">
        <v>4</v>
      </c>
      <c r="U410" s="1">
        <v>4</v>
      </c>
      <c r="V410" s="1">
        <v>4</v>
      </c>
      <c r="W410" t="s">
        <v>1493</v>
      </c>
      <c r="X410" t="s">
        <v>30</v>
      </c>
      <c r="Y410" t="s">
        <v>1494</v>
      </c>
      <c r="Z410" t="s">
        <v>1495</v>
      </c>
      <c r="AA410" t="s">
        <v>1496</v>
      </c>
      <c r="AB410" t="s">
        <v>3062</v>
      </c>
      <c r="AC410" t="s">
        <v>34</v>
      </c>
      <c r="AD410" s="40">
        <v>0</v>
      </c>
      <c r="AE410" s="40">
        <v>0</v>
      </c>
      <c r="AF410" s="40">
        <v>0</v>
      </c>
      <c r="AG410" s="40">
        <v>10</v>
      </c>
      <c r="AH410" s="40">
        <v>4</v>
      </c>
      <c r="AI410" s="40">
        <v>0</v>
      </c>
      <c r="AJ410" s="40">
        <v>0</v>
      </c>
      <c r="AK410" s="40">
        <v>0</v>
      </c>
      <c r="AL410" s="40">
        <v>14</v>
      </c>
      <c r="AM410" s="40">
        <f t="shared" si="6"/>
        <v>0</v>
      </c>
    </row>
    <row r="411" spans="1:39" x14ac:dyDescent="0.25">
      <c r="A411">
        <v>410</v>
      </c>
      <c r="B411" s="41">
        <v>16</v>
      </c>
      <c r="C411" s="42" t="e">
        <v>#NULL!</v>
      </c>
      <c r="D411" s="40" t="s">
        <v>1454</v>
      </c>
      <c r="E411" s="42" t="e">
        <v>#NULL!</v>
      </c>
      <c r="F411" s="1">
        <v>2</v>
      </c>
      <c r="G411" s="1">
        <v>7</v>
      </c>
      <c r="H411" s="42" t="e">
        <v>#NULL!</v>
      </c>
      <c r="I411" s="1">
        <v>4</v>
      </c>
      <c r="J411" s="1">
        <v>3</v>
      </c>
      <c r="K411" s="1">
        <v>3</v>
      </c>
      <c r="L411" s="1">
        <v>4</v>
      </c>
      <c r="M411" s="1">
        <v>4</v>
      </c>
      <c r="N411" s="1">
        <v>4</v>
      </c>
      <c r="O411" s="1">
        <v>4</v>
      </c>
      <c r="P411" s="1">
        <v>4</v>
      </c>
      <c r="Q411" s="1">
        <v>4</v>
      </c>
      <c r="R411" s="1">
        <v>4</v>
      </c>
      <c r="S411" s="1">
        <v>4</v>
      </c>
      <c r="T411" s="1">
        <v>4</v>
      </c>
      <c r="U411" s="1">
        <v>4</v>
      </c>
      <c r="V411" s="1">
        <v>4</v>
      </c>
      <c r="W411" t="s">
        <v>1497</v>
      </c>
      <c r="X411" t="s">
        <v>1498</v>
      </c>
      <c r="Y411" t="s">
        <v>1499</v>
      </c>
      <c r="Z411" t="s">
        <v>1500</v>
      </c>
      <c r="AA411" t="s">
        <v>1501</v>
      </c>
      <c r="AB411" t="s">
        <v>1502</v>
      </c>
      <c r="AC411" t="s">
        <v>34</v>
      </c>
      <c r="AD411" s="40">
        <v>0</v>
      </c>
      <c r="AE411" s="40">
        <v>0</v>
      </c>
      <c r="AF411" s="40">
        <v>2</v>
      </c>
      <c r="AG411" s="40">
        <v>12</v>
      </c>
      <c r="AH411" s="40">
        <v>0</v>
      </c>
      <c r="AI411" s="40">
        <v>0</v>
      </c>
      <c r="AJ411" s="40">
        <v>0</v>
      </c>
      <c r="AK411" s="40">
        <v>2</v>
      </c>
      <c r="AL411" s="40">
        <v>12</v>
      </c>
      <c r="AM411" s="40">
        <f t="shared" si="6"/>
        <v>0</v>
      </c>
    </row>
    <row r="412" spans="1:39" x14ac:dyDescent="0.25">
      <c r="A412">
        <v>411</v>
      </c>
      <c r="B412" s="41">
        <v>17</v>
      </c>
      <c r="C412" s="42" t="e">
        <v>#NULL!</v>
      </c>
      <c r="D412" s="40" t="s">
        <v>1454</v>
      </c>
      <c r="E412" s="42" t="e">
        <v>#NULL!</v>
      </c>
      <c r="F412" s="1">
        <v>2</v>
      </c>
      <c r="G412" s="1">
        <v>7</v>
      </c>
      <c r="H412" s="42" t="e">
        <v>#NULL!</v>
      </c>
      <c r="I412" s="1">
        <v>5</v>
      </c>
      <c r="J412" s="1">
        <v>5</v>
      </c>
      <c r="K412" s="1">
        <v>5</v>
      </c>
      <c r="L412" s="1">
        <v>5</v>
      </c>
      <c r="M412" s="1">
        <v>5</v>
      </c>
      <c r="N412" s="1">
        <v>5</v>
      </c>
      <c r="O412" s="1">
        <v>5</v>
      </c>
      <c r="P412" s="1">
        <v>5</v>
      </c>
      <c r="Q412" s="1">
        <v>5</v>
      </c>
      <c r="R412" s="1">
        <v>5</v>
      </c>
      <c r="S412" s="1">
        <v>5</v>
      </c>
      <c r="T412" s="1">
        <v>5</v>
      </c>
      <c r="U412" s="1">
        <v>5</v>
      </c>
      <c r="V412" s="1">
        <v>5</v>
      </c>
      <c r="W412" t="s">
        <v>87</v>
      </c>
      <c r="X412" t="s">
        <v>638</v>
      </c>
      <c r="Y412" t="s">
        <v>3062</v>
      </c>
      <c r="Z412" t="s">
        <v>3062</v>
      </c>
      <c r="AA412" t="s">
        <v>3062</v>
      </c>
      <c r="AB412" t="s">
        <v>3062</v>
      </c>
      <c r="AC412" t="s">
        <v>1503</v>
      </c>
      <c r="AD412" s="40">
        <v>0</v>
      </c>
      <c r="AE412" s="40">
        <v>0</v>
      </c>
      <c r="AF412" s="40">
        <v>0</v>
      </c>
      <c r="AG412" s="40">
        <v>0</v>
      </c>
      <c r="AH412" s="40">
        <v>14</v>
      </c>
      <c r="AI412" s="40">
        <v>0</v>
      </c>
      <c r="AJ412" s="40">
        <v>0</v>
      </c>
      <c r="AK412" s="40">
        <v>0</v>
      </c>
      <c r="AL412" s="40">
        <v>14</v>
      </c>
      <c r="AM412" s="40">
        <f t="shared" si="6"/>
        <v>0</v>
      </c>
    </row>
    <row r="413" spans="1:39" x14ac:dyDescent="0.25">
      <c r="A413">
        <v>412</v>
      </c>
      <c r="B413" s="41">
        <v>18</v>
      </c>
      <c r="C413" s="42" t="e">
        <v>#NULL!</v>
      </c>
      <c r="D413" s="40" t="s">
        <v>1454</v>
      </c>
      <c r="E413" s="42" t="e">
        <v>#NULL!</v>
      </c>
      <c r="F413" s="1">
        <v>2</v>
      </c>
      <c r="G413" s="1">
        <v>7</v>
      </c>
      <c r="H413" s="42" t="e">
        <v>#NULL!</v>
      </c>
      <c r="I413" s="1">
        <v>3</v>
      </c>
      <c r="J413" s="1">
        <v>4</v>
      </c>
      <c r="K413" s="1">
        <v>5</v>
      </c>
      <c r="L413" s="1">
        <v>3</v>
      </c>
      <c r="M413" s="1">
        <v>4</v>
      </c>
      <c r="N413" s="1">
        <v>4</v>
      </c>
      <c r="O413" s="1">
        <v>99</v>
      </c>
      <c r="P413" s="1">
        <v>4</v>
      </c>
      <c r="Q413" s="1">
        <v>4</v>
      </c>
      <c r="R413" s="1">
        <v>3</v>
      </c>
      <c r="S413" s="1">
        <v>4</v>
      </c>
      <c r="T413" s="1">
        <v>4</v>
      </c>
      <c r="U413" s="1">
        <v>3</v>
      </c>
      <c r="V413" s="1">
        <v>3</v>
      </c>
      <c r="W413" t="s">
        <v>525</v>
      </c>
      <c r="X413" t="s">
        <v>203</v>
      </c>
      <c r="Y413" t="s">
        <v>715</v>
      </c>
      <c r="Z413" t="s">
        <v>1504</v>
      </c>
      <c r="AA413" t="s">
        <v>1505</v>
      </c>
      <c r="AB413" t="s">
        <v>1506</v>
      </c>
      <c r="AC413" t="s">
        <v>34</v>
      </c>
      <c r="AD413" s="40">
        <v>0</v>
      </c>
      <c r="AE413" s="40">
        <v>0</v>
      </c>
      <c r="AF413" s="40">
        <v>5</v>
      </c>
      <c r="AG413" s="40">
        <v>7</v>
      </c>
      <c r="AH413" s="40">
        <v>1</v>
      </c>
      <c r="AI413" s="40">
        <v>1</v>
      </c>
      <c r="AJ413" s="40">
        <v>0</v>
      </c>
      <c r="AK413" s="40">
        <v>5</v>
      </c>
      <c r="AL413" s="40">
        <v>8</v>
      </c>
      <c r="AM413" s="40">
        <f t="shared" si="6"/>
        <v>1</v>
      </c>
    </row>
    <row r="414" spans="1:39" x14ac:dyDescent="0.25">
      <c r="A414">
        <v>413</v>
      </c>
      <c r="B414" s="41">
        <v>19</v>
      </c>
      <c r="C414" s="42" t="e">
        <v>#NULL!</v>
      </c>
      <c r="D414" s="40" t="s">
        <v>1454</v>
      </c>
      <c r="E414" s="42" t="e">
        <v>#NULL!</v>
      </c>
      <c r="F414" s="1">
        <v>2</v>
      </c>
      <c r="G414" s="1">
        <v>7</v>
      </c>
      <c r="H414" s="42" t="e">
        <v>#NULL!</v>
      </c>
      <c r="I414" s="1">
        <v>2</v>
      </c>
      <c r="J414" s="1">
        <v>3</v>
      </c>
      <c r="K414" s="1">
        <v>2</v>
      </c>
      <c r="L414" s="1">
        <v>5</v>
      </c>
      <c r="M414" s="1">
        <v>3</v>
      </c>
      <c r="N414" s="1">
        <v>5</v>
      </c>
      <c r="O414" s="1">
        <v>3</v>
      </c>
      <c r="P414" s="1">
        <v>4</v>
      </c>
      <c r="Q414" s="1">
        <v>4</v>
      </c>
      <c r="R414" s="1">
        <v>4</v>
      </c>
      <c r="S414" s="1">
        <v>4</v>
      </c>
      <c r="T414" s="1">
        <v>3</v>
      </c>
      <c r="U414" s="1">
        <v>2</v>
      </c>
      <c r="V414" s="1">
        <v>2</v>
      </c>
      <c r="W414" t="s">
        <v>1507</v>
      </c>
      <c r="X414" t="s">
        <v>246</v>
      </c>
      <c r="Y414" t="s">
        <v>1508</v>
      </c>
      <c r="Z414" t="s">
        <v>1509</v>
      </c>
      <c r="AA414" t="s">
        <v>1510</v>
      </c>
      <c r="AB414" t="s">
        <v>1511</v>
      </c>
      <c r="AC414" t="s">
        <v>1512</v>
      </c>
      <c r="AD414" s="40">
        <v>0</v>
      </c>
      <c r="AE414" s="40">
        <v>4</v>
      </c>
      <c r="AF414" s="40">
        <v>4</v>
      </c>
      <c r="AG414" s="40">
        <v>4</v>
      </c>
      <c r="AH414" s="40">
        <v>2</v>
      </c>
      <c r="AI414" s="40">
        <v>0</v>
      </c>
      <c r="AJ414" s="40">
        <v>4</v>
      </c>
      <c r="AK414" s="40">
        <v>4</v>
      </c>
      <c r="AL414" s="40">
        <v>6</v>
      </c>
      <c r="AM414" s="40">
        <f t="shared" si="6"/>
        <v>0</v>
      </c>
    </row>
    <row r="415" spans="1:39" x14ac:dyDescent="0.25">
      <c r="A415">
        <v>414</v>
      </c>
      <c r="B415" s="41">
        <v>20</v>
      </c>
      <c r="C415" s="42" t="e">
        <v>#NULL!</v>
      </c>
      <c r="D415" s="40" t="s">
        <v>1454</v>
      </c>
      <c r="E415" s="42" t="e">
        <v>#NULL!</v>
      </c>
      <c r="F415" s="1">
        <v>2</v>
      </c>
      <c r="G415" s="1">
        <v>7</v>
      </c>
      <c r="H415" s="42" t="e">
        <v>#NULL!</v>
      </c>
      <c r="I415" s="1">
        <v>5</v>
      </c>
      <c r="J415" s="1">
        <v>4</v>
      </c>
      <c r="K415" s="1">
        <v>1</v>
      </c>
      <c r="L415" s="1">
        <v>4</v>
      </c>
      <c r="M415" s="1">
        <v>4</v>
      </c>
      <c r="N415" s="1">
        <v>5</v>
      </c>
      <c r="O415" s="1">
        <v>4</v>
      </c>
      <c r="P415" s="1">
        <v>5</v>
      </c>
      <c r="Q415" s="1">
        <v>3</v>
      </c>
      <c r="R415" s="1">
        <v>3</v>
      </c>
      <c r="S415" s="1">
        <v>4</v>
      </c>
      <c r="T415" s="1">
        <v>99</v>
      </c>
      <c r="U415" s="1">
        <v>4</v>
      </c>
      <c r="V415" s="1">
        <v>4</v>
      </c>
      <c r="W415" t="s">
        <v>1513</v>
      </c>
      <c r="X415" t="s">
        <v>1514</v>
      </c>
      <c r="Y415" t="s">
        <v>1515</v>
      </c>
      <c r="Z415" t="s">
        <v>1516</v>
      </c>
      <c r="AA415" t="s">
        <v>1517</v>
      </c>
      <c r="AB415" t="s">
        <v>1518</v>
      </c>
      <c r="AC415" t="s">
        <v>1519</v>
      </c>
      <c r="AD415" s="40">
        <v>1</v>
      </c>
      <c r="AE415" s="40">
        <v>0</v>
      </c>
      <c r="AF415" s="40">
        <v>2</v>
      </c>
      <c r="AG415" s="40">
        <v>7</v>
      </c>
      <c r="AH415" s="40">
        <v>3</v>
      </c>
      <c r="AI415" s="40">
        <v>1</v>
      </c>
      <c r="AJ415" s="40">
        <v>1</v>
      </c>
      <c r="AK415" s="40">
        <v>2</v>
      </c>
      <c r="AL415" s="40">
        <v>10</v>
      </c>
      <c r="AM415" s="40">
        <f t="shared" si="6"/>
        <v>1</v>
      </c>
    </row>
    <row r="416" spans="1:39" x14ac:dyDescent="0.25">
      <c r="A416">
        <v>415</v>
      </c>
      <c r="B416" s="41">
        <v>21</v>
      </c>
      <c r="C416" s="42" t="e">
        <v>#NULL!</v>
      </c>
      <c r="D416" s="40" t="s">
        <v>1454</v>
      </c>
      <c r="E416" s="42" t="e">
        <v>#NULL!</v>
      </c>
      <c r="F416" s="1">
        <v>2</v>
      </c>
      <c r="G416" s="1">
        <v>7</v>
      </c>
      <c r="H416" s="42" t="e">
        <v>#NULL!</v>
      </c>
      <c r="I416" s="1">
        <v>5</v>
      </c>
      <c r="J416" s="1">
        <v>5</v>
      </c>
      <c r="K416" s="1">
        <v>5</v>
      </c>
      <c r="L416" s="1">
        <v>5</v>
      </c>
      <c r="M416" s="1">
        <v>5</v>
      </c>
      <c r="N416" s="1">
        <v>5</v>
      </c>
      <c r="O416" s="1">
        <v>5</v>
      </c>
      <c r="P416" s="1">
        <v>5</v>
      </c>
      <c r="Q416" s="1">
        <v>5</v>
      </c>
      <c r="R416" s="1">
        <v>5</v>
      </c>
      <c r="S416" s="1">
        <v>5</v>
      </c>
      <c r="T416" s="1">
        <v>5</v>
      </c>
      <c r="U416" s="1">
        <v>5</v>
      </c>
      <c r="V416" s="1">
        <v>5</v>
      </c>
      <c r="W416" t="s">
        <v>297</v>
      </c>
      <c r="X416" t="s">
        <v>30</v>
      </c>
      <c r="Y416" t="s">
        <v>691</v>
      </c>
      <c r="Z416" t="s">
        <v>1520</v>
      </c>
      <c r="AA416" t="s">
        <v>1521</v>
      </c>
      <c r="AB416" t="s">
        <v>1522</v>
      </c>
      <c r="AC416" t="s">
        <v>1523</v>
      </c>
      <c r="AD416" s="40">
        <v>0</v>
      </c>
      <c r="AE416" s="40">
        <v>0</v>
      </c>
      <c r="AF416" s="40">
        <v>0</v>
      </c>
      <c r="AG416" s="40">
        <v>0</v>
      </c>
      <c r="AH416" s="40">
        <v>14</v>
      </c>
      <c r="AI416" s="40">
        <v>0</v>
      </c>
      <c r="AJ416" s="40">
        <v>0</v>
      </c>
      <c r="AK416" s="40">
        <v>0</v>
      </c>
      <c r="AL416" s="40">
        <v>14</v>
      </c>
      <c r="AM416" s="40">
        <f t="shared" si="6"/>
        <v>0</v>
      </c>
    </row>
    <row r="417" spans="1:39" x14ac:dyDescent="0.25">
      <c r="A417">
        <v>416</v>
      </c>
      <c r="B417" s="41">
        <v>22</v>
      </c>
      <c r="C417" s="42" t="e">
        <v>#NULL!</v>
      </c>
      <c r="D417" s="40" t="s">
        <v>1454</v>
      </c>
      <c r="E417" s="42" t="e">
        <v>#NULL!</v>
      </c>
      <c r="F417" s="1">
        <v>2</v>
      </c>
      <c r="G417" s="1">
        <v>7</v>
      </c>
      <c r="H417" s="42" t="e">
        <v>#NULL!</v>
      </c>
      <c r="I417" s="1">
        <v>5</v>
      </c>
      <c r="J417" s="1">
        <v>5</v>
      </c>
      <c r="K417" s="1">
        <v>5</v>
      </c>
      <c r="L417" s="1">
        <v>5</v>
      </c>
      <c r="M417" s="1">
        <v>5</v>
      </c>
      <c r="N417" s="1">
        <v>5</v>
      </c>
      <c r="O417" s="1">
        <v>5</v>
      </c>
      <c r="P417" s="1">
        <v>5</v>
      </c>
      <c r="Q417" s="1">
        <v>5</v>
      </c>
      <c r="R417" s="1">
        <v>5</v>
      </c>
      <c r="S417" s="1">
        <v>5</v>
      </c>
      <c r="T417" s="1">
        <v>5</v>
      </c>
      <c r="U417" s="1">
        <v>5</v>
      </c>
      <c r="V417" s="1">
        <v>5</v>
      </c>
      <c r="W417" t="s">
        <v>1524</v>
      </c>
      <c r="X417" t="s">
        <v>1525</v>
      </c>
      <c r="Y417" t="s">
        <v>1526</v>
      </c>
      <c r="Z417" t="s">
        <v>3062</v>
      </c>
      <c r="AA417" t="s">
        <v>3062</v>
      </c>
      <c r="AB417" t="s">
        <v>3062</v>
      </c>
      <c r="AC417" t="s">
        <v>34</v>
      </c>
      <c r="AD417" s="40">
        <v>0</v>
      </c>
      <c r="AE417" s="40">
        <v>0</v>
      </c>
      <c r="AF417" s="40">
        <v>0</v>
      </c>
      <c r="AG417" s="40">
        <v>0</v>
      </c>
      <c r="AH417" s="40">
        <v>14</v>
      </c>
      <c r="AI417" s="40">
        <v>0</v>
      </c>
      <c r="AJ417" s="40">
        <v>0</v>
      </c>
      <c r="AK417" s="40">
        <v>0</v>
      </c>
      <c r="AL417" s="40">
        <v>14</v>
      </c>
      <c r="AM417" s="40">
        <f t="shared" si="6"/>
        <v>0</v>
      </c>
    </row>
    <row r="418" spans="1:39" x14ac:dyDescent="0.25">
      <c r="A418">
        <v>417</v>
      </c>
      <c r="B418" s="41">
        <v>23</v>
      </c>
      <c r="C418" s="42" t="e">
        <v>#NULL!</v>
      </c>
      <c r="D418" s="40" t="s">
        <v>1454</v>
      </c>
      <c r="E418" s="42" t="e">
        <v>#NULL!</v>
      </c>
      <c r="F418" s="1">
        <v>2</v>
      </c>
      <c r="G418" s="1">
        <v>7</v>
      </c>
      <c r="H418" s="42" t="e">
        <v>#NULL!</v>
      </c>
      <c r="I418" s="1">
        <v>5</v>
      </c>
      <c r="J418" s="1">
        <v>5</v>
      </c>
      <c r="K418" s="1">
        <v>5</v>
      </c>
      <c r="L418" s="1">
        <v>5</v>
      </c>
      <c r="M418" s="1">
        <v>5</v>
      </c>
      <c r="N418" s="1">
        <v>5</v>
      </c>
      <c r="O418" s="1">
        <v>5</v>
      </c>
      <c r="P418" s="1">
        <v>5</v>
      </c>
      <c r="Q418" s="1">
        <v>5</v>
      </c>
      <c r="R418" s="1">
        <v>5</v>
      </c>
      <c r="S418" s="1">
        <v>5</v>
      </c>
      <c r="T418" s="1">
        <v>5</v>
      </c>
      <c r="U418" s="1">
        <v>5</v>
      </c>
      <c r="V418" s="1">
        <v>5</v>
      </c>
      <c r="W418" t="s">
        <v>304</v>
      </c>
      <c r="X418" t="s">
        <v>496</v>
      </c>
      <c r="Y418" t="s">
        <v>706</v>
      </c>
      <c r="Z418" t="s">
        <v>1527</v>
      </c>
      <c r="AA418" t="s">
        <v>1528</v>
      </c>
      <c r="AB418" t="s">
        <v>3062</v>
      </c>
      <c r="AC418" t="s">
        <v>34</v>
      </c>
      <c r="AD418" s="40">
        <v>0</v>
      </c>
      <c r="AE418" s="40">
        <v>0</v>
      </c>
      <c r="AF418" s="40">
        <v>0</v>
      </c>
      <c r="AG418" s="40">
        <v>0</v>
      </c>
      <c r="AH418" s="40">
        <v>14</v>
      </c>
      <c r="AI418" s="40">
        <v>0</v>
      </c>
      <c r="AJ418" s="40">
        <v>0</v>
      </c>
      <c r="AK418" s="40">
        <v>0</v>
      </c>
      <c r="AL418" s="40">
        <v>14</v>
      </c>
      <c r="AM418" s="40">
        <f t="shared" si="6"/>
        <v>0</v>
      </c>
    </row>
    <row r="419" spans="1:39" x14ac:dyDescent="0.25">
      <c r="A419">
        <v>418</v>
      </c>
      <c r="B419" s="41">
        <v>24</v>
      </c>
      <c r="C419" s="42" t="e">
        <v>#NULL!</v>
      </c>
      <c r="D419" s="40" t="s">
        <v>1454</v>
      </c>
      <c r="E419" s="42" t="e">
        <v>#NULL!</v>
      </c>
      <c r="F419" s="1">
        <v>2</v>
      </c>
      <c r="G419" s="1">
        <v>7</v>
      </c>
      <c r="H419" s="42" t="e">
        <v>#NULL!</v>
      </c>
      <c r="I419" s="1">
        <v>5</v>
      </c>
      <c r="J419" s="1">
        <v>5</v>
      </c>
      <c r="K419" s="1">
        <v>5</v>
      </c>
      <c r="L419" s="1">
        <v>5</v>
      </c>
      <c r="M419" s="1">
        <v>5</v>
      </c>
      <c r="N419" s="1">
        <v>5</v>
      </c>
      <c r="O419" s="1">
        <v>4</v>
      </c>
      <c r="P419" s="1">
        <v>4</v>
      </c>
      <c r="Q419" s="1">
        <v>5</v>
      </c>
      <c r="R419" s="1">
        <v>5</v>
      </c>
      <c r="S419" s="1">
        <v>5</v>
      </c>
      <c r="T419" s="1">
        <v>5</v>
      </c>
      <c r="U419" s="1">
        <v>5</v>
      </c>
      <c r="V419" s="1">
        <v>5</v>
      </c>
      <c r="W419" t="s">
        <v>1529</v>
      </c>
      <c r="X419" t="s">
        <v>1530</v>
      </c>
      <c r="Y419" t="s">
        <v>30</v>
      </c>
      <c r="Z419" t="s">
        <v>1531</v>
      </c>
      <c r="AA419" t="s">
        <v>1532</v>
      </c>
      <c r="AB419" t="s">
        <v>1533</v>
      </c>
      <c r="AC419" t="s">
        <v>34</v>
      </c>
      <c r="AD419" s="40">
        <v>0</v>
      </c>
      <c r="AE419" s="40">
        <v>0</v>
      </c>
      <c r="AF419" s="40">
        <v>0</v>
      </c>
      <c r="AG419" s="40">
        <v>2</v>
      </c>
      <c r="AH419" s="40">
        <v>12</v>
      </c>
      <c r="AI419" s="40">
        <v>0</v>
      </c>
      <c r="AJ419" s="40">
        <v>0</v>
      </c>
      <c r="AK419" s="40">
        <v>0</v>
      </c>
      <c r="AL419" s="40">
        <v>14</v>
      </c>
      <c r="AM419" s="40">
        <f t="shared" si="6"/>
        <v>0</v>
      </c>
    </row>
    <row r="420" spans="1:39" x14ac:dyDescent="0.25">
      <c r="A420">
        <v>419</v>
      </c>
      <c r="B420" s="41">
        <v>25</v>
      </c>
      <c r="C420" s="42" t="e">
        <v>#NULL!</v>
      </c>
      <c r="D420" s="40" t="s">
        <v>1454</v>
      </c>
      <c r="E420" s="42" t="e">
        <v>#NULL!</v>
      </c>
      <c r="F420" s="1">
        <v>2</v>
      </c>
      <c r="G420" s="1">
        <v>7</v>
      </c>
      <c r="H420" s="42" t="e">
        <v>#NULL!</v>
      </c>
      <c r="I420" s="1">
        <v>1</v>
      </c>
      <c r="J420" s="1">
        <v>4</v>
      </c>
      <c r="K420" s="1">
        <v>3</v>
      </c>
      <c r="L420" s="1">
        <v>4</v>
      </c>
      <c r="M420" s="1">
        <v>5</v>
      </c>
      <c r="N420" s="1">
        <v>5</v>
      </c>
      <c r="O420" s="1">
        <v>5</v>
      </c>
      <c r="P420" s="1">
        <v>5</v>
      </c>
      <c r="Q420" s="1">
        <v>5</v>
      </c>
      <c r="R420" s="1">
        <v>5</v>
      </c>
      <c r="S420" s="1">
        <v>5</v>
      </c>
      <c r="T420" s="1">
        <v>3</v>
      </c>
      <c r="U420" s="1">
        <v>3</v>
      </c>
      <c r="V420" s="1">
        <v>3</v>
      </c>
      <c r="W420" t="s">
        <v>1534</v>
      </c>
      <c r="X420" t="s">
        <v>30</v>
      </c>
      <c r="Y420" t="s">
        <v>102</v>
      </c>
      <c r="Z420" t="s">
        <v>1535</v>
      </c>
      <c r="AA420" t="s">
        <v>1536</v>
      </c>
      <c r="AB420" t="s">
        <v>1537</v>
      </c>
      <c r="AC420" t="s">
        <v>34</v>
      </c>
      <c r="AD420" s="40">
        <v>1</v>
      </c>
      <c r="AE420" s="40">
        <v>0</v>
      </c>
      <c r="AF420" s="40">
        <v>4</v>
      </c>
      <c r="AG420" s="40">
        <v>2</v>
      </c>
      <c r="AH420" s="40">
        <v>7</v>
      </c>
      <c r="AI420" s="40">
        <v>0</v>
      </c>
      <c r="AJ420" s="40">
        <v>1</v>
      </c>
      <c r="AK420" s="40">
        <v>4</v>
      </c>
      <c r="AL420" s="40">
        <v>9</v>
      </c>
      <c r="AM420" s="40">
        <f t="shared" si="6"/>
        <v>0</v>
      </c>
    </row>
    <row r="421" spans="1:39" x14ac:dyDescent="0.25">
      <c r="A421">
        <v>420</v>
      </c>
      <c r="B421" s="41">
        <v>26</v>
      </c>
      <c r="C421" s="42" t="e">
        <v>#NULL!</v>
      </c>
      <c r="D421" s="40" t="s">
        <v>1454</v>
      </c>
      <c r="E421" s="42" t="e">
        <v>#NULL!</v>
      </c>
      <c r="F421" s="1">
        <v>2</v>
      </c>
      <c r="G421" s="1">
        <v>7</v>
      </c>
      <c r="H421" s="42" t="e">
        <v>#NULL!</v>
      </c>
      <c r="I421" s="1">
        <v>4</v>
      </c>
      <c r="J421" s="1">
        <v>4</v>
      </c>
      <c r="K421" s="1">
        <v>4</v>
      </c>
      <c r="L421" s="1">
        <v>4</v>
      </c>
      <c r="M421" s="1">
        <v>3</v>
      </c>
      <c r="N421" s="1">
        <v>4</v>
      </c>
      <c r="O421" s="1">
        <v>3</v>
      </c>
      <c r="P421" s="1">
        <v>4</v>
      </c>
      <c r="Q421" s="1">
        <v>4</v>
      </c>
      <c r="R421" s="1">
        <v>4</v>
      </c>
      <c r="S421" s="1">
        <v>4</v>
      </c>
      <c r="T421" s="1">
        <v>4</v>
      </c>
      <c r="U421" s="1">
        <v>4</v>
      </c>
      <c r="V421" s="1">
        <v>4</v>
      </c>
      <c r="W421" t="s">
        <v>1538</v>
      </c>
      <c r="X421" t="s">
        <v>1539</v>
      </c>
      <c r="Y421" t="s">
        <v>1540</v>
      </c>
      <c r="Z421" t="s">
        <v>1541</v>
      </c>
      <c r="AA421" t="s">
        <v>1542</v>
      </c>
      <c r="AB421" t="s">
        <v>1543</v>
      </c>
      <c r="AC421" t="s">
        <v>1544</v>
      </c>
      <c r="AD421" s="40">
        <v>0</v>
      </c>
      <c r="AE421" s="40">
        <v>0</v>
      </c>
      <c r="AF421" s="40">
        <v>2</v>
      </c>
      <c r="AG421" s="40">
        <v>12</v>
      </c>
      <c r="AH421" s="40">
        <v>0</v>
      </c>
      <c r="AI421" s="40">
        <v>0</v>
      </c>
      <c r="AJ421" s="40">
        <v>0</v>
      </c>
      <c r="AK421" s="40">
        <v>2</v>
      </c>
      <c r="AL421" s="40">
        <v>12</v>
      </c>
      <c r="AM421" s="40">
        <f t="shared" si="6"/>
        <v>0</v>
      </c>
    </row>
    <row r="422" spans="1:39" x14ac:dyDescent="0.25">
      <c r="A422">
        <v>421</v>
      </c>
      <c r="B422" s="41">
        <v>27</v>
      </c>
      <c r="C422" s="42" t="e">
        <v>#NULL!</v>
      </c>
      <c r="D422" s="40" t="s">
        <v>1454</v>
      </c>
      <c r="E422" s="42" t="e">
        <v>#NULL!</v>
      </c>
      <c r="F422" s="1">
        <v>2</v>
      </c>
      <c r="G422" s="1">
        <v>7</v>
      </c>
      <c r="H422" s="42" t="e">
        <v>#NULL!</v>
      </c>
      <c r="I422" s="1">
        <v>5</v>
      </c>
      <c r="J422" s="1">
        <v>1</v>
      </c>
      <c r="K422" s="1">
        <v>2</v>
      </c>
      <c r="L422" s="1">
        <v>3</v>
      </c>
      <c r="M422" s="1">
        <v>5</v>
      </c>
      <c r="N422" s="1">
        <v>3</v>
      </c>
      <c r="O422" s="1">
        <v>5</v>
      </c>
      <c r="P422" s="1">
        <v>4</v>
      </c>
      <c r="Q422" s="1">
        <v>5</v>
      </c>
      <c r="R422" s="1">
        <v>5</v>
      </c>
      <c r="S422" s="1">
        <v>5</v>
      </c>
      <c r="T422" s="1">
        <v>5</v>
      </c>
      <c r="U422" s="1">
        <v>4</v>
      </c>
      <c r="V422" s="1">
        <v>4</v>
      </c>
      <c r="W422" t="s">
        <v>702</v>
      </c>
      <c r="X422" t="s">
        <v>3062</v>
      </c>
      <c r="Y422" t="s">
        <v>3062</v>
      </c>
      <c r="Z422" t="s">
        <v>1545</v>
      </c>
      <c r="AA422" t="s">
        <v>3062</v>
      </c>
      <c r="AB422" t="s">
        <v>3062</v>
      </c>
      <c r="AC422" t="s">
        <v>34</v>
      </c>
      <c r="AD422" s="40">
        <v>1</v>
      </c>
      <c r="AE422" s="40">
        <v>1</v>
      </c>
      <c r="AF422" s="40">
        <v>2</v>
      </c>
      <c r="AG422" s="40">
        <v>3</v>
      </c>
      <c r="AH422" s="40">
        <v>7</v>
      </c>
      <c r="AI422" s="40">
        <v>0</v>
      </c>
      <c r="AJ422" s="40">
        <v>2</v>
      </c>
      <c r="AK422" s="40">
        <v>2</v>
      </c>
      <c r="AL422" s="40">
        <v>10</v>
      </c>
      <c r="AM422" s="40">
        <f t="shared" si="6"/>
        <v>0</v>
      </c>
    </row>
    <row r="423" spans="1:39" x14ac:dyDescent="0.25">
      <c r="A423">
        <v>422</v>
      </c>
      <c r="B423" s="41">
        <v>28</v>
      </c>
      <c r="C423" s="42" t="e">
        <v>#NULL!</v>
      </c>
      <c r="D423" s="40" t="s">
        <v>1454</v>
      </c>
      <c r="E423" s="42" t="e">
        <v>#NULL!</v>
      </c>
      <c r="F423" s="1">
        <v>2</v>
      </c>
      <c r="G423" s="1">
        <v>7</v>
      </c>
      <c r="H423" s="42" t="e">
        <v>#NULL!</v>
      </c>
      <c r="I423" s="1">
        <v>5</v>
      </c>
      <c r="J423" s="1">
        <v>5</v>
      </c>
      <c r="K423" s="1">
        <v>5</v>
      </c>
      <c r="L423" s="1">
        <v>5</v>
      </c>
      <c r="M423" s="1">
        <v>5</v>
      </c>
      <c r="N423" s="1">
        <v>2</v>
      </c>
      <c r="O423" s="1">
        <v>5</v>
      </c>
      <c r="P423" s="1">
        <v>5</v>
      </c>
      <c r="Q423" s="1">
        <v>99</v>
      </c>
      <c r="R423" s="1">
        <v>5</v>
      </c>
      <c r="S423" s="1">
        <v>5</v>
      </c>
      <c r="T423" s="1">
        <v>99</v>
      </c>
      <c r="U423" s="1">
        <v>5</v>
      </c>
      <c r="V423" s="1">
        <v>5</v>
      </c>
      <c r="W423" t="s">
        <v>1546</v>
      </c>
      <c r="X423" t="s">
        <v>1547</v>
      </c>
      <c r="Y423" t="s">
        <v>1548</v>
      </c>
      <c r="Z423" t="s">
        <v>1549</v>
      </c>
      <c r="AA423" t="s">
        <v>1550</v>
      </c>
      <c r="AB423" t="s">
        <v>3062</v>
      </c>
      <c r="AC423" t="s">
        <v>34</v>
      </c>
      <c r="AD423" s="40">
        <v>0</v>
      </c>
      <c r="AE423" s="40">
        <v>1</v>
      </c>
      <c r="AF423" s="40">
        <v>0</v>
      </c>
      <c r="AG423" s="40">
        <v>0</v>
      </c>
      <c r="AH423" s="40">
        <v>11</v>
      </c>
      <c r="AI423" s="40">
        <v>2</v>
      </c>
      <c r="AJ423" s="40">
        <v>1</v>
      </c>
      <c r="AK423" s="40">
        <v>0</v>
      </c>
      <c r="AL423" s="40">
        <v>11</v>
      </c>
      <c r="AM423" s="40">
        <f t="shared" si="6"/>
        <v>2</v>
      </c>
    </row>
    <row r="424" spans="1:39" x14ac:dyDescent="0.25">
      <c r="A424">
        <v>423</v>
      </c>
      <c r="B424" s="41">
        <v>1</v>
      </c>
      <c r="C424" s="42" t="e">
        <v>#NULL!</v>
      </c>
      <c r="D424" s="40" t="s">
        <v>1551</v>
      </c>
      <c r="E424" s="42" t="e">
        <v>#NULL!</v>
      </c>
      <c r="F424" s="1">
        <v>2</v>
      </c>
      <c r="G424" s="1">
        <v>28</v>
      </c>
      <c r="H424" s="42" t="e">
        <v>#NULL!</v>
      </c>
      <c r="I424" s="1">
        <v>4</v>
      </c>
      <c r="J424" s="1">
        <v>4</v>
      </c>
      <c r="K424" s="1">
        <v>4</v>
      </c>
      <c r="L424" s="1">
        <v>4</v>
      </c>
      <c r="M424" s="1">
        <v>5</v>
      </c>
      <c r="N424" s="1">
        <v>5</v>
      </c>
      <c r="O424" s="1">
        <v>4</v>
      </c>
      <c r="P424" s="1">
        <v>5</v>
      </c>
      <c r="Q424" s="1">
        <v>3</v>
      </c>
      <c r="R424" s="1">
        <v>3</v>
      </c>
      <c r="S424" s="1">
        <v>4</v>
      </c>
      <c r="T424" s="1">
        <v>3</v>
      </c>
      <c r="U424" s="1">
        <v>4</v>
      </c>
      <c r="V424" s="1">
        <v>4</v>
      </c>
      <c r="W424" t="s">
        <v>1552</v>
      </c>
      <c r="X424" t="s">
        <v>3062</v>
      </c>
      <c r="Y424" t="s">
        <v>3062</v>
      </c>
      <c r="Z424" t="s">
        <v>1553</v>
      </c>
      <c r="AA424" t="s">
        <v>1554</v>
      </c>
      <c r="AB424" t="s">
        <v>3062</v>
      </c>
      <c r="AC424" t="s">
        <v>34</v>
      </c>
      <c r="AD424" s="40">
        <v>0</v>
      </c>
      <c r="AE424" s="40">
        <v>0</v>
      </c>
      <c r="AF424" s="40">
        <v>3</v>
      </c>
      <c r="AG424" s="40">
        <v>8</v>
      </c>
      <c r="AH424" s="40">
        <v>3</v>
      </c>
      <c r="AI424" s="40">
        <v>0</v>
      </c>
      <c r="AJ424" s="40">
        <v>0</v>
      </c>
      <c r="AK424" s="40">
        <v>3</v>
      </c>
      <c r="AL424" s="40">
        <v>11</v>
      </c>
      <c r="AM424" s="40">
        <f t="shared" si="6"/>
        <v>0</v>
      </c>
    </row>
    <row r="425" spans="1:39" x14ac:dyDescent="0.25">
      <c r="A425">
        <v>424</v>
      </c>
      <c r="B425" s="41">
        <v>2</v>
      </c>
      <c r="C425" s="42" t="e">
        <v>#NULL!</v>
      </c>
      <c r="D425" s="40" t="s">
        <v>1551</v>
      </c>
      <c r="E425" s="42" t="e">
        <v>#NULL!</v>
      </c>
      <c r="F425" s="1">
        <v>2</v>
      </c>
      <c r="G425" s="1">
        <v>28</v>
      </c>
      <c r="H425" s="42" t="e">
        <v>#NULL!</v>
      </c>
      <c r="I425" s="1">
        <v>5</v>
      </c>
      <c r="J425" s="1">
        <v>3</v>
      </c>
      <c r="K425" s="1">
        <v>3</v>
      </c>
      <c r="L425" s="1">
        <v>4</v>
      </c>
      <c r="M425" s="1">
        <v>3</v>
      </c>
      <c r="N425" s="1">
        <v>2</v>
      </c>
      <c r="O425" s="1">
        <v>2</v>
      </c>
      <c r="P425" s="1">
        <v>5</v>
      </c>
      <c r="Q425" s="1">
        <v>5</v>
      </c>
      <c r="R425" s="1">
        <v>5</v>
      </c>
      <c r="S425" s="1">
        <v>4</v>
      </c>
      <c r="T425" s="1">
        <v>1</v>
      </c>
      <c r="U425" s="1">
        <v>4</v>
      </c>
      <c r="V425" s="1">
        <v>4</v>
      </c>
      <c r="W425" t="s">
        <v>256</v>
      </c>
      <c r="X425" t="s">
        <v>3062</v>
      </c>
      <c r="Y425" t="s">
        <v>3062</v>
      </c>
      <c r="Z425" t="s">
        <v>1555</v>
      </c>
      <c r="AA425" t="s">
        <v>3062</v>
      </c>
      <c r="AB425" t="s">
        <v>3062</v>
      </c>
      <c r="AC425" t="s">
        <v>1556</v>
      </c>
      <c r="AD425" s="40">
        <v>1</v>
      </c>
      <c r="AE425" s="40">
        <v>2</v>
      </c>
      <c r="AF425" s="40">
        <v>3</v>
      </c>
      <c r="AG425" s="40">
        <v>4</v>
      </c>
      <c r="AH425" s="40">
        <v>4</v>
      </c>
      <c r="AI425" s="40">
        <v>0</v>
      </c>
      <c r="AJ425" s="40">
        <v>3</v>
      </c>
      <c r="AK425" s="40">
        <v>3</v>
      </c>
      <c r="AL425" s="40">
        <v>8</v>
      </c>
      <c r="AM425" s="40">
        <f t="shared" si="6"/>
        <v>0</v>
      </c>
    </row>
    <row r="426" spans="1:39" x14ac:dyDescent="0.25">
      <c r="A426">
        <v>425</v>
      </c>
      <c r="B426" s="41">
        <v>3</v>
      </c>
      <c r="C426" s="42" t="e">
        <v>#NULL!</v>
      </c>
      <c r="D426" s="40" t="s">
        <v>1551</v>
      </c>
      <c r="E426" s="42" t="e">
        <v>#NULL!</v>
      </c>
      <c r="F426" s="1">
        <v>2</v>
      </c>
      <c r="G426" s="1">
        <v>28</v>
      </c>
      <c r="H426" s="42" t="e">
        <v>#NULL!</v>
      </c>
      <c r="I426" s="1">
        <v>5</v>
      </c>
      <c r="J426" s="1">
        <v>5</v>
      </c>
      <c r="K426" s="1">
        <v>4</v>
      </c>
      <c r="L426" s="1">
        <v>5</v>
      </c>
      <c r="M426" s="1">
        <v>5</v>
      </c>
      <c r="N426" s="1">
        <v>5</v>
      </c>
      <c r="O426" s="1">
        <v>5</v>
      </c>
      <c r="P426" s="1">
        <v>5</v>
      </c>
      <c r="Q426" s="1">
        <v>5</v>
      </c>
      <c r="R426" s="1">
        <v>5</v>
      </c>
      <c r="S426" s="1">
        <v>5</v>
      </c>
      <c r="T426" s="1">
        <v>5</v>
      </c>
      <c r="U426" s="1">
        <v>5</v>
      </c>
      <c r="V426" s="1">
        <v>5</v>
      </c>
      <c r="W426" t="s">
        <v>101</v>
      </c>
      <c r="X426" t="s">
        <v>30</v>
      </c>
      <c r="Y426" t="s">
        <v>1181</v>
      </c>
      <c r="Z426" t="s">
        <v>3062</v>
      </c>
      <c r="AA426" t="s">
        <v>3062</v>
      </c>
      <c r="AB426" t="s">
        <v>3062</v>
      </c>
      <c r="AC426" t="s">
        <v>34</v>
      </c>
      <c r="AD426" s="40">
        <v>0</v>
      </c>
      <c r="AE426" s="40">
        <v>0</v>
      </c>
      <c r="AF426" s="40">
        <v>0</v>
      </c>
      <c r="AG426" s="40">
        <v>1</v>
      </c>
      <c r="AH426" s="40">
        <v>13</v>
      </c>
      <c r="AI426" s="40">
        <v>0</v>
      </c>
      <c r="AJ426" s="40">
        <v>0</v>
      </c>
      <c r="AK426" s="40">
        <v>0</v>
      </c>
      <c r="AL426" s="40">
        <v>14</v>
      </c>
      <c r="AM426" s="40">
        <f t="shared" si="6"/>
        <v>0</v>
      </c>
    </row>
    <row r="427" spans="1:39" x14ac:dyDescent="0.25">
      <c r="A427">
        <v>426</v>
      </c>
      <c r="B427" s="41">
        <v>4</v>
      </c>
      <c r="C427" s="42" t="e">
        <v>#NULL!</v>
      </c>
      <c r="D427" s="40" t="s">
        <v>1551</v>
      </c>
      <c r="E427" s="42" t="e">
        <v>#NULL!</v>
      </c>
      <c r="F427" s="1">
        <v>2</v>
      </c>
      <c r="G427" s="1">
        <v>28</v>
      </c>
      <c r="H427" s="42" t="e">
        <v>#NULL!</v>
      </c>
      <c r="I427" s="1">
        <v>5</v>
      </c>
      <c r="J427" s="1">
        <v>5</v>
      </c>
      <c r="K427" s="1">
        <v>5</v>
      </c>
      <c r="L427" s="1">
        <v>5</v>
      </c>
      <c r="M427" s="1">
        <v>5</v>
      </c>
      <c r="N427" s="1">
        <v>5</v>
      </c>
      <c r="O427" s="1">
        <v>5</v>
      </c>
      <c r="P427" s="1">
        <v>5</v>
      </c>
      <c r="Q427" s="1">
        <v>5</v>
      </c>
      <c r="R427" s="1">
        <v>5</v>
      </c>
      <c r="S427" s="1">
        <v>5</v>
      </c>
      <c r="T427" s="1">
        <v>5</v>
      </c>
      <c r="U427" s="1">
        <v>5</v>
      </c>
      <c r="V427" s="1">
        <v>5</v>
      </c>
      <c r="W427" t="s">
        <v>1557</v>
      </c>
      <c r="X427" t="s">
        <v>1558</v>
      </c>
      <c r="Y427" t="s">
        <v>1559</v>
      </c>
      <c r="Z427" t="s">
        <v>1560</v>
      </c>
      <c r="AA427" t="s">
        <v>1561</v>
      </c>
      <c r="AB427" t="s">
        <v>1562</v>
      </c>
      <c r="AC427" t="s">
        <v>34</v>
      </c>
      <c r="AD427" s="40">
        <v>0</v>
      </c>
      <c r="AE427" s="40">
        <v>0</v>
      </c>
      <c r="AF427" s="40">
        <v>0</v>
      </c>
      <c r="AG427" s="40">
        <v>0</v>
      </c>
      <c r="AH427" s="40">
        <v>14</v>
      </c>
      <c r="AI427" s="40">
        <v>0</v>
      </c>
      <c r="AJ427" s="40">
        <v>0</v>
      </c>
      <c r="AK427" s="40">
        <v>0</v>
      </c>
      <c r="AL427" s="40">
        <v>14</v>
      </c>
      <c r="AM427" s="40">
        <f t="shared" si="6"/>
        <v>0</v>
      </c>
    </row>
    <row r="428" spans="1:39" x14ac:dyDescent="0.25">
      <c r="A428">
        <v>427</v>
      </c>
      <c r="B428" s="41">
        <v>5</v>
      </c>
      <c r="C428" s="42" t="e">
        <v>#NULL!</v>
      </c>
      <c r="D428" s="40" t="s">
        <v>1551</v>
      </c>
      <c r="E428" s="42" t="e">
        <v>#NULL!</v>
      </c>
      <c r="F428" s="1">
        <v>2</v>
      </c>
      <c r="G428" s="1">
        <v>28</v>
      </c>
      <c r="H428" s="42" t="e">
        <v>#NULL!</v>
      </c>
      <c r="I428" s="1">
        <v>5</v>
      </c>
      <c r="J428" s="1">
        <v>5</v>
      </c>
      <c r="K428" s="1">
        <v>3</v>
      </c>
      <c r="L428" s="1">
        <v>5</v>
      </c>
      <c r="M428" s="1">
        <v>4</v>
      </c>
      <c r="N428" s="1">
        <v>4</v>
      </c>
      <c r="O428" s="1">
        <v>4</v>
      </c>
      <c r="P428" s="1">
        <v>4</v>
      </c>
      <c r="Q428" s="1">
        <v>5</v>
      </c>
      <c r="R428" s="1">
        <v>5</v>
      </c>
      <c r="S428" s="1">
        <v>5</v>
      </c>
      <c r="T428" s="1">
        <v>5</v>
      </c>
      <c r="U428" s="1">
        <v>5</v>
      </c>
      <c r="V428" s="1">
        <v>5</v>
      </c>
      <c r="W428" t="s">
        <v>1563</v>
      </c>
      <c r="X428" t="s">
        <v>1564</v>
      </c>
      <c r="Y428" t="s">
        <v>1565</v>
      </c>
      <c r="Z428" t="s">
        <v>1566</v>
      </c>
      <c r="AA428" t="s">
        <v>1567</v>
      </c>
      <c r="AB428" t="s">
        <v>1298</v>
      </c>
      <c r="AC428" t="s">
        <v>34</v>
      </c>
      <c r="AD428" s="40">
        <v>0</v>
      </c>
      <c r="AE428" s="40">
        <v>0</v>
      </c>
      <c r="AF428" s="40">
        <v>1</v>
      </c>
      <c r="AG428" s="40">
        <v>4</v>
      </c>
      <c r="AH428" s="40">
        <v>9</v>
      </c>
      <c r="AI428" s="40">
        <v>0</v>
      </c>
      <c r="AJ428" s="40">
        <v>0</v>
      </c>
      <c r="AK428" s="40">
        <v>1</v>
      </c>
      <c r="AL428" s="40">
        <v>13</v>
      </c>
      <c r="AM428" s="40">
        <f t="shared" si="6"/>
        <v>0</v>
      </c>
    </row>
    <row r="429" spans="1:39" x14ac:dyDescent="0.25">
      <c r="A429">
        <v>428</v>
      </c>
      <c r="B429" s="41">
        <v>6</v>
      </c>
      <c r="C429" s="42" t="e">
        <v>#NULL!</v>
      </c>
      <c r="D429" s="40" t="s">
        <v>1551</v>
      </c>
      <c r="E429" s="42" t="e">
        <v>#NULL!</v>
      </c>
      <c r="F429" s="1">
        <v>2</v>
      </c>
      <c r="G429" s="1">
        <v>28</v>
      </c>
      <c r="H429" s="42" t="e">
        <v>#NULL!</v>
      </c>
      <c r="I429" s="1">
        <v>5</v>
      </c>
      <c r="J429" s="1">
        <v>5</v>
      </c>
      <c r="K429" s="1">
        <v>5</v>
      </c>
      <c r="L429" s="1">
        <v>2</v>
      </c>
      <c r="M429" s="1">
        <v>5</v>
      </c>
      <c r="N429" s="1">
        <v>5</v>
      </c>
      <c r="O429" s="1">
        <v>5</v>
      </c>
      <c r="P429" s="1">
        <v>5</v>
      </c>
      <c r="Q429" s="1">
        <v>5</v>
      </c>
      <c r="R429" s="1">
        <v>5</v>
      </c>
      <c r="S429" s="1">
        <v>5</v>
      </c>
      <c r="T429" s="1">
        <v>5</v>
      </c>
      <c r="U429" s="1">
        <v>4</v>
      </c>
      <c r="V429" s="1">
        <v>4</v>
      </c>
      <c r="W429" t="s">
        <v>1568</v>
      </c>
      <c r="X429" t="s">
        <v>1569</v>
      </c>
      <c r="Y429" t="s">
        <v>3062</v>
      </c>
      <c r="Z429" t="s">
        <v>1570</v>
      </c>
      <c r="AA429" t="s">
        <v>1571</v>
      </c>
      <c r="AB429" t="s">
        <v>3062</v>
      </c>
      <c r="AC429" t="s">
        <v>1572</v>
      </c>
      <c r="AD429" s="40">
        <v>0</v>
      </c>
      <c r="AE429" s="40">
        <v>1</v>
      </c>
      <c r="AF429" s="40">
        <v>0</v>
      </c>
      <c r="AG429" s="40">
        <v>2</v>
      </c>
      <c r="AH429" s="40">
        <v>11</v>
      </c>
      <c r="AI429" s="40">
        <v>0</v>
      </c>
      <c r="AJ429" s="40">
        <v>1</v>
      </c>
      <c r="AK429" s="40">
        <v>0</v>
      </c>
      <c r="AL429" s="40">
        <v>13</v>
      </c>
      <c r="AM429" s="40">
        <f t="shared" si="6"/>
        <v>0</v>
      </c>
    </row>
    <row r="430" spans="1:39" x14ac:dyDescent="0.25">
      <c r="A430">
        <v>429</v>
      </c>
      <c r="B430" s="41">
        <v>7</v>
      </c>
      <c r="C430" s="42" t="e">
        <v>#NULL!</v>
      </c>
      <c r="D430" s="40" t="s">
        <v>1551</v>
      </c>
      <c r="E430" s="42" t="e">
        <v>#NULL!</v>
      </c>
      <c r="F430" s="1">
        <v>2</v>
      </c>
      <c r="G430" s="1">
        <v>28</v>
      </c>
      <c r="H430" s="42" t="e">
        <v>#NULL!</v>
      </c>
      <c r="I430" s="1">
        <v>4</v>
      </c>
      <c r="J430" s="1">
        <v>5</v>
      </c>
      <c r="K430" s="1">
        <v>4</v>
      </c>
      <c r="L430" s="1">
        <v>4</v>
      </c>
      <c r="M430" s="1">
        <v>5</v>
      </c>
      <c r="N430" s="1">
        <v>5</v>
      </c>
      <c r="O430" s="1">
        <v>5</v>
      </c>
      <c r="P430" s="1">
        <v>5</v>
      </c>
      <c r="Q430" s="1">
        <v>5</v>
      </c>
      <c r="R430" s="1">
        <v>5</v>
      </c>
      <c r="S430" s="1">
        <v>5</v>
      </c>
      <c r="T430" s="1">
        <v>3</v>
      </c>
      <c r="U430" s="1">
        <v>3</v>
      </c>
      <c r="V430" s="1">
        <v>3</v>
      </c>
      <c r="W430" t="s">
        <v>297</v>
      </c>
      <c r="X430" t="s">
        <v>1573</v>
      </c>
      <c r="Y430" t="s">
        <v>1574</v>
      </c>
      <c r="Z430" t="s">
        <v>1575</v>
      </c>
      <c r="AA430" t="s">
        <v>3062</v>
      </c>
      <c r="AB430" t="s">
        <v>1576</v>
      </c>
      <c r="AC430" t="s">
        <v>34</v>
      </c>
      <c r="AD430" s="40">
        <v>0</v>
      </c>
      <c r="AE430" s="40">
        <v>0</v>
      </c>
      <c r="AF430" s="40">
        <v>3</v>
      </c>
      <c r="AG430" s="40">
        <v>3</v>
      </c>
      <c r="AH430" s="40">
        <v>8</v>
      </c>
      <c r="AI430" s="40">
        <v>0</v>
      </c>
      <c r="AJ430" s="40">
        <v>0</v>
      </c>
      <c r="AK430" s="40">
        <v>3</v>
      </c>
      <c r="AL430" s="40">
        <v>11</v>
      </c>
      <c r="AM430" s="40">
        <f t="shared" si="6"/>
        <v>0</v>
      </c>
    </row>
    <row r="431" spans="1:39" x14ac:dyDescent="0.25">
      <c r="A431">
        <v>430</v>
      </c>
      <c r="B431" s="41">
        <v>8</v>
      </c>
      <c r="C431" s="42" t="e">
        <v>#NULL!</v>
      </c>
      <c r="D431" s="40" t="s">
        <v>1551</v>
      </c>
      <c r="E431" s="42" t="e">
        <v>#NULL!</v>
      </c>
      <c r="F431" s="1">
        <v>2</v>
      </c>
      <c r="G431" s="1">
        <v>28</v>
      </c>
      <c r="H431" s="42" t="e">
        <v>#NULL!</v>
      </c>
      <c r="I431" s="1">
        <v>5</v>
      </c>
      <c r="J431" s="1">
        <v>5</v>
      </c>
      <c r="K431" s="1">
        <v>5</v>
      </c>
      <c r="L431" s="1">
        <v>5</v>
      </c>
      <c r="M431" s="1">
        <v>5</v>
      </c>
      <c r="N431" s="1">
        <v>5</v>
      </c>
      <c r="O431" s="1">
        <v>5</v>
      </c>
      <c r="P431" s="1">
        <v>5</v>
      </c>
      <c r="Q431" s="1">
        <v>5</v>
      </c>
      <c r="R431" s="1">
        <v>5</v>
      </c>
      <c r="S431" s="1">
        <v>5</v>
      </c>
      <c r="T431" s="1">
        <v>5</v>
      </c>
      <c r="U431" s="1">
        <v>5</v>
      </c>
      <c r="V431" s="1">
        <v>5</v>
      </c>
      <c r="W431" t="s">
        <v>1577</v>
      </c>
      <c r="X431" t="s">
        <v>3062</v>
      </c>
      <c r="Y431" t="s">
        <v>3062</v>
      </c>
      <c r="Z431" t="s">
        <v>3062</v>
      </c>
      <c r="AA431" t="s">
        <v>3062</v>
      </c>
      <c r="AB431" t="s">
        <v>3062</v>
      </c>
      <c r="AC431" t="s">
        <v>34</v>
      </c>
      <c r="AD431" s="40">
        <v>0</v>
      </c>
      <c r="AE431" s="40">
        <v>0</v>
      </c>
      <c r="AF431" s="40">
        <v>0</v>
      </c>
      <c r="AG431" s="40">
        <v>0</v>
      </c>
      <c r="AH431" s="40">
        <v>14</v>
      </c>
      <c r="AI431" s="40">
        <v>0</v>
      </c>
      <c r="AJ431" s="40">
        <v>0</v>
      </c>
      <c r="AK431" s="40">
        <v>0</v>
      </c>
      <c r="AL431" s="40">
        <v>14</v>
      </c>
      <c r="AM431" s="40">
        <f t="shared" si="6"/>
        <v>0</v>
      </c>
    </row>
    <row r="432" spans="1:39" x14ac:dyDescent="0.25">
      <c r="A432">
        <v>431</v>
      </c>
      <c r="B432" s="41">
        <v>9</v>
      </c>
      <c r="C432" s="42" t="e">
        <v>#NULL!</v>
      </c>
      <c r="D432" s="40" t="s">
        <v>1551</v>
      </c>
      <c r="E432" s="42" t="e">
        <v>#NULL!</v>
      </c>
      <c r="F432" s="1">
        <v>2</v>
      </c>
      <c r="G432" s="1">
        <v>28</v>
      </c>
      <c r="H432" s="42" t="e">
        <v>#NULL!</v>
      </c>
      <c r="I432" s="1">
        <v>5</v>
      </c>
      <c r="J432" s="1">
        <v>4</v>
      </c>
      <c r="K432" s="1">
        <v>4</v>
      </c>
      <c r="L432" s="1">
        <v>4</v>
      </c>
      <c r="M432" s="1">
        <v>5</v>
      </c>
      <c r="N432" s="1">
        <v>5</v>
      </c>
      <c r="O432" s="1">
        <v>2</v>
      </c>
      <c r="P432" s="1">
        <v>4</v>
      </c>
      <c r="Q432" s="1">
        <v>2</v>
      </c>
      <c r="R432" s="1">
        <v>2</v>
      </c>
      <c r="S432" s="1">
        <v>5</v>
      </c>
      <c r="T432" s="1">
        <v>2</v>
      </c>
      <c r="U432" s="1">
        <v>4</v>
      </c>
      <c r="V432" s="1">
        <v>4</v>
      </c>
      <c r="W432" t="s">
        <v>1578</v>
      </c>
      <c r="X432" t="s">
        <v>3062</v>
      </c>
      <c r="Y432" t="s">
        <v>3062</v>
      </c>
      <c r="Z432" t="s">
        <v>1579</v>
      </c>
      <c r="AA432" t="s">
        <v>1580</v>
      </c>
      <c r="AB432" t="s">
        <v>1581</v>
      </c>
      <c r="AC432" t="s">
        <v>34</v>
      </c>
      <c r="AD432" s="40">
        <v>0</v>
      </c>
      <c r="AE432" s="40">
        <v>4</v>
      </c>
      <c r="AF432" s="40">
        <v>0</v>
      </c>
      <c r="AG432" s="40">
        <v>6</v>
      </c>
      <c r="AH432" s="40">
        <v>4</v>
      </c>
      <c r="AI432" s="40">
        <v>0</v>
      </c>
      <c r="AJ432" s="40">
        <v>4</v>
      </c>
      <c r="AK432" s="40">
        <v>0</v>
      </c>
      <c r="AL432" s="40">
        <v>10</v>
      </c>
      <c r="AM432" s="40">
        <f t="shared" si="6"/>
        <v>0</v>
      </c>
    </row>
    <row r="433" spans="1:39" x14ac:dyDescent="0.25">
      <c r="A433">
        <v>432</v>
      </c>
      <c r="B433" s="41">
        <v>10</v>
      </c>
      <c r="C433" s="42" t="e">
        <v>#NULL!</v>
      </c>
      <c r="D433" s="40" t="s">
        <v>1551</v>
      </c>
      <c r="E433" s="42" t="e">
        <v>#NULL!</v>
      </c>
      <c r="F433" s="1">
        <v>2</v>
      </c>
      <c r="G433" s="1">
        <v>28</v>
      </c>
      <c r="H433" s="42" t="e">
        <v>#NULL!</v>
      </c>
      <c r="I433" s="1">
        <v>5</v>
      </c>
      <c r="J433" s="1">
        <v>5</v>
      </c>
      <c r="K433" s="1">
        <v>5</v>
      </c>
      <c r="L433" s="1">
        <v>5</v>
      </c>
      <c r="M433" s="1">
        <v>5</v>
      </c>
      <c r="N433" s="1">
        <v>5</v>
      </c>
      <c r="O433" s="1">
        <v>5</v>
      </c>
      <c r="P433" s="1">
        <v>5</v>
      </c>
      <c r="Q433" s="1">
        <v>5</v>
      </c>
      <c r="R433" s="1">
        <v>5</v>
      </c>
      <c r="S433" s="1">
        <v>5</v>
      </c>
      <c r="T433" s="1">
        <v>5</v>
      </c>
      <c r="U433" s="1">
        <v>5</v>
      </c>
      <c r="V433" s="1">
        <v>5</v>
      </c>
      <c r="W433" t="s">
        <v>256</v>
      </c>
      <c r="X433" t="s">
        <v>30</v>
      </c>
      <c r="Y433" t="s">
        <v>234</v>
      </c>
      <c r="Z433" t="s">
        <v>1582</v>
      </c>
      <c r="AA433" t="s">
        <v>1583</v>
      </c>
      <c r="AB433" t="s">
        <v>1584</v>
      </c>
      <c r="AC433" t="s">
        <v>34</v>
      </c>
      <c r="AD433" s="40">
        <v>0</v>
      </c>
      <c r="AE433" s="40">
        <v>0</v>
      </c>
      <c r="AF433" s="40">
        <v>0</v>
      </c>
      <c r="AG433" s="40">
        <v>0</v>
      </c>
      <c r="AH433" s="40">
        <v>14</v>
      </c>
      <c r="AI433" s="40">
        <v>0</v>
      </c>
      <c r="AJ433" s="40">
        <v>0</v>
      </c>
      <c r="AK433" s="40">
        <v>0</v>
      </c>
      <c r="AL433" s="40">
        <v>14</v>
      </c>
      <c r="AM433" s="40">
        <f t="shared" si="6"/>
        <v>0</v>
      </c>
    </row>
    <row r="434" spans="1:39" x14ac:dyDescent="0.25">
      <c r="A434">
        <v>433</v>
      </c>
      <c r="B434" s="41">
        <v>11</v>
      </c>
      <c r="C434" s="42" t="e">
        <v>#NULL!</v>
      </c>
      <c r="D434" s="40" t="s">
        <v>1551</v>
      </c>
      <c r="E434" s="42" t="e">
        <v>#NULL!</v>
      </c>
      <c r="F434" s="1">
        <v>2</v>
      </c>
      <c r="G434" s="1">
        <v>28</v>
      </c>
      <c r="H434" s="42" t="e">
        <v>#NULL!</v>
      </c>
      <c r="I434" s="1">
        <v>5</v>
      </c>
      <c r="J434" s="1">
        <v>5</v>
      </c>
      <c r="K434" s="1">
        <v>5</v>
      </c>
      <c r="L434" s="1">
        <v>5</v>
      </c>
      <c r="M434" s="1">
        <v>5</v>
      </c>
      <c r="N434" s="1">
        <v>5</v>
      </c>
      <c r="O434" s="1">
        <v>5</v>
      </c>
      <c r="P434" s="1">
        <v>5</v>
      </c>
      <c r="Q434" s="1">
        <v>5</v>
      </c>
      <c r="R434" s="1">
        <v>5</v>
      </c>
      <c r="S434" s="1">
        <v>5</v>
      </c>
      <c r="T434" s="1">
        <v>5</v>
      </c>
      <c r="U434" s="1">
        <v>3</v>
      </c>
      <c r="V434" s="1">
        <v>5</v>
      </c>
      <c r="W434" t="s">
        <v>1585</v>
      </c>
      <c r="X434" t="s">
        <v>1586</v>
      </c>
      <c r="Y434" t="s">
        <v>3062</v>
      </c>
      <c r="Z434" t="s">
        <v>1587</v>
      </c>
      <c r="AA434" t="s">
        <v>1588</v>
      </c>
      <c r="AB434" t="s">
        <v>3062</v>
      </c>
      <c r="AC434" t="s">
        <v>1589</v>
      </c>
      <c r="AD434" s="40">
        <v>0</v>
      </c>
      <c r="AE434" s="40">
        <v>0</v>
      </c>
      <c r="AF434" s="40">
        <v>1</v>
      </c>
      <c r="AG434" s="40">
        <v>0</v>
      </c>
      <c r="AH434" s="40">
        <v>13</v>
      </c>
      <c r="AI434" s="40">
        <v>0</v>
      </c>
      <c r="AJ434" s="40">
        <v>0</v>
      </c>
      <c r="AK434" s="40">
        <v>1</v>
      </c>
      <c r="AL434" s="40">
        <v>13</v>
      </c>
      <c r="AM434" s="40">
        <f t="shared" si="6"/>
        <v>0</v>
      </c>
    </row>
    <row r="435" spans="1:39" x14ac:dyDescent="0.25">
      <c r="A435">
        <v>434</v>
      </c>
      <c r="B435" s="41">
        <v>12</v>
      </c>
      <c r="C435" s="42" t="e">
        <v>#NULL!</v>
      </c>
      <c r="D435" s="40" t="s">
        <v>1551</v>
      </c>
      <c r="E435" s="42" t="e">
        <v>#NULL!</v>
      </c>
      <c r="F435" s="1">
        <v>2</v>
      </c>
      <c r="G435" s="1">
        <v>28</v>
      </c>
      <c r="H435" s="42" t="e">
        <v>#NULL!</v>
      </c>
      <c r="I435" s="1">
        <v>5</v>
      </c>
      <c r="J435" s="1">
        <v>5</v>
      </c>
      <c r="K435" s="1">
        <v>5</v>
      </c>
      <c r="L435" s="1">
        <v>5</v>
      </c>
      <c r="M435" s="1">
        <v>5</v>
      </c>
      <c r="N435" s="1">
        <v>5</v>
      </c>
      <c r="O435" s="1">
        <v>5</v>
      </c>
      <c r="P435" s="1">
        <v>5</v>
      </c>
      <c r="Q435" s="1">
        <v>5</v>
      </c>
      <c r="R435" s="1">
        <v>5</v>
      </c>
      <c r="S435" s="1">
        <v>5</v>
      </c>
      <c r="T435" s="1">
        <v>5</v>
      </c>
      <c r="U435" s="1">
        <v>4</v>
      </c>
      <c r="V435" s="1">
        <v>4</v>
      </c>
      <c r="W435" t="s">
        <v>1590</v>
      </c>
      <c r="X435" t="s">
        <v>1591</v>
      </c>
      <c r="Y435" t="s">
        <v>1592</v>
      </c>
      <c r="Z435" t="s">
        <v>1593</v>
      </c>
      <c r="AA435" t="s">
        <v>3062</v>
      </c>
      <c r="AB435" t="s">
        <v>3062</v>
      </c>
      <c r="AC435" t="s">
        <v>34</v>
      </c>
      <c r="AD435" s="40">
        <v>0</v>
      </c>
      <c r="AE435" s="40">
        <v>0</v>
      </c>
      <c r="AF435" s="40">
        <v>0</v>
      </c>
      <c r="AG435" s="40">
        <v>2</v>
      </c>
      <c r="AH435" s="40">
        <v>12</v>
      </c>
      <c r="AI435" s="40">
        <v>0</v>
      </c>
      <c r="AJ435" s="40">
        <v>0</v>
      </c>
      <c r="AK435" s="40">
        <v>0</v>
      </c>
      <c r="AL435" s="40">
        <v>14</v>
      </c>
      <c r="AM435" s="40">
        <f t="shared" si="6"/>
        <v>0</v>
      </c>
    </row>
    <row r="436" spans="1:39" x14ac:dyDescent="0.25">
      <c r="A436">
        <v>435</v>
      </c>
      <c r="B436" s="41">
        <v>13</v>
      </c>
      <c r="C436" s="42" t="e">
        <v>#NULL!</v>
      </c>
      <c r="D436" s="40" t="s">
        <v>1551</v>
      </c>
      <c r="E436" s="42" t="e">
        <v>#NULL!</v>
      </c>
      <c r="F436" s="1">
        <v>2</v>
      </c>
      <c r="G436" s="1">
        <v>28</v>
      </c>
      <c r="H436" s="42" t="e">
        <v>#NULL!</v>
      </c>
      <c r="I436" s="1">
        <v>5</v>
      </c>
      <c r="J436" s="1">
        <v>5</v>
      </c>
      <c r="K436" s="1">
        <v>3</v>
      </c>
      <c r="L436" s="1">
        <v>5</v>
      </c>
      <c r="M436" s="1">
        <v>5</v>
      </c>
      <c r="N436" s="1">
        <v>5</v>
      </c>
      <c r="O436" s="1">
        <v>5</v>
      </c>
      <c r="P436" s="1">
        <v>5</v>
      </c>
      <c r="Q436" s="1">
        <v>5</v>
      </c>
      <c r="R436" s="1">
        <v>5</v>
      </c>
      <c r="S436" s="1">
        <v>5</v>
      </c>
      <c r="T436" s="1">
        <v>5</v>
      </c>
      <c r="U436" s="1">
        <v>5</v>
      </c>
      <c r="V436" s="1">
        <v>5</v>
      </c>
      <c r="W436" t="s">
        <v>297</v>
      </c>
      <c r="X436" t="s">
        <v>30</v>
      </c>
      <c r="Y436" t="s">
        <v>1594</v>
      </c>
      <c r="Z436" t="s">
        <v>1595</v>
      </c>
      <c r="AA436" t="s">
        <v>1596</v>
      </c>
      <c r="AB436" t="s">
        <v>1597</v>
      </c>
      <c r="AC436" t="s">
        <v>34</v>
      </c>
      <c r="AD436" s="40">
        <v>0</v>
      </c>
      <c r="AE436" s="40">
        <v>0</v>
      </c>
      <c r="AF436" s="40">
        <v>1</v>
      </c>
      <c r="AG436" s="40">
        <v>0</v>
      </c>
      <c r="AH436" s="40">
        <v>13</v>
      </c>
      <c r="AI436" s="40">
        <v>0</v>
      </c>
      <c r="AJ436" s="40">
        <v>0</v>
      </c>
      <c r="AK436" s="40">
        <v>1</v>
      </c>
      <c r="AL436" s="40">
        <v>13</v>
      </c>
      <c r="AM436" s="40">
        <f t="shared" si="6"/>
        <v>0</v>
      </c>
    </row>
    <row r="437" spans="1:39" x14ac:dyDescent="0.25">
      <c r="A437">
        <v>436</v>
      </c>
      <c r="B437" s="41">
        <v>14</v>
      </c>
      <c r="C437" s="42" t="e">
        <v>#NULL!</v>
      </c>
      <c r="D437" s="40" t="s">
        <v>1551</v>
      </c>
      <c r="E437" s="42" t="e">
        <v>#NULL!</v>
      </c>
      <c r="F437" s="1">
        <v>2</v>
      </c>
      <c r="G437" s="1">
        <v>28</v>
      </c>
      <c r="H437" s="42" t="e">
        <v>#NULL!</v>
      </c>
      <c r="I437" s="1">
        <v>5</v>
      </c>
      <c r="J437" s="1">
        <v>5</v>
      </c>
      <c r="K437" s="1">
        <v>5</v>
      </c>
      <c r="L437" s="1">
        <v>5</v>
      </c>
      <c r="M437" s="1">
        <v>5</v>
      </c>
      <c r="N437" s="1">
        <v>5</v>
      </c>
      <c r="O437" s="1">
        <v>5</v>
      </c>
      <c r="P437" s="1">
        <v>5</v>
      </c>
      <c r="Q437" s="1">
        <v>5</v>
      </c>
      <c r="R437" s="1">
        <v>5</v>
      </c>
      <c r="S437" s="1">
        <v>5</v>
      </c>
      <c r="T437" s="1">
        <v>5</v>
      </c>
      <c r="U437" s="1">
        <v>5</v>
      </c>
      <c r="V437" s="1">
        <v>5</v>
      </c>
      <c r="W437" t="s">
        <v>1598</v>
      </c>
      <c r="X437" t="s">
        <v>1599</v>
      </c>
      <c r="Y437" t="s">
        <v>1600</v>
      </c>
      <c r="Z437" t="s">
        <v>1601</v>
      </c>
      <c r="AA437" t="s">
        <v>1602</v>
      </c>
      <c r="AB437" t="s">
        <v>3062</v>
      </c>
      <c r="AC437" t="s">
        <v>34</v>
      </c>
      <c r="AD437" s="40">
        <v>0</v>
      </c>
      <c r="AE437" s="40">
        <v>0</v>
      </c>
      <c r="AF437" s="40">
        <v>0</v>
      </c>
      <c r="AG437" s="40">
        <v>0</v>
      </c>
      <c r="AH437" s="40">
        <v>14</v>
      </c>
      <c r="AI437" s="40">
        <v>0</v>
      </c>
      <c r="AJ437" s="40">
        <v>0</v>
      </c>
      <c r="AK437" s="40">
        <v>0</v>
      </c>
      <c r="AL437" s="40">
        <v>14</v>
      </c>
      <c r="AM437" s="40">
        <f t="shared" si="6"/>
        <v>0</v>
      </c>
    </row>
    <row r="438" spans="1:39" x14ac:dyDescent="0.25">
      <c r="A438">
        <v>437</v>
      </c>
      <c r="B438" s="41">
        <v>15</v>
      </c>
      <c r="C438" s="42" t="e">
        <v>#NULL!</v>
      </c>
      <c r="D438" s="40" t="s">
        <v>1551</v>
      </c>
      <c r="E438" s="42" t="e">
        <v>#NULL!</v>
      </c>
      <c r="F438" s="1">
        <v>2</v>
      </c>
      <c r="G438" s="1">
        <v>28</v>
      </c>
      <c r="H438" s="42" t="e">
        <v>#NULL!</v>
      </c>
      <c r="I438" s="1">
        <v>5</v>
      </c>
      <c r="J438" s="1">
        <v>5</v>
      </c>
      <c r="K438" s="1">
        <v>5</v>
      </c>
      <c r="L438" s="1">
        <v>5</v>
      </c>
      <c r="M438" s="1">
        <v>5</v>
      </c>
      <c r="N438" s="1">
        <v>5</v>
      </c>
      <c r="O438" s="1">
        <v>5</v>
      </c>
      <c r="P438" s="1">
        <v>5</v>
      </c>
      <c r="Q438" s="1">
        <v>5</v>
      </c>
      <c r="R438" s="1">
        <v>5</v>
      </c>
      <c r="S438" s="1">
        <v>5</v>
      </c>
      <c r="T438" s="1">
        <v>5</v>
      </c>
      <c r="U438" s="1">
        <v>5</v>
      </c>
      <c r="V438" s="1">
        <v>5</v>
      </c>
      <c r="W438" t="s">
        <v>304</v>
      </c>
      <c r="X438" t="s">
        <v>30</v>
      </c>
      <c r="Y438" t="s">
        <v>1603</v>
      </c>
      <c r="Z438" t="s">
        <v>1604</v>
      </c>
      <c r="AA438" t="s">
        <v>1605</v>
      </c>
      <c r="AB438" t="s">
        <v>1606</v>
      </c>
      <c r="AC438" t="s">
        <v>34</v>
      </c>
      <c r="AD438" s="40">
        <v>0</v>
      </c>
      <c r="AE438" s="40">
        <v>0</v>
      </c>
      <c r="AF438" s="40">
        <v>0</v>
      </c>
      <c r="AG438" s="40">
        <v>0</v>
      </c>
      <c r="AH438" s="40">
        <v>14</v>
      </c>
      <c r="AI438" s="40">
        <v>0</v>
      </c>
      <c r="AJ438" s="40">
        <v>0</v>
      </c>
      <c r="AK438" s="40">
        <v>0</v>
      </c>
      <c r="AL438" s="40">
        <v>14</v>
      </c>
      <c r="AM438" s="40">
        <f t="shared" si="6"/>
        <v>0</v>
      </c>
    </row>
    <row r="439" spans="1:39" x14ac:dyDescent="0.25">
      <c r="A439">
        <v>438</v>
      </c>
      <c r="B439" s="41">
        <v>16</v>
      </c>
      <c r="C439" s="42" t="e">
        <v>#NULL!</v>
      </c>
      <c r="D439" s="40" t="s">
        <v>1551</v>
      </c>
      <c r="E439" s="42" t="e">
        <v>#NULL!</v>
      </c>
      <c r="F439" s="1">
        <v>2</v>
      </c>
      <c r="G439" s="1">
        <v>28</v>
      </c>
      <c r="H439" s="42" t="e">
        <v>#NULL!</v>
      </c>
      <c r="I439" s="1">
        <v>5</v>
      </c>
      <c r="J439" s="1">
        <v>5</v>
      </c>
      <c r="K439" s="1">
        <v>5</v>
      </c>
      <c r="L439" s="1">
        <v>4</v>
      </c>
      <c r="M439" s="1">
        <v>5</v>
      </c>
      <c r="N439" s="1">
        <v>5</v>
      </c>
      <c r="O439" s="1">
        <v>5</v>
      </c>
      <c r="P439" s="1">
        <v>4</v>
      </c>
      <c r="Q439" s="1">
        <v>4</v>
      </c>
      <c r="R439" s="1">
        <v>4</v>
      </c>
      <c r="S439" s="1">
        <v>5</v>
      </c>
      <c r="T439" s="1">
        <v>5</v>
      </c>
      <c r="U439" s="1">
        <v>4</v>
      </c>
      <c r="V439" s="1">
        <v>4</v>
      </c>
      <c r="W439" t="s">
        <v>30</v>
      </c>
      <c r="X439" t="s">
        <v>246</v>
      </c>
      <c r="Y439" t="s">
        <v>102</v>
      </c>
      <c r="Z439" t="s">
        <v>3062</v>
      </c>
      <c r="AA439" t="s">
        <v>3062</v>
      </c>
      <c r="AB439" t="s">
        <v>3062</v>
      </c>
      <c r="AC439" t="s">
        <v>34</v>
      </c>
      <c r="AD439" s="40">
        <v>0</v>
      </c>
      <c r="AE439" s="40">
        <v>0</v>
      </c>
      <c r="AF439" s="40">
        <v>0</v>
      </c>
      <c r="AG439" s="40">
        <v>6</v>
      </c>
      <c r="AH439" s="40">
        <v>8</v>
      </c>
      <c r="AI439" s="40">
        <v>0</v>
      </c>
      <c r="AJ439" s="40">
        <v>0</v>
      </c>
      <c r="AK439" s="40">
        <v>0</v>
      </c>
      <c r="AL439" s="40">
        <v>14</v>
      </c>
      <c r="AM439" s="40">
        <f t="shared" si="6"/>
        <v>0</v>
      </c>
    </row>
    <row r="440" spans="1:39" x14ac:dyDescent="0.25">
      <c r="A440">
        <v>439</v>
      </c>
      <c r="B440" s="41">
        <v>17</v>
      </c>
      <c r="C440" s="42" t="e">
        <v>#NULL!</v>
      </c>
      <c r="D440" s="40" t="s">
        <v>1551</v>
      </c>
      <c r="E440" s="42" t="e">
        <v>#NULL!</v>
      </c>
      <c r="F440" s="1">
        <v>2</v>
      </c>
      <c r="G440" s="1">
        <v>28</v>
      </c>
      <c r="H440" s="42" t="e">
        <v>#NULL!</v>
      </c>
      <c r="I440" s="1">
        <v>5</v>
      </c>
      <c r="J440" s="1">
        <v>5</v>
      </c>
      <c r="K440" s="1">
        <v>5</v>
      </c>
      <c r="L440" s="1">
        <v>5</v>
      </c>
      <c r="M440" s="1">
        <v>5</v>
      </c>
      <c r="N440" s="1">
        <v>5</v>
      </c>
      <c r="O440" s="1">
        <v>5</v>
      </c>
      <c r="P440" s="1">
        <v>5</v>
      </c>
      <c r="Q440" s="1">
        <v>5</v>
      </c>
      <c r="R440" s="1">
        <v>5</v>
      </c>
      <c r="S440" s="1">
        <v>5</v>
      </c>
      <c r="T440" s="1">
        <v>4</v>
      </c>
      <c r="U440" s="1">
        <v>5</v>
      </c>
      <c r="V440" s="1">
        <v>5</v>
      </c>
      <c r="W440" t="s">
        <v>1607</v>
      </c>
      <c r="X440" t="s">
        <v>3062</v>
      </c>
      <c r="Y440" t="s">
        <v>3062</v>
      </c>
      <c r="Z440" t="s">
        <v>1608</v>
      </c>
      <c r="AA440" t="s">
        <v>3062</v>
      </c>
      <c r="AB440" t="s">
        <v>3062</v>
      </c>
      <c r="AC440" t="s">
        <v>34</v>
      </c>
      <c r="AD440" s="40">
        <v>0</v>
      </c>
      <c r="AE440" s="40">
        <v>0</v>
      </c>
      <c r="AF440" s="40">
        <v>0</v>
      </c>
      <c r="AG440" s="40">
        <v>1</v>
      </c>
      <c r="AH440" s="40">
        <v>13</v>
      </c>
      <c r="AI440" s="40">
        <v>0</v>
      </c>
      <c r="AJ440" s="40">
        <v>0</v>
      </c>
      <c r="AK440" s="40">
        <v>0</v>
      </c>
      <c r="AL440" s="40">
        <v>14</v>
      </c>
      <c r="AM440" s="40">
        <f t="shared" si="6"/>
        <v>0</v>
      </c>
    </row>
    <row r="441" spans="1:39" x14ac:dyDescent="0.25">
      <c r="A441">
        <v>440</v>
      </c>
      <c r="B441" s="41">
        <v>18</v>
      </c>
      <c r="C441" s="42" t="e">
        <v>#NULL!</v>
      </c>
      <c r="D441" s="40" t="s">
        <v>1551</v>
      </c>
      <c r="E441" s="42" t="e">
        <v>#NULL!</v>
      </c>
      <c r="F441" s="1">
        <v>2</v>
      </c>
      <c r="G441" s="1">
        <v>28</v>
      </c>
      <c r="H441" s="42" t="e">
        <v>#NULL!</v>
      </c>
      <c r="I441" s="1">
        <v>5</v>
      </c>
      <c r="J441" s="1">
        <v>4</v>
      </c>
      <c r="K441" s="1">
        <v>4</v>
      </c>
      <c r="L441" s="1">
        <v>5</v>
      </c>
      <c r="M441" s="1">
        <v>5</v>
      </c>
      <c r="N441" s="1">
        <v>5</v>
      </c>
      <c r="O441" s="1">
        <v>5</v>
      </c>
      <c r="P441" s="1">
        <v>5</v>
      </c>
      <c r="Q441" s="1">
        <v>5</v>
      </c>
      <c r="R441" s="1">
        <v>5</v>
      </c>
      <c r="S441" s="1">
        <v>5</v>
      </c>
      <c r="T441" s="1">
        <v>4</v>
      </c>
      <c r="U441" s="1">
        <v>4</v>
      </c>
      <c r="V441" s="1">
        <v>4</v>
      </c>
      <c r="W441" t="s">
        <v>1609</v>
      </c>
      <c r="X441" t="s">
        <v>1610</v>
      </c>
      <c r="Y441" t="s">
        <v>1611</v>
      </c>
      <c r="Z441" t="s">
        <v>1612</v>
      </c>
      <c r="AA441" t="s">
        <v>1613</v>
      </c>
      <c r="AB441" t="s">
        <v>1614</v>
      </c>
      <c r="AC441" t="s">
        <v>34</v>
      </c>
      <c r="AD441" s="40">
        <v>0</v>
      </c>
      <c r="AE441" s="40">
        <v>0</v>
      </c>
      <c r="AF441" s="40">
        <v>0</v>
      </c>
      <c r="AG441" s="40">
        <v>5</v>
      </c>
      <c r="AH441" s="40">
        <v>9</v>
      </c>
      <c r="AI441" s="40">
        <v>0</v>
      </c>
      <c r="AJ441" s="40">
        <v>0</v>
      </c>
      <c r="AK441" s="40">
        <v>0</v>
      </c>
      <c r="AL441" s="40">
        <v>14</v>
      </c>
      <c r="AM441" s="40">
        <f t="shared" si="6"/>
        <v>0</v>
      </c>
    </row>
    <row r="442" spans="1:39" x14ac:dyDescent="0.25">
      <c r="A442">
        <v>441</v>
      </c>
      <c r="B442" s="41">
        <v>19</v>
      </c>
      <c r="C442" s="42" t="e">
        <v>#NULL!</v>
      </c>
      <c r="D442" s="40" t="s">
        <v>1551</v>
      </c>
      <c r="E442" s="42" t="e">
        <v>#NULL!</v>
      </c>
      <c r="F442" s="1">
        <v>2</v>
      </c>
      <c r="G442" s="1">
        <v>28</v>
      </c>
      <c r="H442" s="42" t="e">
        <v>#NULL!</v>
      </c>
      <c r="I442" s="1">
        <v>5</v>
      </c>
      <c r="J442" s="1">
        <v>5</v>
      </c>
      <c r="K442" s="1">
        <v>5</v>
      </c>
      <c r="L442" s="1">
        <v>5</v>
      </c>
      <c r="M442" s="1">
        <v>5</v>
      </c>
      <c r="N442" s="1">
        <v>5</v>
      </c>
      <c r="O442" s="1">
        <v>5</v>
      </c>
      <c r="P442" s="1">
        <v>5</v>
      </c>
      <c r="Q442" s="1">
        <v>5</v>
      </c>
      <c r="R442" s="1">
        <v>5</v>
      </c>
      <c r="S442" s="1">
        <v>5</v>
      </c>
      <c r="T442" s="1">
        <v>5</v>
      </c>
      <c r="U442" s="1">
        <v>5</v>
      </c>
      <c r="V442" s="1">
        <v>5</v>
      </c>
      <c r="W442" t="s">
        <v>1615</v>
      </c>
      <c r="X442" t="s">
        <v>3062</v>
      </c>
      <c r="Y442" t="s">
        <v>3062</v>
      </c>
      <c r="Z442" t="s">
        <v>1616</v>
      </c>
      <c r="AA442" t="s">
        <v>1617</v>
      </c>
      <c r="AB442" t="s">
        <v>525</v>
      </c>
      <c r="AC442" t="s">
        <v>1618</v>
      </c>
      <c r="AD442" s="40">
        <v>0</v>
      </c>
      <c r="AE442" s="40">
        <v>0</v>
      </c>
      <c r="AF442" s="40">
        <v>0</v>
      </c>
      <c r="AG442" s="40">
        <v>0</v>
      </c>
      <c r="AH442" s="40">
        <v>14</v>
      </c>
      <c r="AI442" s="40">
        <v>0</v>
      </c>
      <c r="AJ442" s="40">
        <v>0</v>
      </c>
      <c r="AK442" s="40">
        <v>0</v>
      </c>
      <c r="AL442" s="40">
        <v>14</v>
      </c>
      <c r="AM442" s="40">
        <f t="shared" si="6"/>
        <v>0</v>
      </c>
    </row>
    <row r="443" spans="1:39" x14ac:dyDescent="0.25">
      <c r="A443">
        <v>442</v>
      </c>
      <c r="B443" s="41">
        <v>20</v>
      </c>
      <c r="C443" s="42" t="e">
        <v>#NULL!</v>
      </c>
      <c r="D443" s="40" t="s">
        <v>1551</v>
      </c>
      <c r="E443" s="42" t="e">
        <v>#NULL!</v>
      </c>
      <c r="F443" s="1">
        <v>2</v>
      </c>
      <c r="G443" s="1">
        <v>28</v>
      </c>
      <c r="H443" s="42" t="e">
        <v>#NULL!</v>
      </c>
      <c r="I443" s="1">
        <v>5</v>
      </c>
      <c r="J443" s="1">
        <v>5</v>
      </c>
      <c r="K443" s="1">
        <v>3</v>
      </c>
      <c r="L443" s="1">
        <v>4</v>
      </c>
      <c r="M443" s="1">
        <v>3</v>
      </c>
      <c r="N443" s="1">
        <v>5</v>
      </c>
      <c r="O443" s="1">
        <v>4</v>
      </c>
      <c r="P443" s="1">
        <v>5</v>
      </c>
      <c r="Q443" s="1">
        <v>5</v>
      </c>
      <c r="R443" s="1">
        <v>5</v>
      </c>
      <c r="S443" s="1">
        <v>5</v>
      </c>
      <c r="T443" s="1">
        <v>4</v>
      </c>
      <c r="U443" s="1">
        <v>3</v>
      </c>
      <c r="V443" s="1">
        <v>3</v>
      </c>
      <c r="W443" t="s">
        <v>1619</v>
      </c>
      <c r="X443" t="s">
        <v>1620</v>
      </c>
      <c r="Y443" t="s">
        <v>3062</v>
      </c>
      <c r="Z443" t="s">
        <v>1621</v>
      </c>
      <c r="AA443" t="s">
        <v>1622</v>
      </c>
      <c r="AB443" t="s">
        <v>3062</v>
      </c>
      <c r="AC443" t="s">
        <v>1623</v>
      </c>
      <c r="AD443" s="40">
        <v>0</v>
      </c>
      <c r="AE443" s="40">
        <v>0</v>
      </c>
      <c r="AF443" s="40">
        <v>4</v>
      </c>
      <c r="AG443" s="40">
        <v>3</v>
      </c>
      <c r="AH443" s="40">
        <v>7</v>
      </c>
      <c r="AI443" s="40">
        <v>0</v>
      </c>
      <c r="AJ443" s="40">
        <v>0</v>
      </c>
      <c r="AK443" s="40">
        <v>4</v>
      </c>
      <c r="AL443" s="40">
        <v>10</v>
      </c>
      <c r="AM443" s="40">
        <f t="shared" si="6"/>
        <v>0</v>
      </c>
    </row>
    <row r="444" spans="1:39" x14ac:dyDescent="0.25">
      <c r="A444">
        <v>443</v>
      </c>
      <c r="B444" s="41">
        <v>21</v>
      </c>
      <c r="C444" s="42" t="e">
        <v>#NULL!</v>
      </c>
      <c r="D444" s="40" t="s">
        <v>1551</v>
      </c>
      <c r="E444" s="42" t="e">
        <v>#NULL!</v>
      </c>
      <c r="F444" s="1">
        <v>2</v>
      </c>
      <c r="G444" s="1">
        <v>28</v>
      </c>
      <c r="H444" s="42" t="e">
        <v>#NULL!</v>
      </c>
      <c r="I444" s="1">
        <v>3</v>
      </c>
      <c r="J444" s="1">
        <v>2</v>
      </c>
      <c r="K444" s="1">
        <v>2</v>
      </c>
      <c r="L444" s="1">
        <v>2</v>
      </c>
      <c r="M444" s="1">
        <v>5</v>
      </c>
      <c r="N444" s="1">
        <v>5</v>
      </c>
      <c r="O444" s="1">
        <v>5</v>
      </c>
      <c r="P444" s="1">
        <v>5</v>
      </c>
      <c r="Q444" s="1">
        <v>5</v>
      </c>
      <c r="R444" s="1">
        <v>5</v>
      </c>
      <c r="S444" s="1">
        <v>4</v>
      </c>
      <c r="T444" s="1">
        <v>2</v>
      </c>
      <c r="U444" s="1">
        <v>5</v>
      </c>
      <c r="V444" s="1">
        <v>4</v>
      </c>
      <c r="W444" t="s">
        <v>1624</v>
      </c>
      <c r="X444" t="s">
        <v>1625</v>
      </c>
      <c r="Y444" t="s">
        <v>3062</v>
      </c>
      <c r="Z444" t="s">
        <v>1626</v>
      </c>
      <c r="AA444" t="s">
        <v>3062</v>
      </c>
      <c r="AB444" t="s">
        <v>3062</v>
      </c>
      <c r="AC444" t="s">
        <v>34</v>
      </c>
      <c r="AD444" s="40">
        <v>0</v>
      </c>
      <c r="AE444" s="40">
        <v>4</v>
      </c>
      <c r="AF444" s="40">
        <v>1</v>
      </c>
      <c r="AG444" s="40">
        <v>2</v>
      </c>
      <c r="AH444" s="40">
        <v>7</v>
      </c>
      <c r="AI444" s="40">
        <v>0</v>
      </c>
      <c r="AJ444" s="40">
        <v>4</v>
      </c>
      <c r="AK444" s="40">
        <v>1</v>
      </c>
      <c r="AL444" s="40">
        <v>9</v>
      </c>
      <c r="AM444" s="40">
        <f t="shared" si="6"/>
        <v>0</v>
      </c>
    </row>
    <row r="445" spans="1:39" x14ac:dyDescent="0.25">
      <c r="A445">
        <v>444</v>
      </c>
      <c r="B445" s="41">
        <v>22</v>
      </c>
      <c r="C445" s="42" t="e">
        <v>#NULL!</v>
      </c>
      <c r="D445" s="40" t="s">
        <v>1551</v>
      </c>
      <c r="E445" s="42" t="e">
        <v>#NULL!</v>
      </c>
      <c r="F445" s="1">
        <v>2</v>
      </c>
      <c r="G445" s="1">
        <v>28</v>
      </c>
      <c r="H445" s="42" t="e">
        <v>#NULL!</v>
      </c>
      <c r="I445" s="1">
        <v>5</v>
      </c>
      <c r="J445" s="1">
        <v>5</v>
      </c>
      <c r="K445" s="1">
        <v>5</v>
      </c>
      <c r="L445" s="1">
        <v>5</v>
      </c>
      <c r="M445" s="1">
        <v>5</v>
      </c>
      <c r="N445" s="1">
        <v>5</v>
      </c>
      <c r="O445" s="1">
        <v>5</v>
      </c>
      <c r="P445" s="1">
        <v>5</v>
      </c>
      <c r="Q445" s="1">
        <v>5</v>
      </c>
      <c r="R445" s="1">
        <v>5</v>
      </c>
      <c r="S445" s="1">
        <v>5</v>
      </c>
      <c r="T445" s="1">
        <v>5</v>
      </c>
      <c r="U445" s="1">
        <v>5</v>
      </c>
      <c r="V445" s="1">
        <v>5</v>
      </c>
      <c r="W445" t="s">
        <v>1627</v>
      </c>
      <c r="X445" t="s">
        <v>1628</v>
      </c>
      <c r="Y445" t="s">
        <v>1629</v>
      </c>
      <c r="Z445" t="s">
        <v>3062</v>
      </c>
      <c r="AA445" t="s">
        <v>3062</v>
      </c>
      <c r="AB445" t="s">
        <v>3062</v>
      </c>
      <c r="AC445" t="s">
        <v>34</v>
      </c>
      <c r="AD445" s="40">
        <v>0</v>
      </c>
      <c r="AE445" s="40">
        <v>0</v>
      </c>
      <c r="AF445" s="40">
        <v>0</v>
      </c>
      <c r="AG445" s="40">
        <v>0</v>
      </c>
      <c r="AH445" s="40">
        <v>14</v>
      </c>
      <c r="AI445" s="40">
        <v>0</v>
      </c>
      <c r="AJ445" s="40">
        <v>0</v>
      </c>
      <c r="AK445" s="40">
        <v>0</v>
      </c>
      <c r="AL445" s="40">
        <v>14</v>
      </c>
      <c r="AM445" s="40">
        <f t="shared" si="6"/>
        <v>0</v>
      </c>
    </row>
    <row r="446" spans="1:39" x14ac:dyDescent="0.25">
      <c r="A446">
        <v>445</v>
      </c>
      <c r="B446" s="41">
        <v>23</v>
      </c>
      <c r="C446" s="42" t="e">
        <v>#NULL!</v>
      </c>
      <c r="D446" s="40" t="s">
        <v>1551</v>
      </c>
      <c r="E446" s="42" t="e">
        <v>#NULL!</v>
      </c>
      <c r="F446" s="1">
        <v>2</v>
      </c>
      <c r="G446" s="1">
        <v>28</v>
      </c>
      <c r="H446" s="42" t="e">
        <v>#NULL!</v>
      </c>
      <c r="I446" s="1">
        <v>3</v>
      </c>
      <c r="J446" s="1">
        <v>5</v>
      </c>
      <c r="K446" s="1">
        <v>5</v>
      </c>
      <c r="L446" s="1">
        <v>5</v>
      </c>
      <c r="M446" s="1">
        <v>5</v>
      </c>
      <c r="N446" s="1">
        <v>5</v>
      </c>
      <c r="O446" s="1">
        <v>5</v>
      </c>
      <c r="P446" s="1">
        <v>5</v>
      </c>
      <c r="Q446" s="1">
        <v>5</v>
      </c>
      <c r="R446" s="1">
        <v>5</v>
      </c>
      <c r="S446" s="1">
        <v>5</v>
      </c>
      <c r="T446" s="1">
        <v>5</v>
      </c>
      <c r="U446" s="1">
        <v>3</v>
      </c>
      <c r="V446" s="1">
        <v>4</v>
      </c>
      <c r="W446" t="s">
        <v>1630</v>
      </c>
      <c r="X446" t="s">
        <v>3062</v>
      </c>
      <c r="Y446" t="s">
        <v>3062</v>
      </c>
      <c r="Z446" t="s">
        <v>1631</v>
      </c>
      <c r="AA446" t="s">
        <v>3062</v>
      </c>
      <c r="AB446" t="s">
        <v>3062</v>
      </c>
      <c r="AC446" t="s">
        <v>1632</v>
      </c>
      <c r="AD446" s="40">
        <v>0</v>
      </c>
      <c r="AE446" s="40">
        <v>0</v>
      </c>
      <c r="AF446" s="40">
        <v>2</v>
      </c>
      <c r="AG446" s="40">
        <v>1</v>
      </c>
      <c r="AH446" s="40">
        <v>11</v>
      </c>
      <c r="AI446" s="40">
        <v>0</v>
      </c>
      <c r="AJ446" s="40">
        <v>0</v>
      </c>
      <c r="AK446" s="40">
        <v>2</v>
      </c>
      <c r="AL446" s="40">
        <v>12</v>
      </c>
      <c r="AM446" s="40">
        <f t="shared" si="6"/>
        <v>0</v>
      </c>
    </row>
    <row r="447" spans="1:39" x14ac:dyDescent="0.25">
      <c r="A447">
        <v>446</v>
      </c>
      <c r="B447" s="41">
        <v>24</v>
      </c>
      <c r="C447" s="42" t="e">
        <v>#NULL!</v>
      </c>
      <c r="D447" s="40" t="s">
        <v>1551</v>
      </c>
      <c r="E447" s="42" t="e">
        <v>#NULL!</v>
      </c>
      <c r="F447" s="1">
        <v>2</v>
      </c>
      <c r="G447" s="1">
        <v>28</v>
      </c>
      <c r="H447" s="42" t="e">
        <v>#NULL!</v>
      </c>
      <c r="I447" s="1">
        <v>5</v>
      </c>
      <c r="J447" s="1">
        <v>5</v>
      </c>
      <c r="K447" s="1">
        <v>4</v>
      </c>
      <c r="L447" s="1">
        <v>3</v>
      </c>
      <c r="M447" s="1">
        <v>5</v>
      </c>
      <c r="N447" s="1">
        <v>5</v>
      </c>
      <c r="O447" s="1">
        <v>5</v>
      </c>
      <c r="P447" s="1">
        <v>5</v>
      </c>
      <c r="Q447" s="1">
        <v>5</v>
      </c>
      <c r="R447" s="1">
        <v>5</v>
      </c>
      <c r="S447" s="1">
        <v>5</v>
      </c>
      <c r="T447" s="1">
        <v>5</v>
      </c>
      <c r="U447" s="1">
        <v>5</v>
      </c>
      <c r="V447" s="1">
        <v>5</v>
      </c>
      <c r="W447" t="s">
        <v>3062</v>
      </c>
      <c r="X447" t="s">
        <v>3062</v>
      </c>
      <c r="Y447" t="s">
        <v>3062</v>
      </c>
      <c r="Z447" t="s">
        <v>3062</v>
      </c>
      <c r="AA447" t="s">
        <v>3062</v>
      </c>
      <c r="AB447" t="s">
        <v>3062</v>
      </c>
      <c r="AC447" t="s">
        <v>34</v>
      </c>
      <c r="AD447" s="40">
        <v>0</v>
      </c>
      <c r="AE447" s="40">
        <v>0</v>
      </c>
      <c r="AF447" s="40">
        <v>1</v>
      </c>
      <c r="AG447" s="40">
        <v>1</v>
      </c>
      <c r="AH447" s="40">
        <v>12</v>
      </c>
      <c r="AI447" s="40">
        <v>0</v>
      </c>
      <c r="AJ447" s="40">
        <v>0</v>
      </c>
      <c r="AK447" s="40">
        <v>1</v>
      </c>
      <c r="AL447" s="40">
        <v>13</v>
      </c>
      <c r="AM447" s="40">
        <f t="shared" si="6"/>
        <v>0</v>
      </c>
    </row>
    <row r="448" spans="1:39" x14ac:dyDescent="0.25">
      <c r="A448">
        <v>447</v>
      </c>
      <c r="B448" s="41">
        <v>25</v>
      </c>
      <c r="C448" s="42" t="e">
        <v>#NULL!</v>
      </c>
      <c r="D448" s="40" t="s">
        <v>1551</v>
      </c>
      <c r="E448" s="42" t="e">
        <v>#NULL!</v>
      </c>
      <c r="F448" s="1">
        <v>2</v>
      </c>
      <c r="G448" s="1">
        <v>28</v>
      </c>
      <c r="H448" s="42" t="e">
        <v>#NULL!</v>
      </c>
      <c r="I448" s="1">
        <v>5</v>
      </c>
      <c r="J448" s="1">
        <v>4</v>
      </c>
      <c r="K448" s="1">
        <v>4</v>
      </c>
      <c r="L448" s="1">
        <v>4</v>
      </c>
      <c r="M448" s="1">
        <v>5</v>
      </c>
      <c r="N448" s="1">
        <v>5</v>
      </c>
      <c r="O448" s="1">
        <v>4</v>
      </c>
      <c r="P448" s="1">
        <v>5</v>
      </c>
      <c r="Q448" s="1">
        <v>5</v>
      </c>
      <c r="R448" s="1">
        <v>5</v>
      </c>
      <c r="S448" s="1">
        <v>5</v>
      </c>
      <c r="T448" s="1">
        <v>5</v>
      </c>
      <c r="U448" s="1">
        <v>5</v>
      </c>
      <c r="V448" s="1">
        <v>5</v>
      </c>
      <c r="W448" t="s">
        <v>1633</v>
      </c>
      <c r="X448" t="s">
        <v>160</v>
      </c>
      <c r="Y448" t="s">
        <v>1634</v>
      </c>
      <c r="Z448" t="s">
        <v>1635</v>
      </c>
      <c r="AA448" t="s">
        <v>1636</v>
      </c>
      <c r="AB448" t="s">
        <v>1637</v>
      </c>
      <c r="AC448" t="s">
        <v>34</v>
      </c>
      <c r="AD448" s="40">
        <v>0</v>
      </c>
      <c r="AE448" s="40">
        <v>0</v>
      </c>
      <c r="AF448" s="40">
        <v>0</v>
      </c>
      <c r="AG448" s="40">
        <v>4</v>
      </c>
      <c r="AH448" s="40">
        <v>10</v>
      </c>
      <c r="AI448" s="40">
        <v>0</v>
      </c>
      <c r="AJ448" s="40">
        <v>0</v>
      </c>
      <c r="AK448" s="40">
        <v>0</v>
      </c>
      <c r="AL448" s="40">
        <v>14</v>
      </c>
      <c r="AM448" s="40">
        <f t="shared" si="6"/>
        <v>0</v>
      </c>
    </row>
    <row r="449" spans="1:39" x14ac:dyDescent="0.25">
      <c r="A449">
        <v>448</v>
      </c>
      <c r="B449" s="41">
        <v>26</v>
      </c>
      <c r="C449" s="42" t="e">
        <v>#NULL!</v>
      </c>
      <c r="D449" s="40" t="s">
        <v>1551</v>
      </c>
      <c r="E449" s="42" t="e">
        <v>#NULL!</v>
      </c>
      <c r="F449" s="1">
        <v>2</v>
      </c>
      <c r="G449" s="1">
        <v>28</v>
      </c>
      <c r="H449" s="42" t="e">
        <v>#NULL!</v>
      </c>
      <c r="I449" s="1">
        <v>5</v>
      </c>
      <c r="J449" s="1">
        <v>5</v>
      </c>
      <c r="K449" s="1">
        <v>5</v>
      </c>
      <c r="L449" s="1">
        <v>5</v>
      </c>
      <c r="M449" s="1">
        <v>5</v>
      </c>
      <c r="N449" s="1">
        <v>5</v>
      </c>
      <c r="O449" s="1">
        <v>5</v>
      </c>
      <c r="P449" s="1">
        <v>5</v>
      </c>
      <c r="Q449" s="1">
        <v>5</v>
      </c>
      <c r="R449" s="1">
        <v>5</v>
      </c>
      <c r="S449" s="1">
        <v>5</v>
      </c>
      <c r="T449" s="1">
        <v>5</v>
      </c>
      <c r="U449" s="1">
        <v>5</v>
      </c>
      <c r="V449" s="1">
        <v>5</v>
      </c>
      <c r="W449" t="s">
        <v>939</v>
      </c>
      <c r="X449" t="s">
        <v>30</v>
      </c>
      <c r="Y449" t="s">
        <v>1638</v>
      </c>
      <c r="Z449" t="s">
        <v>1639</v>
      </c>
      <c r="AA449" t="s">
        <v>1640</v>
      </c>
      <c r="AB449" t="s">
        <v>3062</v>
      </c>
      <c r="AC449" t="s">
        <v>34</v>
      </c>
      <c r="AD449" s="40">
        <v>0</v>
      </c>
      <c r="AE449" s="40">
        <v>0</v>
      </c>
      <c r="AF449" s="40">
        <v>0</v>
      </c>
      <c r="AG449" s="40">
        <v>0</v>
      </c>
      <c r="AH449" s="40">
        <v>14</v>
      </c>
      <c r="AI449" s="40">
        <v>0</v>
      </c>
      <c r="AJ449" s="40">
        <v>0</v>
      </c>
      <c r="AK449" s="40">
        <v>0</v>
      </c>
      <c r="AL449" s="40">
        <v>14</v>
      </c>
      <c r="AM449" s="40">
        <f t="shared" si="6"/>
        <v>0</v>
      </c>
    </row>
    <row r="450" spans="1:39" x14ac:dyDescent="0.25">
      <c r="A450">
        <v>449</v>
      </c>
      <c r="B450" s="41">
        <v>27</v>
      </c>
      <c r="C450" s="42" t="e">
        <v>#NULL!</v>
      </c>
      <c r="D450" s="40" t="s">
        <v>1551</v>
      </c>
      <c r="E450" s="42" t="e">
        <v>#NULL!</v>
      </c>
      <c r="F450" s="1">
        <v>2</v>
      </c>
      <c r="G450" s="1">
        <v>28</v>
      </c>
      <c r="H450" s="42" t="e">
        <v>#NULL!</v>
      </c>
      <c r="I450" s="1">
        <v>5</v>
      </c>
      <c r="J450" s="1">
        <v>5</v>
      </c>
      <c r="K450" s="1">
        <v>5</v>
      </c>
      <c r="L450" s="1">
        <v>5</v>
      </c>
      <c r="M450" s="1">
        <v>5</v>
      </c>
      <c r="N450" s="1">
        <v>5</v>
      </c>
      <c r="O450" s="1">
        <v>5</v>
      </c>
      <c r="P450" s="1">
        <v>5</v>
      </c>
      <c r="Q450" s="1">
        <v>5</v>
      </c>
      <c r="R450" s="1">
        <v>5</v>
      </c>
      <c r="S450" s="1">
        <v>5</v>
      </c>
      <c r="T450" s="1">
        <v>5</v>
      </c>
      <c r="U450" s="1">
        <v>5</v>
      </c>
      <c r="V450" s="1">
        <v>5</v>
      </c>
      <c r="W450" t="s">
        <v>1641</v>
      </c>
      <c r="X450" t="s">
        <v>1642</v>
      </c>
      <c r="Y450" t="s">
        <v>1643</v>
      </c>
      <c r="Z450" t="s">
        <v>1644</v>
      </c>
      <c r="AA450" t="s">
        <v>3062</v>
      </c>
      <c r="AB450" t="s">
        <v>3062</v>
      </c>
      <c r="AC450" t="s">
        <v>34</v>
      </c>
      <c r="AD450" s="40">
        <v>0</v>
      </c>
      <c r="AE450" s="40">
        <v>0</v>
      </c>
      <c r="AF450" s="40">
        <v>0</v>
      </c>
      <c r="AG450" s="40">
        <v>0</v>
      </c>
      <c r="AH450" s="40">
        <v>14</v>
      </c>
      <c r="AI450" s="40">
        <v>0</v>
      </c>
      <c r="AJ450" s="40">
        <v>0</v>
      </c>
      <c r="AK450" s="40">
        <v>0</v>
      </c>
      <c r="AL450" s="40">
        <v>14</v>
      </c>
      <c r="AM450" s="40">
        <f t="shared" si="6"/>
        <v>0</v>
      </c>
    </row>
    <row r="451" spans="1:39" x14ac:dyDescent="0.25">
      <c r="A451">
        <v>450</v>
      </c>
      <c r="B451" s="41">
        <v>1</v>
      </c>
      <c r="C451" s="42" t="e">
        <v>#NULL!</v>
      </c>
      <c r="D451" s="40" t="s">
        <v>1645</v>
      </c>
      <c r="E451" s="42" t="e">
        <v>#NULL!</v>
      </c>
      <c r="F451" s="1">
        <v>2</v>
      </c>
      <c r="G451" s="1">
        <v>31</v>
      </c>
      <c r="H451" s="42" t="e">
        <v>#NULL!</v>
      </c>
      <c r="I451" s="1">
        <v>5</v>
      </c>
      <c r="J451" s="1">
        <v>5</v>
      </c>
      <c r="K451" s="1">
        <v>5</v>
      </c>
      <c r="L451" s="1">
        <v>5</v>
      </c>
      <c r="M451" s="1">
        <v>5</v>
      </c>
      <c r="N451" s="1">
        <v>5</v>
      </c>
      <c r="O451" s="1">
        <v>5</v>
      </c>
      <c r="P451" s="1">
        <v>5</v>
      </c>
      <c r="Q451" s="1">
        <v>5</v>
      </c>
      <c r="R451" s="1">
        <v>5</v>
      </c>
      <c r="S451" s="1">
        <v>5</v>
      </c>
      <c r="T451" s="1">
        <v>5</v>
      </c>
      <c r="U451" s="1">
        <v>5</v>
      </c>
      <c r="V451" s="1">
        <v>5</v>
      </c>
      <c r="W451" t="s">
        <v>1646</v>
      </c>
      <c r="X451" t="s">
        <v>1647</v>
      </c>
      <c r="Y451" t="s">
        <v>1648</v>
      </c>
      <c r="Z451" t="s">
        <v>1649</v>
      </c>
      <c r="AA451" t="s">
        <v>3062</v>
      </c>
      <c r="AB451" t="s">
        <v>3062</v>
      </c>
      <c r="AC451" t="s">
        <v>1650</v>
      </c>
      <c r="AD451" s="40">
        <v>0</v>
      </c>
      <c r="AE451" s="40">
        <v>0</v>
      </c>
      <c r="AF451" s="40">
        <v>0</v>
      </c>
      <c r="AG451" s="40">
        <v>0</v>
      </c>
      <c r="AH451" s="40">
        <v>14</v>
      </c>
      <c r="AI451" s="40">
        <v>0</v>
      </c>
      <c r="AJ451" s="40">
        <v>0</v>
      </c>
      <c r="AK451" s="40">
        <v>0</v>
      </c>
      <c r="AL451" s="40">
        <v>14</v>
      </c>
      <c r="AM451" s="40">
        <f t="shared" ref="AM451:AM514" si="7">+AI451</f>
        <v>0</v>
      </c>
    </row>
    <row r="452" spans="1:39" x14ac:dyDescent="0.25">
      <c r="A452">
        <v>451</v>
      </c>
      <c r="B452" s="41">
        <v>2</v>
      </c>
      <c r="C452" s="42" t="e">
        <v>#NULL!</v>
      </c>
      <c r="D452" s="40" t="s">
        <v>1645</v>
      </c>
      <c r="E452" s="42" t="e">
        <v>#NULL!</v>
      </c>
      <c r="F452" s="1">
        <v>2</v>
      </c>
      <c r="G452" s="1">
        <v>31</v>
      </c>
      <c r="H452" s="42" t="e">
        <v>#NULL!</v>
      </c>
      <c r="I452" s="1">
        <v>4</v>
      </c>
      <c r="J452" s="1">
        <v>4</v>
      </c>
      <c r="K452" s="1">
        <v>4</v>
      </c>
      <c r="L452" s="1">
        <v>4</v>
      </c>
      <c r="M452" s="1">
        <v>3</v>
      </c>
      <c r="N452" s="1">
        <v>4</v>
      </c>
      <c r="O452" s="1">
        <v>5</v>
      </c>
      <c r="P452" s="1">
        <v>5</v>
      </c>
      <c r="Q452" s="1">
        <v>4</v>
      </c>
      <c r="R452" s="1">
        <v>4</v>
      </c>
      <c r="S452" s="1">
        <v>4</v>
      </c>
      <c r="T452" s="1">
        <v>4</v>
      </c>
      <c r="U452" s="1">
        <v>4</v>
      </c>
      <c r="V452" s="1">
        <v>4</v>
      </c>
      <c r="W452" t="s">
        <v>525</v>
      </c>
      <c r="X452" t="s">
        <v>496</v>
      </c>
      <c r="Y452" t="s">
        <v>706</v>
      </c>
      <c r="Z452" t="s">
        <v>1651</v>
      </c>
      <c r="AA452" t="s">
        <v>3062</v>
      </c>
      <c r="AB452" t="s">
        <v>3062</v>
      </c>
      <c r="AC452" t="s">
        <v>34</v>
      </c>
      <c r="AD452" s="40">
        <v>0</v>
      </c>
      <c r="AE452" s="40">
        <v>0</v>
      </c>
      <c r="AF452" s="40">
        <v>1</v>
      </c>
      <c r="AG452" s="40">
        <v>11</v>
      </c>
      <c r="AH452" s="40">
        <v>2</v>
      </c>
      <c r="AI452" s="40">
        <v>0</v>
      </c>
      <c r="AJ452" s="40">
        <v>0</v>
      </c>
      <c r="AK452" s="40">
        <v>1</v>
      </c>
      <c r="AL452" s="40">
        <v>13</v>
      </c>
      <c r="AM452" s="40">
        <f t="shared" si="7"/>
        <v>0</v>
      </c>
    </row>
    <row r="453" spans="1:39" x14ac:dyDescent="0.25">
      <c r="A453">
        <v>452</v>
      </c>
      <c r="B453" s="41">
        <v>3</v>
      </c>
      <c r="C453" s="42" t="e">
        <v>#NULL!</v>
      </c>
      <c r="D453" s="40" t="s">
        <v>1645</v>
      </c>
      <c r="E453" s="42" t="e">
        <v>#NULL!</v>
      </c>
      <c r="F453" s="1">
        <v>2</v>
      </c>
      <c r="G453" s="1">
        <v>31</v>
      </c>
      <c r="H453" s="42" t="e">
        <v>#NULL!</v>
      </c>
      <c r="I453" s="1">
        <v>5</v>
      </c>
      <c r="J453" s="1">
        <v>5</v>
      </c>
      <c r="K453" s="1">
        <v>5</v>
      </c>
      <c r="L453" s="1">
        <v>5</v>
      </c>
      <c r="M453" s="1">
        <v>5</v>
      </c>
      <c r="N453" s="1">
        <v>5</v>
      </c>
      <c r="O453" s="1">
        <v>5</v>
      </c>
      <c r="P453" s="1">
        <v>5</v>
      </c>
      <c r="Q453" s="1">
        <v>5</v>
      </c>
      <c r="R453" s="1">
        <v>5</v>
      </c>
      <c r="S453" s="1">
        <v>5</v>
      </c>
      <c r="T453" s="1">
        <v>5</v>
      </c>
      <c r="U453" s="1">
        <v>4</v>
      </c>
      <c r="V453" s="1">
        <v>5</v>
      </c>
      <c r="W453" t="s">
        <v>1652</v>
      </c>
      <c r="X453" t="s">
        <v>1653</v>
      </c>
      <c r="Y453" t="s">
        <v>1167</v>
      </c>
      <c r="Z453" t="s">
        <v>1654</v>
      </c>
      <c r="AA453" t="s">
        <v>1655</v>
      </c>
      <c r="AB453" t="s">
        <v>3062</v>
      </c>
      <c r="AC453" t="s">
        <v>1656</v>
      </c>
      <c r="AD453" s="40">
        <v>0</v>
      </c>
      <c r="AE453" s="40">
        <v>0</v>
      </c>
      <c r="AF453" s="40">
        <v>0</v>
      </c>
      <c r="AG453" s="40">
        <v>1</v>
      </c>
      <c r="AH453" s="40">
        <v>13</v>
      </c>
      <c r="AI453" s="40">
        <v>0</v>
      </c>
      <c r="AJ453" s="40">
        <v>0</v>
      </c>
      <c r="AK453" s="40">
        <v>0</v>
      </c>
      <c r="AL453" s="40">
        <v>14</v>
      </c>
      <c r="AM453" s="40">
        <f t="shared" si="7"/>
        <v>0</v>
      </c>
    </row>
    <row r="454" spans="1:39" x14ac:dyDescent="0.25">
      <c r="A454">
        <v>453</v>
      </c>
      <c r="B454" s="41">
        <v>4</v>
      </c>
      <c r="C454" s="42" t="e">
        <v>#NULL!</v>
      </c>
      <c r="D454" s="40" t="s">
        <v>1645</v>
      </c>
      <c r="E454" s="42" t="e">
        <v>#NULL!</v>
      </c>
      <c r="F454" s="1">
        <v>2</v>
      </c>
      <c r="G454" s="1">
        <v>31</v>
      </c>
      <c r="H454" s="42" t="e">
        <v>#NULL!</v>
      </c>
      <c r="I454" s="1">
        <v>3</v>
      </c>
      <c r="J454" s="1">
        <v>5</v>
      </c>
      <c r="K454" s="1">
        <v>4</v>
      </c>
      <c r="L454" s="1">
        <v>4</v>
      </c>
      <c r="M454" s="1">
        <v>4</v>
      </c>
      <c r="N454" s="1">
        <v>4</v>
      </c>
      <c r="O454" s="1">
        <v>4</v>
      </c>
      <c r="P454" s="1">
        <v>4</v>
      </c>
      <c r="Q454" s="1">
        <v>4</v>
      </c>
      <c r="R454" s="1">
        <v>4</v>
      </c>
      <c r="S454" s="1">
        <v>4</v>
      </c>
      <c r="T454" s="1">
        <v>4</v>
      </c>
      <c r="U454" s="1">
        <v>4</v>
      </c>
      <c r="V454" s="1">
        <v>4</v>
      </c>
      <c r="W454" t="s">
        <v>1657</v>
      </c>
      <c r="X454" t="s">
        <v>30</v>
      </c>
      <c r="Y454" t="s">
        <v>102</v>
      </c>
      <c r="Z454" t="s">
        <v>1557</v>
      </c>
      <c r="AA454" t="s">
        <v>70</v>
      </c>
      <c r="AB454" t="s">
        <v>1658</v>
      </c>
      <c r="AC454" t="s">
        <v>34</v>
      </c>
      <c r="AD454" s="40">
        <v>0</v>
      </c>
      <c r="AE454" s="40">
        <v>0</v>
      </c>
      <c r="AF454" s="40">
        <v>1</v>
      </c>
      <c r="AG454" s="40">
        <v>12</v>
      </c>
      <c r="AH454" s="40">
        <v>1</v>
      </c>
      <c r="AI454" s="40">
        <v>0</v>
      </c>
      <c r="AJ454" s="40">
        <v>0</v>
      </c>
      <c r="AK454" s="40">
        <v>1</v>
      </c>
      <c r="AL454" s="40">
        <v>13</v>
      </c>
      <c r="AM454" s="40">
        <f t="shared" si="7"/>
        <v>0</v>
      </c>
    </row>
    <row r="455" spans="1:39" x14ac:dyDescent="0.25">
      <c r="A455">
        <v>454</v>
      </c>
      <c r="B455" s="41">
        <v>5</v>
      </c>
      <c r="C455" s="42" t="e">
        <v>#NULL!</v>
      </c>
      <c r="D455" s="40" t="s">
        <v>1645</v>
      </c>
      <c r="E455" s="42" t="e">
        <v>#NULL!</v>
      </c>
      <c r="F455" s="1">
        <v>2</v>
      </c>
      <c r="G455" s="1">
        <v>31</v>
      </c>
      <c r="H455" s="42" t="e">
        <v>#NULL!</v>
      </c>
      <c r="I455" s="1">
        <v>5</v>
      </c>
      <c r="J455" s="1">
        <v>2</v>
      </c>
      <c r="K455" s="1">
        <v>4</v>
      </c>
      <c r="L455" s="1">
        <v>5</v>
      </c>
      <c r="M455" s="1">
        <v>5</v>
      </c>
      <c r="N455" s="1">
        <v>3</v>
      </c>
      <c r="O455" s="1">
        <v>5</v>
      </c>
      <c r="P455" s="1">
        <v>5</v>
      </c>
      <c r="Q455" s="1">
        <v>5</v>
      </c>
      <c r="R455" s="1">
        <v>5</v>
      </c>
      <c r="S455" s="1">
        <v>5</v>
      </c>
      <c r="T455" s="1">
        <v>4</v>
      </c>
      <c r="U455" s="1">
        <v>4</v>
      </c>
      <c r="V455" s="1">
        <v>4</v>
      </c>
      <c r="W455" t="s">
        <v>1659</v>
      </c>
      <c r="X455" t="s">
        <v>1554</v>
      </c>
      <c r="Y455" t="s">
        <v>1660</v>
      </c>
      <c r="Z455" t="s">
        <v>1661</v>
      </c>
      <c r="AA455" t="s">
        <v>3062</v>
      </c>
      <c r="AB455" t="s">
        <v>3062</v>
      </c>
      <c r="AC455" t="s">
        <v>34</v>
      </c>
      <c r="AD455" s="40">
        <v>0</v>
      </c>
      <c r="AE455" s="40">
        <v>1</v>
      </c>
      <c r="AF455" s="40">
        <v>1</v>
      </c>
      <c r="AG455" s="40">
        <v>4</v>
      </c>
      <c r="AH455" s="40">
        <v>8</v>
      </c>
      <c r="AI455" s="40">
        <v>0</v>
      </c>
      <c r="AJ455" s="40">
        <v>1</v>
      </c>
      <c r="AK455" s="40">
        <v>1</v>
      </c>
      <c r="AL455" s="40">
        <v>12</v>
      </c>
      <c r="AM455" s="40">
        <f t="shared" si="7"/>
        <v>0</v>
      </c>
    </row>
    <row r="456" spans="1:39" x14ac:dyDescent="0.25">
      <c r="A456">
        <v>455</v>
      </c>
      <c r="B456" s="41">
        <v>6</v>
      </c>
      <c r="C456" s="42" t="e">
        <v>#NULL!</v>
      </c>
      <c r="D456" s="40" t="s">
        <v>1645</v>
      </c>
      <c r="E456" s="42" t="e">
        <v>#NULL!</v>
      </c>
      <c r="F456" s="1">
        <v>2</v>
      </c>
      <c r="G456" s="1">
        <v>31</v>
      </c>
      <c r="H456" s="42" t="e">
        <v>#NULL!</v>
      </c>
      <c r="I456" s="1">
        <v>5</v>
      </c>
      <c r="J456" s="1">
        <v>5</v>
      </c>
      <c r="K456" s="1">
        <v>5</v>
      </c>
      <c r="L456" s="1">
        <v>5</v>
      </c>
      <c r="M456" s="1">
        <v>5</v>
      </c>
      <c r="N456" s="1">
        <v>5</v>
      </c>
      <c r="O456" s="1">
        <v>5</v>
      </c>
      <c r="P456" s="1">
        <v>5</v>
      </c>
      <c r="Q456" s="1">
        <v>5</v>
      </c>
      <c r="R456" s="1">
        <v>5</v>
      </c>
      <c r="S456" s="1">
        <v>5</v>
      </c>
      <c r="T456" s="1">
        <v>5</v>
      </c>
      <c r="U456" s="1">
        <v>5</v>
      </c>
      <c r="V456" s="1">
        <v>5</v>
      </c>
      <c r="W456" t="s">
        <v>702</v>
      </c>
      <c r="X456" t="s">
        <v>663</v>
      </c>
      <c r="Y456" t="s">
        <v>1662</v>
      </c>
      <c r="Z456" t="s">
        <v>1663</v>
      </c>
      <c r="AA456" t="s">
        <v>1664</v>
      </c>
      <c r="AB456" t="s">
        <v>3062</v>
      </c>
      <c r="AC456" t="s">
        <v>34</v>
      </c>
      <c r="AD456" s="40">
        <v>0</v>
      </c>
      <c r="AE456" s="40">
        <v>0</v>
      </c>
      <c r="AF456" s="40">
        <v>0</v>
      </c>
      <c r="AG456" s="40">
        <v>0</v>
      </c>
      <c r="AH456" s="40">
        <v>14</v>
      </c>
      <c r="AI456" s="40">
        <v>0</v>
      </c>
      <c r="AJ456" s="40">
        <v>0</v>
      </c>
      <c r="AK456" s="40">
        <v>0</v>
      </c>
      <c r="AL456" s="40">
        <v>14</v>
      </c>
      <c r="AM456" s="40">
        <f t="shared" si="7"/>
        <v>0</v>
      </c>
    </row>
    <row r="457" spans="1:39" x14ac:dyDescent="0.25">
      <c r="A457">
        <v>456</v>
      </c>
      <c r="B457" s="41">
        <v>7</v>
      </c>
      <c r="C457" s="42" t="e">
        <v>#NULL!</v>
      </c>
      <c r="D457" s="40" t="s">
        <v>1645</v>
      </c>
      <c r="E457" s="42" t="e">
        <v>#NULL!</v>
      </c>
      <c r="F457" s="1">
        <v>2</v>
      </c>
      <c r="G457" s="1">
        <v>31</v>
      </c>
      <c r="H457" s="42" t="e">
        <v>#NULL!</v>
      </c>
      <c r="I457" s="1">
        <v>4</v>
      </c>
      <c r="J457" s="1">
        <v>4</v>
      </c>
      <c r="K457" s="1">
        <v>3</v>
      </c>
      <c r="L457" s="1">
        <v>4</v>
      </c>
      <c r="M457" s="1">
        <v>4</v>
      </c>
      <c r="N457" s="1">
        <v>4</v>
      </c>
      <c r="O457" s="1">
        <v>4</v>
      </c>
      <c r="P457" s="1">
        <v>4</v>
      </c>
      <c r="Q457" s="1">
        <v>4</v>
      </c>
      <c r="R457" s="1">
        <v>4</v>
      </c>
      <c r="S457" s="1">
        <v>4</v>
      </c>
      <c r="T457" s="1">
        <v>5</v>
      </c>
      <c r="U457" s="1">
        <v>5</v>
      </c>
      <c r="V457" s="1">
        <v>5</v>
      </c>
      <c r="W457" t="s">
        <v>297</v>
      </c>
      <c r="X457" t="s">
        <v>618</v>
      </c>
      <c r="Y457" t="s">
        <v>715</v>
      </c>
      <c r="Z457" t="s">
        <v>1665</v>
      </c>
      <c r="AA457" t="s">
        <v>3062</v>
      </c>
      <c r="AB457" t="s">
        <v>3062</v>
      </c>
      <c r="AC457" t="s">
        <v>34</v>
      </c>
      <c r="AD457" s="40">
        <v>0</v>
      </c>
      <c r="AE457" s="40">
        <v>0</v>
      </c>
      <c r="AF457" s="40">
        <v>1</v>
      </c>
      <c r="AG457" s="40">
        <v>10</v>
      </c>
      <c r="AH457" s="40">
        <v>3</v>
      </c>
      <c r="AI457" s="40">
        <v>0</v>
      </c>
      <c r="AJ457" s="40">
        <v>0</v>
      </c>
      <c r="AK457" s="40">
        <v>1</v>
      </c>
      <c r="AL457" s="40">
        <v>13</v>
      </c>
      <c r="AM457" s="40">
        <f t="shared" si="7"/>
        <v>0</v>
      </c>
    </row>
    <row r="458" spans="1:39" x14ac:dyDescent="0.25">
      <c r="A458">
        <v>457</v>
      </c>
      <c r="B458" s="41">
        <v>8</v>
      </c>
      <c r="C458" s="42" t="e">
        <v>#NULL!</v>
      </c>
      <c r="D458" s="40" t="s">
        <v>1645</v>
      </c>
      <c r="E458" s="42" t="e">
        <v>#NULL!</v>
      </c>
      <c r="F458" s="1">
        <v>2</v>
      </c>
      <c r="G458" s="1">
        <v>31</v>
      </c>
      <c r="H458" s="42" t="e">
        <v>#NULL!</v>
      </c>
      <c r="I458" s="1">
        <v>5</v>
      </c>
      <c r="J458" s="1">
        <v>5</v>
      </c>
      <c r="K458" s="1">
        <v>5</v>
      </c>
      <c r="L458" s="1">
        <v>5</v>
      </c>
      <c r="M458" s="1">
        <v>5</v>
      </c>
      <c r="N458" s="1">
        <v>5</v>
      </c>
      <c r="O458" s="1">
        <v>5</v>
      </c>
      <c r="P458" s="1">
        <v>5</v>
      </c>
      <c r="Q458" s="1">
        <v>5</v>
      </c>
      <c r="R458" s="1">
        <v>5</v>
      </c>
      <c r="S458" s="1">
        <v>5</v>
      </c>
      <c r="T458" s="1">
        <v>5</v>
      </c>
      <c r="U458" s="1">
        <v>5</v>
      </c>
      <c r="V458" s="1">
        <v>5</v>
      </c>
      <c r="W458" t="s">
        <v>1666</v>
      </c>
      <c r="X458" t="s">
        <v>1667</v>
      </c>
      <c r="Y458" t="s">
        <v>1668</v>
      </c>
      <c r="Z458" t="s">
        <v>1669</v>
      </c>
      <c r="AA458" t="s">
        <v>1670</v>
      </c>
      <c r="AB458" t="s">
        <v>1671</v>
      </c>
      <c r="AC458" t="s">
        <v>34</v>
      </c>
      <c r="AD458" s="40">
        <v>0</v>
      </c>
      <c r="AE458" s="40">
        <v>0</v>
      </c>
      <c r="AF458" s="40">
        <v>0</v>
      </c>
      <c r="AG458" s="40">
        <v>0</v>
      </c>
      <c r="AH458" s="40">
        <v>14</v>
      </c>
      <c r="AI458" s="40">
        <v>0</v>
      </c>
      <c r="AJ458" s="40">
        <v>0</v>
      </c>
      <c r="AK458" s="40">
        <v>0</v>
      </c>
      <c r="AL458" s="40">
        <v>14</v>
      </c>
      <c r="AM458" s="40">
        <f t="shared" si="7"/>
        <v>0</v>
      </c>
    </row>
    <row r="459" spans="1:39" x14ac:dyDescent="0.25">
      <c r="A459">
        <v>458</v>
      </c>
      <c r="B459" s="41">
        <v>9</v>
      </c>
      <c r="C459" s="42" t="e">
        <v>#NULL!</v>
      </c>
      <c r="D459" s="40" t="s">
        <v>1645</v>
      </c>
      <c r="E459" s="42" t="e">
        <v>#NULL!</v>
      </c>
      <c r="F459" s="1">
        <v>2</v>
      </c>
      <c r="G459" s="1">
        <v>31</v>
      </c>
      <c r="H459" s="42" t="e">
        <v>#NULL!</v>
      </c>
      <c r="I459" s="1">
        <v>5</v>
      </c>
      <c r="J459" s="1">
        <v>5</v>
      </c>
      <c r="K459" s="1">
        <v>5</v>
      </c>
      <c r="L459" s="1">
        <v>5</v>
      </c>
      <c r="M459" s="1">
        <v>4</v>
      </c>
      <c r="N459" s="1">
        <v>4</v>
      </c>
      <c r="O459" s="1">
        <v>5</v>
      </c>
      <c r="P459" s="1">
        <v>4</v>
      </c>
      <c r="Q459" s="1">
        <v>4</v>
      </c>
      <c r="R459" s="1">
        <v>4</v>
      </c>
      <c r="S459" s="1">
        <v>5</v>
      </c>
      <c r="T459" s="1">
        <v>5</v>
      </c>
      <c r="U459" s="1">
        <v>5</v>
      </c>
      <c r="V459" s="1">
        <v>5</v>
      </c>
      <c r="W459" t="s">
        <v>1672</v>
      </c>
      <c r="X459" t="s">
        <v>1673</v>
      </c>
      <c r="Y459" t="s">
        <v>1674</v>
      </c>
      <c r="Z459" t="s">
        <v>1675</v>
      </c>
      <c r="AA459" t="s">
        <v>1676</v>
      </c>
      <c r="AB459" t="s">
        <v>3062</v>
      </c>
      <c r="AC459" t="s">
        <v>1677</v>
      </c>
      <c r="AD459" s="40">
        <v>0</v>
      </c>
      <c r="AE459" s="40">
        <v>0</v>
      </c>
      <c r="AF459" s="40">
        <v>0</v>
      </c>
      <c r="AG459" s="40">
        <v>5</v>
      </c>
      <c r="AH459" s="40">
        <v>9</v>
      </c>
      <c r="AI459" s="40">
        <v>0</v>
      </c>
      <c r="AJ459" s="40">
        <v>0</v>
      </c>
      <c r="AK459" s="40">
        <v>0</v>
      </c>
      <c r="AL459" s="40">
        <v>14</v>
      </c>
      <c r="AM459" s="40">
        <f t="shared" si="7"/>
        <v>0</v>
      </c>
    </row>
    <row r="460" spans="1:39" x14ac:dyDescent="0.25">
      <c r="A460">
        <v>459</v>
      </c>
      <c r="B460" s="41">
        <v>10</v>
      </c>
      <c r="C460" s="42" t="e">
        <v>#NULL!</v>
      </c>
      <c r="D460" s="40" t="s">
        <v>1645</v>
      </c>
      <c r="E460" s="42" t="e">
        <v>#NULL!</v>
      </c>
      <c r="F460" s="1">
        <v>2</v>
      </c>
      <c r="G460" s="1">
        <v>31</v>
      </c>
      <c r="H460" s="42" t="e">
        <v>#NULL!</v>
      </c>
      <c r="I460" s="1">
        <v>5</v>
      </c>
      <c r="J460" s="1">
        <v>5</v>
      </c>
      <c r="K460" s="1">
        <v>5</v>
      </c>
      <c r="L460" s="1">
        <v>5</v>
      </c>
      <c r="M460" s="1">
        <v>5</v>
      </c>
      <c r="N460" s="1">
        <v>5</v>
      </c>
      <c r="O460" s="1">
        <v>5</v>
      </c>
      <c r="P460" s="1">
        <v>5</v>
      </c>
      <c r="Q460" s="1">
        <v>5</v>
      </c>
      <c r="R460" s="1">
        <v>5</v>
      </c>
      <c r="S460" s="1">
        <v>5</v>
      </c>
      <c r="T460" s="1">
        <v>5</v>
      </c>
      <c r="U460" s="1">
        <v>5</v>
      </c>
      <c r="V460" s="1">
        <v>5</v>
      </c>
      <c r="W460" t="s">
        <v>297</v>
      </c>
      <c r="X460" t="s">
        <v>702</v>
      </c>
      <c r="Y460" t="s">
        <v>257</v>
      </c>
      <c r="Z460" t="s">
        <v>1678</v>
      </c>
      <c r="AA460" t="s">
        <v>1679</v>
      </c>
      <c r="AB460" t="s">
        <v>3062</v>
      </c>
      <c r="AC460" t="s">
        <v>1680</v>
      </c>
      <c r="AD460" s="40">
        <v>0</v>
      </c>
      <c r="AE460" s="40">
        <v>0</v>
      </c>
      <c r="AF460" s="40">
        <v>0</v>
      </c>
      <c r="AG460" s="40">
        <v>0</v>
      </c>
      <c r="AH460" s="40">
        <v>14</v>
      </c>
      <c r="AI460" s="40">
        <v>0</v>
      </c>
      <c r="AJ460" s="40">
        <v>0</v>
      </c>
      <c r="AK460" s="40">
        <v>0</v>
      </c>
      <c r="AL460" s="40">
        <v>14</v>
      </c>
      <c r="AM460" s="40">
        <f t="shared" si="7"/>
        <v>0</v>
      </c>
    </row>
    <row r="461" spans="1:39" x14ac:dyDescent="0.25">
      <c r="A461">
        <v>460</v>
      </c>
      <c r="B461" s="41">
        <v>11</v>
      </c>
      <c r="C461" s="42" t="e">
        <v>#NULL!</v>
      </c>
      <c r="D461" s="40" t="s">
        <v>1645</v>
      </c>
      <c r="E461" s="42" t="e">
        <v>#NULL!</v>
      </c>
      <c r="F461" s="1">
        <v>2</v>
      </c>
      <c r="G461" s="1">
        <v>31</v>
      </c>
      <c r="H461" s="42" t="e">
        <v>#NULL!</v>
      </c>
      <c r="I461" s="1">
        <v>5</v>
      </c>
      <c r="J461" s="1">
        <v>5</v>
      </c>
      <c r="K461" s="1">
        <v>5</v>
      </c>
      <c r="L461" s="1">
        <v>5</v>
      </c>
      <c r="M461" s="1">
        <v>5</v>
      </c>
      <c r="N461" s="1">
        <v>5</v>
      </c>
      <c r="O461" s="1">
        <v>5</v>
      </c>
      <c r="P461" s="1">
        <v>5</v>
      </c>
      <c r="Q461" s="1">
        <v>5</v>
      </c>
      <c r="R461" s="1">
        <v>5</v>
      </c>
      <c r="S461" s="1">
        <v>5</v>
      </c>
      <c r="T461" s="1">
        <v>5</v>
      </c>
      <c r="U461" s="1">
        <v>3</v>
      </c>
      <c r="V461" s="1">
        <v>3</v>
      </c>
      <c r="W461" t="s">
        <v>1681</v>
      </c>
      <c r="X461" t="s">
        <v>1682</v>
      </c>
      <c r="Y461" t="s">
        <v>1683</v>
      </c>
      <c r="Z461" t="s">
        <v>1684</v>
      </c>
      <c r="AA461" t="s">
        <v>3062</v>
      </c>
      <c r="AB461" t="s">
        <v>3062</v>
      </c>
      <c r="AC461" t="s">
        <v>1685</v>
      </c>
      <c r="AD461" s="40">
        <v>0</v>
      </c>
      <c r="AE461" s="40">
        <v>0</v>
      </c>
      <c r="AF461" s="40">
        <v>2</v>
      </c>
      <c r="AG461" s="40">
        <v>0</v>
      </c>
      <c r="AH461" s="40">
        <v>12</v>
      </c>
      <c r="AI461" s="40">
        <v>0</v>
      </c>
      <c r="AJ461" s="40">
        <v>0</v>
      </c>
      <c r="AK461" s="40">
        <v>2</v>
      </c>
      <c r="AL461" s="40">
        <v>12</v>
      </c>
      <c r="AM461" s="40">
        <f t="shared" si="7"/>
        <v>0</v>
      </c>
    </row>
    <row r="462" spans="1:39" x14ac:dyDescent="0.25">
      <c r="A462">
        <v>461</v>
      </c>
      <c r="B462" s="41">
        <v>12</v>
      </c>
      <c r="C462" s="42" t="e">
        <v>#NULL!</v>
      </c>
      <c r="D462" s="40" t="s">
        <v>1645</v>
      </c>
      <c r="E462" s="42" t="e">
        <v>#NULL!</v>
      </c>
      <c r="F462" s="1">
        <v>2</v>
      </c>
      <c r="G462" s="1">
        <v>31</v>
      </c>
      <c r="H462" s="42" t="e">
        <v>#NULL!</v>
      </c>
      <c r="I462" s="1">
        <v>5</v>
      </c>
      <c r="J462" s="1">
        <v>5</v>
      </c>
      <c r="K462" s="1">
        <v>5</v>
      </c>
      <c r="L462" s="1">
        <v>5</v>
      </c>
      <c r="M462" s="1">
        <v>4</v>
      </c>
      <c r="N462" s="1">
        <v>5</v>
      </c>
      <c r="O462" s="1">
        <v>5</v>
      </c>
      <c r="P462" s="1">
        <v>5</v>
      </c>
      <c r="Q462" s="1">
        <v>5</v>
      </c>
      <c r="R462" s="1">
        <v>5</v>
      </c>
      <c r="S462" s="1">
        <v>5</v>
      </c>
      <c r="T462" s="1">
        <v>5</v>
      </c>
      <c r="U462" s="1">
        <v>5</v>
      </c>
      <c r="V462" s="1">
        <v>5</v>
      </c>
      <c r="W462" t="s">
        <v>1686</v>
      </c>
      <c r="X462" t="s">
        <v>1687</v>
      </c>
      <c r="Y462" t="s">
        <v>3062</v>
      </c>
      <c r="Z462" t="s">
        <v>1495</v>
      </c>
      <c r="AA462" t="s">
        <v>3062</v>
      </c>
      <c r="AB462" t="s">
        <v>3062</v>
      </c>
      <c r="AC462" t="s">
        <v>34</v>
      </c>
      <c r="AD462" s="40">
        <v>0</v>
      </c>
      <c r="AE462" s="40">
        <v>0</v>
      </c>
      <c r="AF462" s="40">
        <v>0</v>
      </c>
      <c r="AG462" s="40">
        <v>1</v>
      </c>
      <c r="AH462" s="40">
        <v>13</v>
      </c>
      <c r="AI462" s="40">
        <v>0</v>
      </c>
      <c r="AJ462" s="40">
        <v>0</v>
      </c>
      <c r="AK462" s="40">
        <v>0</v>
      </c>
      <c r="AL462" s="40">
        <v>14</v>
      </c>
      <c r="AM462" s="40">
        <f t="shared" si="7"/>
        <v>0</v>
      </c>
    </row>
    <row r="463" spans="1:39" x14ac:dyDescent="0.25">
      <c r="A463">
        <v>462</v>
      </c>
      <c r="B463" s="41">
        <v>13</v>
      </c>
      <c r="C463" s="42" t="e">
        <v>#NULL!</v>
      </c>
      <c r="D463" s="40" t="s">
        <v>1645</v>
      </c>
      <c r="E463" s="42" t="e">
        <v>#NULL!</v>
      </c>
      <c r="F463" s="1">
        <v>2</v>
      </c>
      <c r="G463" s="1">
        <v>31</v>
      </c>
      <c r="H463" s="42" t="e">
        <v>#NULL!</v>
      </c>
      <c r="I463" s="1">
        <v>4</v>
      </c>
      <c r="J463" s="1">
        <v>4</v>
      </c>
      <c r="K463" s="1">
        <v>5</v>
      </c>
      <c r="L463" s="1">
        <v>5</v>
      </c>
      <c r="M463" s="1">
        <v>5</v>
      </c>
      <c r="N463" s="1">
        <v>4</v>
      </c>
      <c r="O463" s="1">
        <v>5</v>
      </c>
      <c r="P463" s="1">
        <v>5</v>
      </c>
      <c r="Q463" s="1">
        <v>5</v>
      </c>
      <c r="R463" s="1">
        <v>5</v>
      </c>
      <c r="S463" s="1">
        <v>4</v>
      </c>
      <c r="T463" s="1">
        <v>4</v>
      </c>
      <c r="U463" s="1">
        <v>4</v>
      </c>
      <c r="V463" s="1">
        <v>4</v>
      </c>
      <c r="W463" t="s">
        <v>1688</v>
      </c>
      <c r="X463" t="s">
        <v>1689</v>
      </c>
      <c r="Y463" t="s">
        <v>1690</v>
      </c>
      <c r="Z463" t="s">
        <v>1691</v>
      </c>
      <c r="AA463" t="s">
        <v>1692</v>
      </c>
      <c r="AB463" t="s">
        <v>1693</v>
      </c>
      <c r="AC463" t="s">
        <v>1694</v>
      </c>
      <c r="AD463" s="40">
        <v>0</v>
      </c>
      <c r="AE463" s="40">
        <v>0</v>
      </c>
      <c r="AF463" s="40">
        <v>0</v>
      </c>
      <c r="AG463" s="40">
        <v>7</v>
      </c>
      <c r="AH463" s="40">
        <v>7</v>
      </c>
      <c r="AI463" s="40">
        <v>0</v>
      </c>
      <c r="AJ463" s="40">
        <v>0</v>
      </c>
      <c r="AK463" s="40">
        <v>0</v>
      </c>
      <c r="AL463" s="40">
        <v>14</v>
      </c>
      <c r="AM463" s="40">
        <f t="shared" si="7"/>
        <v>0</v>
      </c>
    </row>
    <row r="464" spans="1:39" x14ac:dyDescent="0.25">
      <c r="A464">
        <v>463</v>
      </c>
      <c r="B464" s="41">
        <v>14</v>
      </c>
      <c r="C464" s="42" t="e">
        <v>#NULL!</v>
      </c>
      <c r="D464" s="40" t="s">
        <v>1645</v>
      </c>
      <c r="E464" s="42" t="e">
        <v>#NULL!</v>
      </c>
      <c r="F464" s="1">
        <v>2</v>
      </c>
      <c r="G464" s="1">
        <v>31</v>
      </c>
      <c r="H464" s="42" t="e">
        <v>#NULL!</v>
      </c>
      <c r="I464" s="1">
        <v>4</v>
      </c>
      <c r="J464" s="1">
        <v>4</v>
      </c>
      <c r="K464" s="1">
        <v>5</v>
      </c>
      <c r="L464" s="1">
        <v>5</v>
      </c>
      <c r="M464" s="1">
        <v>5</v>
      </c>
      <c r="N464" s="1">
        <v>5</v>
      </c>
      <c r="O464" s="1">
        <v>5</v>
      </c>
      <c r="P464" s="1">
        <v>5</v>
      </c>
      <c r="Q464" s="1">
        <v>5</v>
      </c>
      <c r="R464" s="1">
        <v>5</v>
      </c>
      <c r="S464" s="1">
        <v>5</v>
      </c>
      <c r="T464" s="1">
        <v>5</v>
      </c>
      <c r="U464" s="1">
        <v>4</v>
      </c>
      <c r="V464" s="1">
        <v>4</v>
      </c>
      <c r="W464" t="s">
        <v>30</v>
      </c>
      <c r="X464" t="s">
        <v>1695</v>
      </c>
      <c r="Y464" t="s">
        <v>1696</v>
      </c>
      <c r="Z464" t="s">
        <v>1697</v>
      </c>
      <c r="AA464" t="s">
        <v>1698</v>
      </c>
      <c r="AB464" t="s">
        <v>1699</v>
      </c>
      <c r="AC464" t="s">
        <v>1700</v>
      </c>
      <c r="AD464" s="40">
        <v>0</v>
      </c>
      <c r="AE464" s="40">
        <v>0</v>
      </c>
      <c r="AF464" s="40">
        <v>0</v>
      </c>
      <c r="AG464" s="40">
        <v>4</v>
      </c>
      <c r="AH464" s="40">
        <v>10</v>
      </c>
      <c r="AI464" s="40">
        <v>0</v>
      </c>
      <c r="AJ464" s="40">
        <v>0</v>
      </c>
      <c r="AK464" s="40">
        <v>0</v>
      </c>
      <c r="AL464" s="40">
        <v>14</v>
      </c>
      <c r="AM464" s="40">
        <f t="shared" si="7"/>
        <v>0</v>
      </c>
    </row>
    <row r="465" spans="1:39" x14ac:dyDescent="0.25">
      <c r="A465">
        <v>464</v>
      </c>
      <c r="B465" s="41">
        <v>15</v>
      </c>
      <c r="C465" s="42" t="e">
        <v>#NULL!</v>
      </c>
      <c r="D465" s="40" t="s">
        <v>1645</v>
      </c>
      <c r="E465" s="42" t="e">
        <v>#NULL!</v>
      </c>
      <c r="F465" s="1">
        <v>2</v>
      </c>
      <c r="G465" s="1">
        <v>31</v>
      </c>
      <c r="H465" s="42" t="e">
        <v>#NULL!</v>
      </c>
      <c r="I465" s="1">
        <v>5</v>
      </c>
      <c r="J465" s="1">
        <v>5</v>
      </c>
      <c r="K465" s="1">
        <v>5</v>
      </c>
      <c r="L465" s="1">
        <v>4</v>
      </c>
      <c r="M465" s="1">
        <v>4</v>
      </c>
      <c r="N465" s="1">
        <v>5</v>
      </c>
      <c r="O465" s="1">
        <v>5</v>
      </c>
      <c r="P465" s="1">
        <v>5</v>
      </c>
      <c r="Q465" s="1">
        <v>5</v>
      </c>
      <c r="R465" s="1">
        <v>5</v>
      </c>
      <c r="S465" s="1">
        <v>5</v>
      </c>
      <c r="T465" s="1">
        <v>5</v>
      </c>
      <c r="U465" s="1">
        <v>5</v>
      </c>
      <c r="V465" s="1">
        <v>5</v>
      </c>
      <c r="W465" t="s">
        <v>1701</v>
      </c>
      <c r="X465" t="s">
        <v>1702</v>
      </c>
      <c r="Y465" t="s">
        <v>1703</v>
      </c>
      <c r="Z465" t="s">
        <v>1704</v>
      </c>
      <c r="AA465" t="s">
        <v>1705</v>
      </c>
      <c r="AB465" t="s">
        <v>1706</v>
      </c>
      <c r="AC465" t="s">
        <v>34</v>
      </c>
      <c r="AD465" s="40">
        <v>0</v>
      </c>
      <c r="AE465" s="40">
        <v>0</v>
      </c>
      <c r="AF465" s="40">
        <v>0</v>
      </c>
      <c r="AG465" s="40">
        <v>2</v>
      </c>
      <c r="AH465" s="40">
        <v>12</v>
      </c>
      <c r="AI465" s="40">
        <v>0</v>
      </c>
      <c r="AJ465" s="40">
        <v>0</v>
      </c>
      <c r="AK465" s="40">
        <v>0</v>
      </c>
      <c r="AL465" s="40">
        <v>14</v>
      </c>
      <c r="AM465" s="40">
        <f t="shared" si="7"/>
        <v>0</v>
      </c>
    </row>
    <row r="466" spans="1:39" x14ac:dyDescent="0.25">
      <c r="A466">
        <v>465</v>
      </c>
      <c r="B466" s="41">
        <v>16</v>
      </c>
      <c r="C466" s="42" t="e">
        <v>#NULL!</v>
      </c>
      <c r="D466" s="40" t="s">
        <v>1645</v>
      </c>
      <c r="E466" s="42" t="e">
        <v>#NULL!</v>
      </c>
      <c r="F466" s="1">
        <v>2</v>
      </c>
      <c r="G466" s="1">
        <v>31</v>
      </c>
      <c r="H466" s="42" t="e">
        <v>#NULL!</v>
      </c>
      <c r="I466" s="1">
        <v>5</v>
      </c>
      <c r="J466" s="1">
        <v>4</v>
      </c>
      <c r="K466" s="1">
        <v>5</v>
      </c>
      <c r="L466" s="1">
        <v>5</v>
      </c>
      <c r="M466" s="1">
        <v>5</v>
      </c>
      <c r="N466" s="1">
        <v>2</v>
      </c>
      <c r="O466" s="1">
        <v>5</v>
      </c>
      <c r="P466" s="1">
        <v>4</v>
      </c>
      <c r="Q466" s="1">
        <v>5</v>
      </c>
      <c r="R466" s="1">
        <v>5</v>
      </c>
      <c r="S466" s="1">
        <v>5</v>
      </c>
      <c r="T466" s="1">
        <v>5</v>
      </c>
      <c r="U466" s="1">
        <v>3</v>
      </c>
      <c r="V466" s="1">
        <v>4</v>
      </c>
      <c r="W466" t="s">
        <v>1707</v>
      </c>
      <c r="X466" t="s">
        <v>1708</v>
      </c>
      <c r="Y466" t="s">
        <v>1709</v>
      </c>
      <c r="Z466" t="s">
        <v>1710</v>
      </c>
      <c r="AA466" t="s">
        <v>1711</v>
      </c>
      <c r="AB466" t="s">
        <v>3062</v>
      </c>
      <c r="AC466" t="s">
        <v>34</v>
      </c>
      <c r="AD466" s="40">
        <v>0</v>
      </c>
      <c r="AE466" s="40">
        <v>1</v>
      </c>
      <c r="AF466" s="40">
        <v>1</v>
      </c>
      <c r="AG466" s="40">
        <v>3</v>
      </c>
      <c r="AH466" s="40">
        <v>9</v>
      </c>
      <c r="AI466" s="40">
        <v>0</v>
      </c>
      <c r="AJ466" s="40">
        <v>1</v>
      </c>
      <c r="AK466" s="40">
        <v>1</v>
      </c>
      <c r="AL466" s="40">
        <v>12</v>
      </c>
      <c r="AM466" s="40">
        <f t="shared" si="7"/>
        <v>0</v>
      </c>
    </row>
    <row r="467" spans="1:39" x14ac:dyDescent="0.25">
      <c r="A467">
        <v>466</v>
      </c>
      <c r="B467" s="41">
        <v>17</v>
      </c>
      <c r="C467" s="42" t="e">
        <v>#NULL!</v>
      </c>
      <c r="D467" s="40" t="s">
        <v>1645</v>
      </c>
      <c r="E467" s="42" t="e">
        <v>#NULL!</v>
      </c>
      <c r="F467" s="1">
        <v>2</v>
      </c>
      <c r="G467" s="1">
        <v>31</v>
      </c>
      <c r="H467" s="42" t="e">
        <v>#NULL!</v>
      </c>
      <c r="I467" s="1">
        <v>4</v>
      </c>
      <c r="J467" s="1">
        <v>5</v>
      </c>
      <c r="K467" s="1">
        <v>5</v>
      </c>
      <c r="L467" s="1">
        <v>5</v>
      </c>
      <c r="M467" s="1">
        <v>5</v>
      </c>
      <c r="N467" s="1">
        <v>5</v>
      </c>
      <c r="O467" s="1">
        <v>5</v>
      </c>
      <c r="P467" s="1">
        <v>5</v>
      </c>
      <c r="Q467" s="1">
        <v>4</v>
      </c>
      <c r="R467" s="1">
        <v>5</v>
      </c>
      <c r="S467" s="1">
        <v>5</v>
      </c>
      <c r="T467" s="1">
        <v>2</v>
      </c>
      <c r="U467" s="1">
        <v>2</v>
      </c>
      <c r="V467" s="1">
        <v>3</v>
      </c>
      <c r="W467" t="s">
        <v>1712</v>
      </c>
      <c r="X467" t="s">
        <v>1713</v>
      </c>
      <c r="Y467" t="s">
        <v>3062</v>
      </c>
      <c r="Z467" t="s">
        <v>1714</v>
      </c>
      <c r="AA467" t="s">
        <v>3062</v>
      </c>
      <c r="AB467" t="s">
        <v>3062</v>
      </c>
      <c r="AC467" t="s">
        <v>34</v>
      </c>
      <c r="AD467" s="40">
        <v>0</v>
      </c>
      <c r="AE467" s="40">
        <v>2</v>
      </c>
      <c r="AF467" s="40">
        <v>1</v>
      </c>
      <c r="AG467" s="40">
        <v>2</v>
      </c>
      <c r="AH467" s="40">
        <v>9</v>
      </c>
      <c r="AI467" s="40">
        <v>0</v>
      </c>
      <c r="AJ467" s="40">
        <v>2</v>
      </c>
      <c r="AK467" s="40">
        <v>1</v>
      </c>
      <c r="AL467" s="40">
        <v>11</v>
      </c>
      <c r="AM467" s="40">
        <f t="shared" si="7"/>
        <v>0</v>
      </c>
    </row>
    <row r="468" spans="1:39" x14ac:dyDescent="0.25">
      <c r="A468">
        <v>467</v>
      </c>
      <c r="B468" s="41">
        <v>18</v>
      </c>
      <c r="C468" s="42" t="e">
        <v>#NULL!</v>
      </c>
      <c r="D468" s="40" t="s">
        <v>1645</v>
      </c>
      <c r="E468" s="42" t="e">
        <v>#NULL!</v>
      </c>
      <c r="F468" s="1">
        <v>2</v>
      </c>
      <c r="G468" s="1">
        <v>31</v>
      </c>
      <c r="H468" s="42" t="e">
        <v>#NULL!</v>
      </c>
      <c r="I468" s="1">
        <v>3</v>
      </c>
      <c r="J468" s="1">
        <v>4</v>
      </c>
      <c r="K468" s="1">
        <v>4</v>
      </c>
      <c r="L468" s="1">
        <v>3</v>
      </c>
      <c r="M468" s="1">
        <v>3</v>
      </c>
      <c r="N468" s="1">
        <v>4</v>
      </c>
      <c r="O468" s="1">
        <v>4</v>
      </c>
      <c r="P468" s="1">
        <v>4</v>
      </c>
      <c r="Q468" s="1">
        <v>4</v>
      </c>
      <c r="R468" s="1">
        <v>4</v>
      </c>
      <c r="S468" s="1">
        <v>4</v>
      </c>
      <c r="T468" s="1">
        <v>3</v>
      </c>
      <c r="U468" s="1">
        <v>4</v>
      </c>
      <c r="V468" s="1">
        <v>4</v>
      </c>
      <c r="W468" t="s">
        <v>1455</v>
      </c>
      <c r="X468" t="s">
        <v>168</v>
      </c>
      <c r="Y468" t="s">
        <v>3062</v>
      </c>
      <c r="Z468" t="s">
        <v>1715</v>
      </c>
      <c r="AA468" t="s">
        <v>1716</v>
      </c>
      <c r="AB468" t="s">
        <v>3062</v>
      </c>
      <c r="AC468" t="s">
        <v>34</v>
      </c>
      <c r="AD468" s="40">
        <v>0</v>
      </c>
      <c r="AE468" s="40">
        <v>0</v>
      </c>
      <c r="AF468" s="40">
        <v>4</v>
      </c>
      <c r="AG468" s="40">
        <v>10</v>
      </c>
      <c r="AH468" s="40">
        <v>0</v>
      </c>
      <c r="AI468" s="40">
        <v>0</v>
      </c>
      <c r="AJ468" s="40">
        <v>0</v>
      </c>
      <c r="AK468" s="40">
        <v>4</v>
      </c>
      <c r="AL468" s="40">
        <v>10</v>
      </c>
      <c r="AM468" s="40">
        <f t="shared" si="7"/>
        <v>0</v>
      </c>
    </row>
    <row r="469" spans="1:39" x14ac:dyDescent="0.25">
      <c r="A469">
        <v>468</v>
      </c>
      <c r="B469" s="41">
        <v>19</v>
      </c>
      <c r="C469" s="42" t="e">
        <v>#NULL!</v>
      </c>
      <c r="D469" s="40" t="s">
        <v>1645</v>
      </c>
      <c r="E469" s="42" t="e">
        <v>#NULL!</v>
      </c>
      <c r="F469" s="1">
        <v>2</v>
      </c>
      <c r="G469" s="1">
        <v>31</v>
      </c>
      <c r="H469" s="42" t="e">
        <v>#NULL!</v>
      </c>
      <c r="I469" s="1">
        <v>5</v>
      </c>
      <c r="J469" s="1">
        <v>5</v>
      </c>
      <c r="K469" s="1">
        <v>4</v>
      </c>
      <c r="L469" s="1">
        <v>5</v>
      </c>
      <c r="M469" s="1">
        <v>4</v>
      </c>
      <c r="N469" s="1">
        <v>5</v>
      </c>
      <c r="O469" s="1">
        <v>5</v>
      </c>
      <c r="P469" s="1">
        <v>5</v>
      </c>
      <c r="Q469" s="1">
        <v>5</v>
      </c>
      <c r="R469" s="1">
        <v>5</v>
      </c>
      <c r="S469" s="1">
        <v>5</v>
      </c>
      <c r="T469" s="1">
        <v>5</v>
      </c>
      <c r="U469" s="1">
        <v>5</v>
      </c>
      <c r="V469" s="1">
        <v>5</v>
      </c>
      <c r="W469" t="s">
        <v>297</v>
      </c>
      <c r="X469" t="s">
        <v>1717</v>
      </c>
      <c r="Y469" t="s">
        <v>618</v>
      </c>
      <c r="Z469" t="s">
        <v>1718</v>
      </c>
      <c r="AA469" t="s">
        <v>1719</v>
      </c>
      <c r="AB469" t="s">
        <v>3062</v>
      </c>
      <c r="AC469" t="s">
        <v>34</v>
      </c>
      <c r="AD469" s="40">
        <v>0</v>
      </c>
      <c r="AE469" s="40">
        <v>0</v>
      </c>
      <c r="AF469" s="40">
        <v>0</v>
      </c>
      <c r="AG469" s="40">
        <v>2</v>
      </c>
      <c r="AH469" s="40">
        <v>12</v>
      </c>
      <c r="AI469" s="40">
        <v>0</v>
      </c>
      <c r="AJ469" s="40">
        <v>0</v>
      </c>
      <c r="AK469" s="40">
        <v>0</v>
      </c>
      <c r="AL469" s="40">
        <v>14</v>
      </c>
      <c r="AM469" s="40">
        <f t="shared" si="7"/>
        <v>0</v>
      </c>
    </row>
    <row r="470" spans="1:39" x14ac:dyDescent="0.25">
      <c r="A470">
        <v>469</v>
      </c>
      <c r="B470" s="41">
        <v>20</v>
      </c>
      <c r="C470" s="42" t="e">
        <v>#NULL!</v>
      </c>
      <c r="D470" s="40" t="s">
        <v>1645</v>
      </c>
      <c r="E470" s="42" t="e">
        <v>#NULL!</v>
      </c>
      <c r="F470" s="1">
        <v>2</v>
      </c>
      <c r="G470" s="1">
        <v>31</v>
      </c>
      <c r="H470" s="42" t="e">
        <v>#NULL!</v>
      </c>
      <c r="I470" s="1">
        <v>4</v>
      </c>
      <c r="J470" s="1">
        <v>4</v>
      </c>
      <c r="K470" s="1">
        <v>5</v>
      </c>
      <c r="L470" s="1">
        <v>5</v>
      </c>
      <c r="M470" s="1">
        <v>4</v>
      </c>
      <c r="N470" s="1">
        <v>4</v>
      </c>
      <c r="O470" s="1">
        <v>5</v>
      </c>
      <c r="P470" s="1">
        <v>5</v>
      </c>
      <c r="Q470" s="1">
        <v>4</v>
      </c>
      <c r="R470" s="1">
        <v>4</v>
      </c>
      <c r="S470" s="1">
        <v>5</v>
      </c>
      <c r="T470" s="1">
        <v>4</v>
      </c>
      <c r="U470" s="1">
        <v>3</v>
      </c>
      <c r="V470" s="1">
        <v>4</v>
      </c>
      <c r="W470" t="s">
        <v>1139</v>
      </c>
      <c r="X470" t="s">
        <v>30</v>
      </c>
      <c r="Y470" t="s">
        <v>68</v>
      </c>
      <c r="Z470" t="s">
        <v>834</v>
      </c>
      <c r="AA470" t="s">
        <v>3062</v>
      </c>
      <c r="AB470" t="s">
        <v>3062</v>
      </c>
      <c r="AC470" t="s">
        <v>34</v>
      </c>
      <c r="AD470" s="40">
        <v>0</v>
      </c>
      <c r="AE470" s="40">
        <v>0</v>
      </c>
      <c r="AF470" s="40">
        <v>1</v>
      </c>
      <c r="AG470" s="40">
        <v>8</v>
      </c>
      <c r="AH470" s="40">
        <v>5</v>
      </c>
      <c r="AI470" s="40">
        <v>0</v>
      </c>
      <c r="AJ470" s="40">
        <v>0</v>
      </c>
      <c r="AK470" s="40">
        <v>1</v>
      </c>
      <c r="AL470" s="40">
        <v>13</v>
      </c>
      <c r="AM470" s="40">
        <f t="shared" si="7"/>
        <v>0</v>
      </c>
    </row>
    <row r="471" spans="1:39" x14ac:dyDescent="0.25">
      <c r="A471">
        <v>470</v>
      </c>
      <c r="B471" s="41">
        <v>21</v>
      </c>
      <c r="C471" s="42" t="e">
        <v>#NULL!</v>
      </c>
      <c r="D471" s="40" t="s">
        <v>1645</v>
      </c>
      <c r="E471" s="42" t="e">
        <v>#NULL!</v>
      </c>
      <c r="F471" s="1">
        <v>2</v>
      </c>
      <c r="G471" s="1">
        <v>31</v>
      </c>
      <c r="H471" s="42" t="e">
        <v>#NULL!</v>
      </c>
      <c r="I471" s="1">
        <v>2</v>
      </c>
      <c r="J471" s="1">
        <v>5</v>
      </c>
      <c r="K471" s="1">
        <v>4</v>
      </c>
      <c r="L471" s="1">
        <v>2</v>
      </c>
      <c r="M471" s="1">
        <v>5</v>
      </c>
      <c r="N471" s="1">
        <v>5</v>
      </c>
      <c r="O471" s="1">
        <v>5</v>
      </c>
      <c r="P471" s="1">
        <v>5</v>
      </c>
      <c r="Q471" s="1">
        <v>3</v>
      </c>
      <c r="R471" s="1">
        <v>3</v>
      </c>
      <c r="S471" s="1">
        <v>5</v>
      </c>
      <c r="T471" s="1">
        <v>3</v>
      </c>
      <c r="U471" s="1">
        <v>4</v>
      </c>
      <c r="V471" s="1">
        <v>3</v>
      </c>
      <c r="W471" t="s">
        <v>1720</v>
      </c>
      <c r="X471" t="s">
        <v>1721</v>
      </c>
      <c r="Y471" t="s">
        <v>1722</v>
      </c>
      <c r="Z471" t="s">
        <v>1723</v>
      </c>
      <c r="AA471" t="s">
        <v>1724</v>
      </c>
      <c r="AB471" t="s">
        <v>1725</v>
      </c>
      <c r="AC471" t="s">
        <v>34</v>
      </c>
      <c r="AD471" s="40">
        <v>0</v>
      </c>
      <c r="AE471" s="40">
        <v>2</v>
      </c>
      <c r="AF471" s="40">
        <v>4</v>
      </c>
      <c r="AG471" s="40">
        <v>2</v>
      </c>
      <c r="AH471" s="40">
        <v>6</v>
      </c>
      <c r="AI471" s="40">
        <v>0</v>
      </c>
      <c r="AJ471" s="40">
        <v>2</v>
      </c>
      <c r="AK471" s="40">
        <v>4</v>
      </c>
      <c r="AL471" s="40">
        <v>8</v>
      </c>
      <c r="AM471" s="40">
        <f t="shared" si="7"/>
        <v>0</v>
      </c>
    </row>
    <row r="472" spans="1:39" x14ac:dyDescent="0.25">
      <c r="A472">
        <v>471</v>
      </c>
      <c r="B472" s="41">
        <v>22</v>
      </c>
      <c r="C472" s="42" t="e">
        <v>#NULL!</v>
      </c>
      <c r="D472" s="40" t="s">
        <v>1645</v>
      </c>
      <c r="E472" s="42" t="e">
        <v>#NULL!</v>
      </c>
      <c r="F472" s="1">
        <v>2</v>
      </c>
      <c r="G472" s="1">
        <v>31</v>
      </c>
      <c r="H472" s="42" t="e">
        <v>#NULL!</v>
      </c>
      <c r="I472" s="1">
        <v>5</v>
      </c>
      <c r="J472" s="1">
        <v>5</v>
      </c>
      <c r="K472" s="1">
        <v>5</v>
      </c>
      <c r="L472" s="1">
        <v>5</v>
      </c>
      <c r="M472" s="1">
        <v>5</v>
      </c>
      <c r="N472" s="1">
        <v>5</v>
      </c>
      <c r="O472" s="1">
        <v>5</v>
      </c>
      <c r="P472" s="1">
        <v>5</v>
      </c>
      <c r="Q472" s="1">
        <v>5</v>
      </c>
      <c r="R472" s="1">
        <v>5</v>
      </c>
      <c r="S472" s="1">
        <v>5</v>
      </c>
      <c r="T472" s="1">
        <v>5</v>
      </c>
      <c r="U472" s="1">
        <v>5</v>
      </c>
      <c r="V472" s="1">
        <v>5</v>
      </c>
      <c r="W472" t="s">
        <v>939</v>
      </c>
      <c r="X472" t="s">
        <v>1726</v>
      </c>
      <c r="Y472" t="s">
        <v>1727</v>
      </c>
      <c r="Z472" t="s">
        <v>1728</v>
      </c>
      <c r="AA472" t="s">
        <v>3062</v>
      </c>
      <c r="AB472" t="s">
        <v>3062</v>
      </c>
      <c r="AC472" t="s">
        <v>34</v>
      </c>
      <c r="AD472" s="40">
        <v>0</v>
      </c>
      <c r="AE472" s="40">
        <v>0</v>
      </c>
      <c r="AF472" s="40">
        <v>0</v>
      </c>
      <c r="AG472" s="40">
        <v>0</v>
      </c>
      <c r="AH472" s="40">
        <v>14</v>
      </c>
      <c r="AI472" s="40">
        <v>0</v>
      </c>
      <c r="AJ472" s="40">
        <v>0</v>
      </c>
      <c r="AK472" s="40">
        <v>0</v>
      </c>
      <c r="AL472" s="40">
        <v>14</v>
      </c>
      <c r="AM472" s="40">
        <f t="shared" si="7"/>
        <v>0</v>
      </c>
    </row>
    <row r="473" spans="1:39" x14ac:dyDescent="0.25">
      <c r="A473">
        <v>472</v>
      </c>
      <c r="B473" s="41">
        <v>23</v>
      </c>
      <c r="C473" s="42" t="e">
        <v>#NULL!</v>
      </c>
      <c r="D473" s="40" t="s">
        <v>1645</v>
      </c>
      <c r="E473" s="42" t="e">
        <v>#NULL!</v>
      </c>
      <c r="F473" s="1">
        <v>2</v>
      </c>
      <c r="G473" s="1">
        <v>31</v>
      </c>
      <c r="H473" s="42" t="e">
        <v>#NULL!</v>
      </c>
      <c r="I473" s="1">
        <v>4</v>
      </c>
      <c r="J473" s="1">
        <v>1</v>
      </c>
      <c r="K473" s="1">
        <v>1</v>
      </c>
      <c r="L473" s="1">
        <v>2</v>
      </c>
      <c r="M473" s="1">
        <v>5</v>
      </c>
      <c r="N473" s="1">
        <v>5</v>
      </c>
      <c r="O473" s="1">
        <v>5</v>
      </c>
      <c r="P473" s="1">
        <v>5</v>
      </c>
      <c r="Q473" s="1">
        <v>5</v>
      </c>
      <c r="R473" s="1">
        <v>5</v>
      </c>
      <c r="S473" s="1">
        <v>5</v>
      </c>
      <c r="T473" s="1">
        <v>4</v>
      </c>
      <c r="U473" s="1">
        <v>4</v>
      </c>
      <c r="V473" s="1">
        <v>4</v>
      </c>
      <c r="W473" t="s">
        <v>1657</v>
      </c>
      <c r="X473" t="s">
        <v>3062</v>
      </c>
      <c r="Y473" t="s">
        <v>3062</v>
      </c>
      <c r="Z473" t="s">
        <v>3062</v>
      </c>
      <c r="AA473" t="s">
        <v>3062</v>
      </c>
      <c r="AB473" t="s">
        <v>3062</v>
      </c>
      <c r="AC473" t="s">
        <v>34</v>
      </c>
      <c r="AD473" s="40">
        <v>2</v>
      </c>
      <c r="AE473" s="40">
        <v>1</v>
      </c>
      <c r="AF473" s="40">
        <v>0</v>
      </c>
      <c r="AG473" s="40">
        <v>4</v>
      </c>
      <c r="AH473" s="40">
        <v>7</v>
      </c>
      <c r="AI473" s="40">
        <v>0</v>
      </c>
      <c r="AJ473" s="40">
        <v>3</v>
      </c>
      <c r="AK473" s="40">
        <v>0</v>
      </c>
      <c r="AL473" s="40">
        <v>11</v>
      </c>
      <c r="AM473" s="40">
        <f t="shared" si="7"/>
        <v>0</v>
      </c>
    </row>
    <row r="474" spans="1:39" x14ac:dyDescent="0.25">
      <c r="A474">
        <v>473</v>
      </c>
      <c r="B474" s="41">
        <v>24</v>
      </c>
      <c r="C474" s="42" t="e">
        <v>#NULL!</v>
      </c>
      <c r="D474" s="40" t="s">
        <v>1645</v>
      </c>
      <c r="E474" s="42" t="e">
        <v>#NULL!</v>
      </c>
      <c r="F474" s="1">
        <v>2</v>
      </c>
      <c r="G474" s="1">
        <v>31</v>
      </c>
      <c r="H474" s="42" t="e">
        <v>#NULL!</v>
      </c>
      <c r="I474" s="1">
        <v>3</v>
      </c>
      <c r="J474" s="1">
        <v>5</v>
      </c>
      <c r="K474" s="1">
        <v>5</v>
      </c>
      <c r="L474" s="1">
        <v>4</v>
      </c>
      <c r="M474" s="1">
        <v>5</v>
      </c>
      <c r="N474" s="1">
        <v>5</v>
      </c>
      <c r="O474" s="1">
        <v>5</v>
      </c>
      <c r="P474" s="1">
        <v>5</v>
      </c>
      <c r="Q474" s="1">
        <v>5</v>
      </c>
      <c r="R474" s="1">
        <v>5</v>
      </c>
      <c r="S474" s="1">
        <v>5</v>
      </c>
      <c r="T474" s="1">
        <v>5</v>
      </c>
      <c r="U474" s="1">
        <v>4</v>
      </c>
      <c r="V474" s="1">
        <v>5</v>
      </c>
      <c r="W474" t="s">
        <v>1729</v>
      </c>
      <c r="X474" t="s">
        <v>1730</v>
      </c>
      <c r="Y474" t="s">
        <v>1731</v>
      </c>
      <c r="Z474" t="s">
        <v>1732</v>
      </c>
      <c r="AA474" t="s">
        <v>1733</v>
      </c>
      <c r="AB474" t="s">
        <v>1734</v>
      </c>
      <c r="AC474" t="s">
        <v>34</v>
      </c>
      <c r="AD474" s="40">
        <v>0</v>
      </c>
      <c r="AE474" s="40">
        <v>0</v>
      </c>
      <c r="AF474" s="40">
        <v>1</v>
      </c>
      <c r="AG474" s="40">
        <v>2</v>
      </c>
      <c r="AH474" s="40">
        <v>11</v>
      </c>
      <c r="AI474" s="40">
        <v>0</v>
      </c>
      <c r="AJ474" s="40">
        <v>0</v>
      </c>
      <c r="AK474" s="40">
        <v>1</v>
      </c>
      <c r="AL474" s="40">
        <v>13</v>
      </c>
      <c r="AM474" s="40">
        <f t="shared" si="7"/>
        <v>0</v>
      </c>
    </row>
    <row r="475" spans="1:39" x14ac:dyDescent="0.25">
      <c r="A475">
        <v>474</v>
      </c>
      <c r="B475" s="41">
        <v>25</v>
      </c>
      <c r="C475" s="42" t="e">
        <v>#NULL!</v>
      </c>
      <c r="D475" s="40" t="s">
        <v>1645</v>
      </c>
      <c r="E475" s="42" t="e">
        <v>#NULL!</v>
      </c>
      <c r="F475" s="1">
        <v>2</v>
      </c>
      <c r="G475" s="1">
        <v>31</v>
      </c>
      <c r="H475" s="42" t="e">
        <v>#NULL!</v>
      </c>
      <c r="I475" s="1">
        <v>5</v>
      </c>
      <c r="J475" s="1">
        <v>4</v>
      </c>
      <c r="K475" s="1">
        <v>4</v>
      </c>
      <c r="L475" s="1">
        <v>5</v>
      </c>
      <c r="M475" s="1">
        <v>4</v>
      </c>
      <c r="N475" s="1">
        <v>4</v>
      </c>
      <c r="O475" s="1">
        <v>5</v>
      </c>
      <c r="P475" s="1">
        <v>5</v>
      </c>
      <c r="Q475" s="1">
        <v>5</v>
      </c>
      <c r="R475" s="1">
        <v>5</v>
      </c>
      <c r="S475" s="1">
        <v>4</v>
      </c>
      <c r="T475" s="1">
        <v>5</v>
      </c>
      <c r="U475" s="1">
        <v>5</v>
      </c>
      <c r="V475" s="1">
        <v>5</v>
      </c>
      <c r="W475" t="s">
        <v>30</v>
      </c>
      <c r="X475" t="s">
        <v>1735</v>
      </c>
      <c r="Y475" t="s">
        <v>1736</v>
      </c>
      <c r="Z475" t="s">
        <v>1737</v>
      </c>
      <c r="AA475" t="s">
        <v>1181</v>
      </c>
      <c r="AB475" t="s">
        <v>1738</v>
      </c>
      <c r="AC475" t="s">
        <v>34</v>
      </c>
      <c r="AD475" s="40">
        <v>0</v>
      </c>
      <c r="AE475" s="40">
        <v>0</v>
      </c>
      <c r="AF475" s="40">
        <v>0</v>
      </c>
      <c r="AG475" s="40">
        <v>5</v>
      </c>
      <c r="AH475" s="40">
        <v>9</v>
      </c>
      <c r="AI475" s="40">
        <v>0</v>
      </c>
      <c r="AJ475" s="40">
        <v>0</v>
      </c>
      <c r="AK475" s="40">
        <v>0</v>
      </c>
      <c r="AL475" s="40">
        <v>14</v>
      </c>
      <c r="AM475" s="40">
        <f t="shared" si="7"/>
        <v>0</v>
      </c>
    </row>
    <row r="476" spans="1:39" x14ac:dyDescent="0.25">
      <c r="A476">
        <v>475</v>
      </c>
      <c r="B476" s="41">
        <v>1</v>
      </c>
      <c r="C476" s="42" t="e">
        <v>#NULL!</v>
      </c>
      <c r="D476" s="40" t="s">
        <v>1739</v>
      </c>
      <c r="E476" s="42" t="e">
        <v>#NULL!</v>
      </c>
      <c r="F476" s="1">
        <v>2</v>
      </c>
      <c r="G476" s="1">
        <v>26</v>
      </c>
      <c r="H476" s="42" t="e">
        <v>#NULL!</v>
      </c>
      <c r="I476" s="1">
        <v>5</v>
      </c>
      <c r="J476" s="1">
        <v>5</v>
      </c>
      <c r="K476" s="1">
        <v>5</v>
      </c>
      <c r="L476" s="1">
        <v>1</v>
      </c>
      <c r="M476" s="1">
        <v>5</v>
      </c>
      <c r="N476" s="1">
        <v>5</v>
      </c>
      <c r="O476" s="1">
        <v>99</v>
      </c>
      <c r="P476" s="1">
        <v>5</v>
      </c>
      <c r="Q476" s="1">
        <v>5</v>
      </c>
      <c r="R476" s="1">
        <v>5</v>
      </c>
      <c r="S476" s="1">
        <v>5</v>
      </c>
      <c r="T476" s="1">
        <v>99</v>
      </c>
      <c r="U476" s="1">
        <v>4</v>
      </c>
      <c r="V476" s="1">
        <v>5</v>
      </c>
      <c r="W476" t="s">
        <v>1740</v>
      </c>
      <c r="X476" t="s">
        <v>1657</v>
      </c>
      <c r="Y476" t="s">
        <v>3062</v>
      </c>
      <c r="Z476" t="s">
        <v>1741</v>
      </c>
      <c r="AA476" t="s">
        <v>1742</v>
      </c>
      <c r="AB476" t="s">
        <v>1743</v>
      </c>
      <c r="AC476" t="s">
        <v>1744</v>
      </c>
      <c r="AD476" s="40">
        <v>1</v>
      </c>
      <c r="AE476" s="40">
        <v>0</v>
      </c>
      <c r="AF476" s="40">
        <v>0</v>
      </c>
      <c r="AG476" s="40">
        <v>1</v>
      </c>
      <c r="AH476" s="40">
        <v>10</v>
      </c>
      <c r="AI476" s="40">
        <v>2</v>
      </c>
      <c r="AJ476" s="40">
        <v>1</v>
      </c>
      <c r="AK476" s="40">
        <v>0</v>
      </c>
      <c r="AL476" s="40">
        <v>11</v>
      </c>
      <c r="AM476" s="40">
        <f t="shared" si="7"/>
        <v>2</v>
      </c>
    </row>
    <row r="477" spans="1:39" x14ac:dyDescent="0.25">
      <c r="A477">
        <v>476</v>
      </c>
      <c r="B477" s="41">
        <v>2</v>
      </c>
      <c r="C477" s="42" t="e">
        <v>#NULL!</v>
      </c>
      <c r="D477" s="40" t="s">
        <v>1739</v>
      </c>
      <c r="E477" s="42" t="e">
        <v>#NULL!</v>
      </c>
      <c r="F477" s="1">
        <v>2</v>
      </c>
      <c r="G477" s="1">
        <v>26</v>
      </c>
      <c r="H477" s="42" t="e">
        <v>#NULL!</v>
      </c>
      <c r="I477" s="1">
        <v>5</v>
      </c>
      <c r="J477" s="1">
        <v>5</v>
      </c>
      <c r="K477" s="1">
        <v>5</v>
      </c>
      <c r="L477" s="1">
        <v>2</v>
      </c>
      <c r="M477" s="1">
        <v>3</v>
      </c>
      <c r="N477" s="1">
        <v>5</v>
      </c>
      <c r="O477" s="1">
        <v>99</v>
      </c>
      <c r="P477" s="1">
        <v>5</v>
      </c>
      <c r="Q477" s="1">
        <v>5</v>
      </c>
      <c r="R477" s="1">
        <v>5</v>
      </c>
      <c r="S477" s="1">
        <v>5</v>
      </c>
      <c r="T477" s="1">
        <v>5</v>
      </c>
      <c r="U477" s="1">
        <v>5</v>
      </c>
      <c r="V477" s="1">
        <v>4</v>
      </c>
      <c r="W477" t="s">
        <v>1745</v>
      </c>
      <c r="X477" t="s">
        <v>1746</v>
      </c>
      <c r="Y477" t="s">
        <v>1747</v>
      </c>
      <c r="Z477" t="s">
        <v>1748</v>
      </c>
      <c r="AA477" t="s">
        <v>3062</v>
      </c>
      <c r="AB477" t="s">
        <v>1749</v>
      </c>
      <c r="AC477" t="s">
        <v>1750</v>
      </c>
      <c r="AD477" s="40">
        <v>0</v>
      </c>
      <c r="AE477" s="40">
        <v>1</v>
      </c>
      <c r="AF477" s="40">
        <v>1</v>
      </c>
      <c r="AG477" s="40">
        <v>1</v>
      </c>
      <c r="AH477" s="40">
        <v>10</v>
      </c>
      <c r="AI477" s="40">
        <v>1</v>
      </c>
      <c r="AJ477" s="40">
        <v>1</v>
      </c>
      <c r="AK477" s="40">
        <v>1</v>
      </c>
      <c r="AL477" s="40">
        <v>11</v>
      </c>
      <c r="AM477" s="40">
        <f t="shared" si="7"/>
        <v>1</v>
      </c>
    </row>
    <row r="478" spans="1:39" x14ac:dyDescent="0.25">
      <c r="A478">
        <v>477</v>
      </c>
      <c r="B478" s="41">
        <v>3</v>
      </c>
      <c r="C478" s="42" t="e">
        <v>#NULL!</v>
      </c>
      <c r="D478" s="40" t="s">
        <v>1739</v>
      </c>
      <c r="E478" s="42" t="e">
        <v>#NULL!</v>
      </c>
      <c r="F478" s="1">
        <v>2</v>
      </c>
      <c r="G478" s="1">
        <v>26</v>
      </c>
      <c r="H478" s="42" t="e">
        <v>#NULL!</v>
      </c>
      <c r="I478" s="1">
        <v>5</v>
      </c>
      <c r="J478" s="1">
        <v>5</v>
      </c>
      <c r="K478" s="1">
        <v>5</v>
      </c>
      <c r="L478" s="1">
        <v>2</v>
      </c>
      <c r="M478" s="1">
        <v>4</v>
      </c>
      <c r="N478" s="1">
        <v>5</v>
      </c>
      <c r="O478" s="1">
        <v>5</v>
      </c>
      <c r="P478" s="1">
        <v>5</v>
      </c>
      <c r="Q478" s="1">
        <v>5</v>
      </c>
      <c r="R478" s="1">
        <v>5</v>
      </c>
      <c r="S478" s="1">
        <v>5</v>
      </c>
      <c r="T478" s="1">
        <v>5</v>
      </c>
      <c r="U478" s="1">
        <v>5</v>
      </c>
      <c r="V478" s="1">
        <v>5</v>
      </c>
      <c r="W478" t="s">
        <v>1751</v>
      </c>
      <c r="X478" t="s">
        <v>1752</v>
      </c>
      <c r="Y478" t="s">
        <v>1753</v>
      </c>
      <c r="Z478" t="s">
        <v>920</v>
      </c>
      <c r="AA478" t="s">
        <v>1754</v>
      </c>
      <c r="AB478" t="s">
        <v>1755</v>
      </c>
      <c r="AC478" t="s">
        <v>34</v>
      </c>
      <c r="AD478" s="40">
        <v>0</v>
      </c>
      <c r="AE478" s="40">
        <v>1</v>
      </c>
      <c r="AF478" s="40">
        <v>0</v>
      </c>
      <c r="AG478" s="40">
        <v>1</v>
      </c>
      <c r="AH478" s="40">
        <v>12</v>
      </c>
      <c r="AI478" s="40">
        <v>0</v>
      </c>
      <c r="AJ478" s="40">
        <v>1</v>
      </c>
      <c r="AK478" s="40">
        <v>0</v>
      </c>
      <c r="AL478" s="40">
        <v>13</v>
      </c>
      <c r="AM478" s="40">
        <f t="shared" si="7"/>
        <v>0</v>
      </c>
    </row>
    <row r="479" spans="1:39" x14ac:dyDescent="0.25">
      <c r="A479">
        <v>478</v>
      </c>
      <c r="B479" s="41">
        <v>4</v>
      </c>
      <c r="C479" s="42" t="e">
        <v>#NULL!</v>
      </c>
      <c r="D479" s="40" t="s">
        <v>1739</v>
      </c>
      <c r="E479" s="42" t="e">
        <v>#NULL!</v>
      </c>
      <c r="F479" s="1">
        <v>2</v>
      </c>
      <c r="G479" s="1">
        <v>26</v>
      </c>
      <c r="H479" s="42" t="e">
        <v>#NULL!</v>
      </c>
      <c r="I479" s="1">
        <v>5</v>
      </c>
      <c r="J479" s="1">
        <v>5</v>
      </c>
      <c r="K479" s="1">
        <v>5</v>
      </c>
      <c r="L479" s="1">
        <v>3</v>
      </c>
      <c r="M479" s="1">
        <v>3</v>
      </c>
      <c r="N479" s="1">
        <v>5</v>
      </c>
      <c r="O479" s="1">
        <v>5</v>
      </c>
      <c r="P479" s="1">
        <v>5</v>
      </c>
      <c r="Q479" s="1">
        <v>5</v>
      </c>
      <c r="R479" s="1">
        <v>5</v>
      </c>
      <c r="S479" s="1">
        <v>5</v>
      </c>
      <c r="T479" s="1">
        <v>5</v>
      </c>
      <c r="U479" s="1">
        <v>5</v>
      </c>
      <c r="V479" s="1">
        <v>5</v>
      </c>
      <c r="W479" t="s">
        <v>1756</v>
      </c>
      <c r="X479" t="s">
        <v>30</v>
      </c>
      <c r="Y479" t="s">
        <v>160</v>
      </c>
      <c r="Z479" t="s">
        <v>1757</v>
      </c>
      <c r="AA479" t="s">
        <v>1758</v>
      </c>
      <c r="AB479" t="s">
        <v>1759</v>
      </c>
      <c r="AC479" t="s">
        <v>34</v>
      </c>
      <c r="AD479" s="40">
        <v>0</v>
      </c>
      <c r="AE479" s="40">
        <v>0</v>
      </c>
      <c r="AF479" s="40">
        <v>2</v>
      </c>
      <c r="AG479" s="40">
        <v>0</v>
      </c>
      <c r="AH479" s="40">
        <v>12</v>
      </c>
      <c r="AI479" s="40">
        <v>0</v>
      </c>
      <c r="AJ479" s="40">
        <v>0</v>
      </c>
      <c r="AK479" s="40">
        <v>2</v>
      </c>
      <c r="AL479" s="40">
        <v>12</v>
      </c>
      <c r="AM479" s="40">
        <f t="shared" si="7"/>
        <v>0</v>
      </c>
    </row>
    <row r="480" spans="1:39" x14ac:dyDescent="0.25">
      <c r="A480">
        <v>479</v>
      </c>
      <c r="B480" s="41">
        <v>5</v>
      </c>
      <c r="C480" s="42" t="e">
        <v>#NULL!</v>
      </c>
      <c r="D480" s="40" t="s">
        <v>1739</v>
      </c>
      <c r="E480" s="42" t="e">
        <v>#NULL!</v>
      </c>
      <c r="F480" s="1">
        <v>2</v>
      </c>
      <c r="G480" s="1">
        <v>26</v>
      </c>
      <c r="H480" s="42" t="e">
        <v>#NULL!</v>
      </c>
      <c r="I480" s="1">
        <v>5</v>
      </c>
      <c r="J480" s="1">
        <v>5</v>
      </c>
      <c r="K480" s="1">
        <v>1</v>
      </c>
      <c r="L480" s="1">
        <v>3</v>
      </c>
      <c r="M480" s="1">
        <v>3</v>
      </c>
      <c r="N480" s="1">
        <v>2</v>
      </c>
      <c r="O480" s="1">
        <v>5</v>
      </c>
      <c r="P480" s="1">
        <v>5</v>
      </c>
      <c r="Q480" s="1">
        <v>4</v>
      </c>
      <c r="R480" s="1">
        <v>5</v>
      </c>
      <c r="S480" s="1">
        <v>5</v>
      </c>
      <c r="T480" s="1">
        <v>4</v>
      </c>
      <c r="U480" s="1">
        <v>5</v>
      </c>
      <c r="V480" s="1">
        <v>5</v>
      </c>
      <c r="W480" t="s">
        <v>1760</v>
      </c>
      <c r="X480" t="s">
        <v>389</v>
      </c>
      <c r="Y480" t="s">
        <v>1761</v>
      </c>
      <c r="Z480" t="s">
        <v>1762</v>
      </c>
      <c r="AA480" t="s">
        <v>1763</v>
      </c>
      <c r="AB480" t="s">
        <v>1764</v>
      </c>
      <c r="AC480" t="s">
        <v>1765</v>
      </c>
      <c r="AD480" s="40">
        <v>1</v>
      </c>
      <c r="AE480" s="40">
        <v>1</v>
      </c>
      <c r="AF480" s="40">
        <v>2</v>
      </c>
      <c r="AG480" s="40">
        <v>2</v>
      </c>
      <c r="AH480" s="40">
        <v>8</v>
      </c>
      <c r="AI480" s="40">
        <v>0</v>
      </c>
      <c r="AJ480" s="40">
        <v>2</v>
      </c>
      <c r="AK480" s="40">
        <v>2</v>
      </c>
      <c r="AL480" s="40">
        <v>10</v>
      </c>
      <c r="AM480" s="40">
        <f t="shared" si="7"/>
        <v>0</v>
      </c>
    </row>
    <row r="481" spans="1:39" x14ac:dyDescent="0.25">
      <c r="A481">
        <v>480</v>
      </c>
      <c r="B481" s="41">
        <v>6</v>
      </c>
      <c r="C481" s="42" t="e">
        <v>#NULL!</v>
      </c>
      <c r="D481" s="40" t="s">
        <v>1739</v>
      </c>
      <c r="E481" s="42" t="e">
        <v>#NULL!</v>
      </c>
      <c r="F481" s="1">
        <v>2</v>
      </c>
      <c r="G481" s="1">
        <v>26</v>
      </c>
      <c r="H481" s="42" t="e">
        <v>#NULL!</v>
      </c>
      <c r="I481" s="1">
        <v>5</v>
      </c>
      <c r="J481" s="1">
        <v>5</v>
      </c>
      <c r="K481" s="1">
        <v>5</v>
      </c>
      <c r="L481" s="1">
        <v>5</v>
      </c>
      <c r="M481" s="1">
        <v>5</v>
      </c>
      <c r="N481" s="1">
        <v>5</v>
      </c>
      <c r="O481" s="1">
        <v>5</v>
      </c>
      <c r="P481" s="1">
        <v>5</v>
      </c>
      <c r="Q481" s="1">
        <v>5</v>
      </c>
      <c r="R481" s="1">
        <v>5</v>
      </c>
      <c r="S481" s="1">
        <v>5</v>
      </c>
      <c r="T481" s="1">
        <v>5</v>
      </c>
      <c r="U481" s="1">
        <v>5</v>
      </c>
      <c r="V481" s="1">
        <v>5</v>
      </c>
      <c r="W481" t="s">
        <v>297</v>
      </c>
      <c r="X481" t="s">
        <v>1766</v>
      </c>
      <c r="Y481" t="s">
        <v>1767</v>
      </c>
      <c r="Z481" t="s">
        <v>1768</v>
      </c>
      <c r="AA481" t="s">
        <v>1663</v>
      </c>
      <c r="AB481" t="s">
        <v>1769</v>
      </c>
      <c r="AC481" t="s">
        <v>34</v>
      </c>
      <c r="AD481" s="40">
        <v>0</v>
      </c>
      <c r="AE481" s="40">
        <v>0</v>
      </c>
      <c r="AF481" s="40">
        <v>0</v>
      </c>
      <c r="AG481" s="40">
        <v>0</v>
      </c>
      <c r="AH481" s="40">
        <v>14</v>
      </c>
      <c r="AI481" s="40">
        <v>0</v>
      </c>
      <c r="AJ481" s="40">
        <v>0</v>
      </c>
      <c r="AK481" s="40">
        <v>0</v>
      </c>
      <c r="AL481" s="40">
        <v>14</v>
      </c>
      <c r="AM481" s="40">
        <f t="shared" si="7"/>
        <v>0</v>
      </c>
    </row>
    <row r="482" spans="1:39" x14ac:dyDescent="0.25">
      <c r="A482">
        <v>481</v>
      </c>
      <c r="B482" s="41">
        <v>7</v>
      </c>
      <c r="C482" s="42" t="e">
        <v>#NULL!</v>
      </c>
      <c r="D482" s="40" t="s">
        <v>1739</v>
      </c>
      <c r="E482" s="42" t="e">
        <v>#NULL!</v>
      </c>
      <c r="F482" s="1">
        <v>2</v>
      </c>
      <c r="G482" s="1">
        <v>26</v>
      </c>
      <c r="H482" s="42" t="e">
        <v>#NULL!</v>
      </c>
      <c r="I482" s="1">
        <v>5</v>
      </c>
      <c r="J482" s="1">
        <v>5</v>
      </c>
      <c r="K482" s="1">
        <v>5</v>
      </c>
      <c r="L482" s="1">
        <v>5</v>
      </c>
      <c r="M482" s="1">
        <v>5</v>
      </c>
      <c r="N482" s="1">
        <v>5</v>
      </c>
      <c r="O482" s="1">
        <v>5</v>
      </c>
      <c r="P482" s="1">
        <v>5</v>
      </c>
      <c r="Q482" s="1">
        <v>5</v>
      </c>
      <c r="R482" s="1">
        <v>5</v>
      </c>
      <c r="S482" s="1">
        <v>5</v>
      </c>
      <c r="T482" s="1">
        <v>5</v>
      </c>
      <c r="U482" s="1">
        <v>5</v>
      </c>
      <c r="V482" s="1">
        <v>5</v>
      </c>
      <c r="W482" t="s">
        <v>69</v>
      </c>
      <c r="X482" t="s">
        <v>1770</v>
      </c>
      <c r="Y482" t="s">
        <v>3062</v>
      </c>
      <c r="Z482" t="s">
        <v>1771</v>
      </c>
      <c r="AA482" t="s">
        <v>30</v>
      </c>
      <c r="AB482" t="s">
        <v>1772</v>
      </c>
      <c r="AC482" t="s">
        <v>1773</v>
      </c>
      <c r="AD482" s="40">
        <v>0</v>
      </c>
      <c r="AE482" s="40">
        <v>0</v>
      </c>
      <c r="AF482" s="40">
        <v>0</v>
      </c>
      <c r="AG482" s="40">
        <v>0</v>
      </c>
      <c r="AH482" s="40">
        <v>14</v>
      </c>
      <c r="AI482" s="40">
        <v>0</v>
      </c>
      <c r="AJ482" s="40">
        <v>0</v>
      </c>
      <c r="AK482" s="40">
        <v>0</v>
      </c>
      <c r="AL482" s="40">
        <v>14</v>
      </c>
      <c r="AM482" s="40">
        <f t="shared" si="7"/>
        <v>0</v>
      </c>
    </row>
    <row r="483" spans="1:39" x14ac:dyDescent="0.25">
      <c r="A483">
        <v>482</v>
      </c>
      <c r="B483" s="41">
        <v>8</v>
      </c>
      <c r="C483" s="42" t="e">
        <v>#NULL!</v>
      </c>
      <c r="D483" s="40" t="s">
        <v>1739</v>
      </c>
      <c r="E483" s="42" t="e">
        <v>#NULL!</v>
      </c>
      <c r="F483" s="1">
        <v>2</v>
      </c>
      <c r="G483" s="1">
        <v>26</v>
      </c>
      <c r="H483" s="42" t="e">
        <v>#NULL!</v>
      </c>
      <c r="I483" s="1">
        <v>5</v>
      </c>
      <c r="J483" s="1">
        <v>5</v>
      </c>
      <c r="K483" s="1">
        <v>5</v>
      </c>
      <c r="L483" s="1">
        <v>5</v>
      </c>
      <c r="M483" s="1">
        <v>4</v>
      </c>
      <c r="N483" s="1">
        <v>5</v>
      </c>
      <c r="O483" s="1">
        <v>4</v>
      </c>
      <c r="P483" s="1">
        <v>5</v>
      </c>
      <c r="Q483" s="1">
        <v>5</v>
      </c>
      <c r="R483" s="1">
        <v>5</v>
      </c>
      <c r="S483" s="1">
        <v>5</v>
      </c>
      <c r="T483" s="1">
        <v>1</v>
      </c>
      <c r="U483" s="1">
        <v>4</v>
      </c>
      <c r="V483" s="1">
        <v>4</v>
      </c>
      <c r="W483" t="s">
        <v>1774</v>
      </c>
      <c r="X483" t="s">
        <v>1775</v>
      </c>
      <c r="Y483" t="s">
        <v>1776</v>
      </c>
      <c r="Z483" t="s">
        <v>1777</v>
      </c>
      <c r="AA483" t="s">
        <v>1778</v>
      </c>
      <c r="AB483" t="s">
        <v>1779</v>
      </c>
      <c r="AC483" t="s">
        <v>1780</v>
      </c>
      <c r="AD483" s="40">
        <v>1</v>
      </c>
      <c r="AE483" s="40">
        <v>0</v>
      </c>
      <c r="AF483" s="40">
        <v>0</v>
      </c>
      <c r="AG483" s="40">
        <v>4</v>
      </c>
      <c r="AH483" s="40">
        <v>9</v>
      </c>
      <c r="AI483" s="40">
        <v>0</v>
      </c>
      <c r="AJ483" s="40">
        <v>1</v>
      </c>
      <c r="AK483" s="40">
        <v>0</v>
      </c>
      <c r="AL483" s="40">
        <v>13</v>
      </c>
      <c r="AM483" s="40">
        <f t="shared" si="7"/>
        <v>0</v>
      </c>
    </row>
    <row r="484" spans="1:39" x14ac:dyDescent="0.25">
      <c r="A484">
        <v>483</v>
      </c>
      <c r="B484" s="41">
        <v>9</v>
      </c>
      <c r="C484" s="42" t="e">
        <v>#NULL!</v>
      </c>
      <c r="D484" s="40" t="s">
        <v>1739</v>
      </c>
      <c r="E484" s="42" t="e">
        <v>#NULL!</v>
      </c>
      <c r="F484" s="1">
        <v>2</v>
      </c>
      <c r="G484" s="1">
        <v>26</v>
      </c>
      <c r="H484" s="42" t="e">
        <v>#NULL!</v>
      </c>
      <c r="I484" s="1">
        <v>5</v>
      </c>
      <c r="J484" s="1">
        <v>5</v>
      </c>
      <c r="K484" s="1">
        <v>5</v>
      </c>
      <c r="L484" s="1">
        <v>3</v>
      </c>
      <c r="M484" s="1">
        <v>5</v>
      </c>
      <c r="N484" s="1">
        <v>5</v>
      </c>
      <c r="O484" s="1">
        <v>5</v>
      </c>
      <c r="P484" s="1">
        <v>5</v>
      </c>
      <c r="Q484" s="1">
        <v>5</v>
      </c>
      <c r="R484" s="1">
        <v>5</v>
      </c>
      <c r="S484" s="1">
        <v>5</v>
      </c>
      <c r="T484" s="1">
        <v>5</v>
      </c>
      <c r="U484" s="1">
        <v>5</v>
      </c>
      <c r="V484" s="1">
        <v>5</v>
      </c>
      <c r="W484" t="s">
        <v>3062</v>
      </c>
      <c r="X484" t="s">
        <v>1781</v>
      </c>
      <c r="Y484" t="s">
        <v>1782</v>
      </c>
      <c r="Z484" t="s">
        <v>1783</v>
      </c>
      <c r="AA484" t="s">
        <v>3062</v>
      </c>
      <c r="AB484" t="s">
        <v>3062</v>
      </c>
      <c r="AC484" t="s">
        <v>1784</v>
      </c>
      <c r="AD484" s="40">
        <v>0</v>
      </c>
      <c r="AE484" s="40">
        <v>0</v>
      </c>
      <c r="AF484" s="40">
        <v>1</v>
      </c>
      <c r="AG484" s="40">
        <v>0</v>
      </c>
      <c r="AH484" s="40">
        <v>13</v>
      </c>
      <c r="AI484" s="40">
        <v>0</v>
      </c>
      <c r="AJ484" s="40">
        <v>0</v>
      </c>
      <c r="AK484" s="40">
        <v>1</v>
      </c>
      <c r="AL484" s="40">
        <v>13</v>
      </c>
      <c r="AM484" s="40">
        <f t="shared" si="7"/>
        <v>0</v>
      </c>
    </row>
    <row r="485" spans="1:39" x14ac:dyDescent="0.25">
      <c r="A485">
        <v>484</v>
      </c>
      <c r="B485" s="41">
        <v>10</v>
      </c>
      <c r="C485" s="42" t="e">
        <v>#NULL!</v>
      </c>
      <c r="D485" s="40" t="s">
        <v>1739</v>
      </c>
      <c r="E485" s="42" t="e">
        <v>#NULL!</v>
      </c>
      <c r="F485" s="1">
        <v>2</v>
      </c>
      <c r="G485" s="1">
        <v>26</v>
      </c>
      <c r="H485" s="42" t="e">
        <v>#NULL!</v>
      </c>
      <c r="I485" s="1">
        <v>4</v>
      </c>
      <c r="J485" s="1">
        <v>4</v>
      </c>
      <c r="K485" s="1">
        <v>4</v>
      </c>
      <c r="L485" s="1">
        <v>5</v>
      </c>
      <c r="M485" s="1">
        <v>3</v>
      </c>
      <c r="N485" s="1">
        <v>4</v>
      </c>
      <c r="O485" s="1">
        <v>4</v>
      </c>
      <c r="P485" s="1">
        <v>5</v>
      </c>
      <c r="Q485" s="1">
        <v>5</v>
      </c>
      <c r="R485" s="1">
        <v>5</v>
      </c>
      <c r="S485" s="1">
        <v>5</v>
      </c>
      <c r="T485" s="1">
        <v>5</v>
      </c>
      <c r="U485" s="1">
        <v>4</v>
      </c>
      <c r="V485" s="1">
        <v>4</v>
      </c>
      <c r="W485" t="s">
        <v>1785</v>
      </c>
      <c r="X485" t="s">
        <v>1786</v>
      </c>
      <c r="Y485" t="s">
        <v>1787</v>
      </c>
      <c r="Z485" t="s">
        <v>1788</v>
      </c>
      <c r="AA485" t="s">
        <v>1789</v>
      </c>
      <c r="AB485" t="s">
        <v>1790</v>
      </c>
      <c r="AC485" t="s">
        <v>34</v>
      </c>
      <c r="AD485" s="40">
        <v>0</v>
      </c>
      <c r="AE485" s="40">
        <v>0</v>
      </c>
      <c r="AF485" s="40">
        <v>1</v>
      </c>
      <c r="AG485" s="40">
        <v>7</v>
      </c>
      <c r="AH485" s="40">
        <v>6</v>
      </c>
      <c r="AI485" s="40">
        <v>0</v>
      </c>
      <c r="AJ485" s="40">
        <v>0</v>
      </c>
      <c r="AK485" s="40">
        <v>1</v>
      </c>
      <c r="AL485" s="40">
        <v>13</v>
      </c>
      <c r="AM485" s="40">
        <f t="shared" si="7"/>
        <v>0</v>
      </c>
    </row>
    <row r="486" spans="1:39" x14ac:dyDescent="0.25">
      <c r="A486">
        <v>485</v>
      </c>
      <c r="B486" s="41">
        <v>11</v>
      </c>
      <c r="C486" s="42" t="e">
        <v>#NULL!</v>
      </c>
      <c r="D486" s="40" t="s">
        <v>1739</v>
      </c>
      <c r="E486" s="42" t="e">
        <v>#NULL!</v>
      </c>
      <c r="F486" s="1">
        <v>2</v>
      </c>
      <c r="G486" s="1">
        <v>26</v>
      </c>
      <c r="H486" s="42" t="e">
        <v>#NULL!</v>
      </c>
      <c r="I486" s="1">
        <v>4</v>
      </c>
      <c r="J486" s="1">
        <v>4</v>
      </c>
      <c r="K486" s="1">
        <v>5</v>
      </c>
      <c r="L486" s="1">
        <v>3</v>
      </c>
      <c r="M486" s="1">
        <v>4</v>
      </c>
      <c r="N486" s="1">
        <v>4</v>
      </c>
      <c r="O486" s="1">
        <v>5</v>
      </c>
      <c r="P486" s="1">
        <v>5</v>
      </c>
      <c r="Q486" s="1">
        <v>5</v>
      </c>
      <c r="R486" s="1">
        <v>5</v>
      </c>
      <c r="S486" s="1">
        <v>4</v>
      </c>
      <c r="T486" s="1">
        <v>4</v>
      </c>
      <c r="U486" s="1">
        <v>3</v>
      </c>
      <c r="V486" s="1">
        <v>99</v>
      </c>
      <c r="W486" t="s">
        <v>256</v>
      </c>
      <c r="X486" t="s">
        <v>1791</v>
      </c>
      <c r="Y486" t="s">
        <v>3062</v>
      </c>
      <c r="Z486" t="s">
        <v>1792</v>
      </c>
      <c r="AA486" t="s">
        <v>1793</v>
      </c>
      <c r="AB486" t="s">
        <v>1794</v>
      </c>
      <c r="AC486" t="s">
        <v>1795</v>
      </c>
      <c r="AD486" s="40">
        <v>0</v>
      </c>
      <c r="AE486" s="40">
        <v>0</v>
      </c>
      <c r="AF486" s="40">
        <v>2</v>
      </c>
      <c r="AG486" s="40">
        <v>6</v>
      </c>
      <c r="AH486" s="40">
        <v>5</v>
      </c>
      <c r="AI486" s="40">
        <v>1</v>
      </c>
      <c r="AJ486" s="40">
        <v>0</v>
      </c>
      <c r="AK486" s="40">
        <v>2</v>
      </c>
      <c r="AL486" s="40">
        <v>11</v>
      </c>
      <c r="AM486" s="40">
        <f t="shared" si="7"/>
        <v>1</v>
      </c>
    </row>
    <row r="487" spans="1:39" x14ac:dyDescent="0.25">
      <c r="A487">
        <v>486</v>
      </c>
      <c r="B487" s="41">
        <v>12</v>
      </c>
      <c r="C487" s="42" t="e">
        <v>#NULL!</v>
      </c>
      <c r="D487" s="40" t="s">
        <v>1739</v>
      </c>
      <c r="E487" s="42" t="e">
        <v>#NULL!</v>
      </c>
      <c r="F487" s="1">
        <v>2</v>
      </c>
      <c r="G487" s="1">
        <v>26</v>
      </c>
      <c r="H487" s="42" t="e">
        <v>#NULL!</v>
      </c>
      <c r="I487" s="1">
        <v>4</v>
      </c>
      <c r="J487" s="1">
        <v>4</v>
      </c>
      <c r="K487" s="1">
        <v>4</v>
      </c>
      <c r="L487" s="1">
        <v>4</v>
      </c>
      <c r="M487" s="1">
        <v>4</v>
      </c>
      <c r="N487" s="1">
        <v>4</v>
      </c>
      <c r="O487" s="1">
        <v>4</v>
      </c>
      <c r="P487" s="1">
        <v>4</v>
      </c>
      <c r="Q487" s="1">
        <v>4</v>
      </c>
      <c r="R487" s="1">
        <v>4</v>
      </c>
      <c r="S487" s="1">
        <v>4</v>
      </c>
      <c r="T487" s="1">
        <v>3</v>
      </c>
      <c r="U487" s="1">
        <v>4</v>
      </c>
      <c r="V487" s="1">
        <v>4</v>
      </c>
      <c r="W487" t="s">
        <v>1796</v>
      </c>
      <c r="X487" t="s">
        <v>1797</v>
      </c>
      <c r="Y487" t="s">
        <v>1798</v>
      </c>
      <c r="Z487" t="s">
        <v>1799</v>
      </c>
      <c r="AA487" t="s">
        <v>1800</v>
      </c>
      <c r="AB487" t="s">
        <v>1801</v>
      </c>
      <c r="AC487" t="s">
        <v>34</v>
      </c>
      <c r="AD487" s="40">
        <v>0</v>
      </c>
      <c r="AE487" s="40">
        <v>0</v>
      </c>
      <c r="AF487" s="40">
        <v>1</v>
      </c>
      <c r="AG487" s="40">
        <v>13</v>
      </c>
      <c r="AH487" s="40">
        <v>0</v>
      </c>
      <c r="AI487" s="40">
        <v>0</v>
      </c>
      <c r="AJ487" s="40">
        <v>0</v>
      </c>
      <c r="AK487" s="40">
        <v>1</v>
      </c>
      <c r="AL487" s="40">
        <v>13</v>
      </c>
      <c r="AM487" s="40">
        <f t="shared" si="7"/>
        <v>0</v>
      </c>
    </row>
    <row r="488" spans="1:39" x14ac:dyDescent="0.25">
      <c r="A488">
        <v>487</v>
      </c>
      <c r="B488" s="41">
        <v>13</v>
      </c>
      <c r="C488" s="42" t="e">
        <v>#NULL!</v>
      </c>
      <c r="D488" s="40" t="s">
        <v>1739</v>
      </c>
      <c r="E488" s="42" t="e">
        <v>#NULL!</v>
      </c>
      <c r="F488" s="1">
        <v>2</v>
      </c>
      <c r="G488" s="1">
        <v>26</v>
      </c>
      <c r="H488" s="42" t="e">
        <v>#NULL!</v>
      </c>
      <c r="I488" s="1">
        <v>1</v>
      </c>
      <c r="J488" s="1">
        <v>1</v>
      </c>
      <c r="K488" s="1">
        <v>1</v>
      </c>
      <c r="L488" s="1">
        <v>1</v>
      </c>
      <c r="M488" s="1">
        <v>1</v>
      </c>
      <c r="N488" s="1">
        <v>1</v>
      </c>
      <c r="O488" s="1">
        <v>1</v>
      </c>
      <c r="P488" s="1">
        <v>1</v>
      </c>
      <c r="Q488" s="1">
        <v>1</v>
      </c>
      <c r="R488" s="1">
        <v>1</v>
      </c>
      <c r="S488" s="1">
        <v>1</v>
      </c>
      <c r="T488" s="1">
        <v>1</v>
      </c>
      <c r="U488" s="1">
        <v>1</v>
      </c>
      <c r="V488" s="1">
        <v>1</v>
      </c>
      <c r="W488" t="s">
        <v>1802</v>
      </c>
      <c r="X488" t="s">
        <v>1803</v>
      </c>
      <c r="Y488" t="s">
        <v>1804</v>
      </c>
      <c r="Z488" t="s">
        <v>1805</v>
      </c>
      <c r="AA488" t="s">
        <v>1806</v>
      </c>
      <c r="AB488" t="s">
        <v>3062</v>
      </c>
      <c r="AC488" t="s">
        <v>34</v>
      </c>
      <c r="AD488" s="40">
        <v>14</v>
      </c>
      <c r="AE488" s="40">
        <v>0</v>
      </c>
      <c r="AF488" s="40">
        <v>0</v>
      </c>
      <c r="AG488" s="40">
        <v>0</v>
      </c>
      <c r="AH488" s="40">
        <v>0</v>
      </c>
      <c r="AI488" s="40">
        <v>0</v>
      </c>
      <c r="AJ488" s="40">
        <v>14</v>
      </c>
      <c r="AK488" s="40">
        <v>0</v>
      </c>
      <c r="AL488" s="40">
        <v>0</v>
      </c>
      <c r="AM488" s="40">
        <f t="shared" si="7"/>
        <v>0</v>
      </c>
    </row>
    <row r="489" spans="1:39" x14ac:dyDescent="0.25">
      <c r="A489">
        <v>488</v>
      </c>
      <c r="B489" s="41">
        <v>14</v>
      </c>
      <c r="C489" s="42" t="e">
        <v>#NULL!</v>
      </c>
      <c r="D489" s="40" t="s">
        <v>1739</v>
      </c>
      <c r="E489" s="42" t="e">
        <v>#NULL!</v>
      </c>
      <c r="F489" s="1">
        <v>2</v>
      </c>
      <c r="G489" s="1">
        <v>26</v>
      </c>
      <c r="H489" s="42" t="e">
        <v>#NULL!</v>
      </c>
      <c r="I489" s="1">
        <v>4</v>
      </c>
      <c r="J489" s="1">
        <v>5</v>
      </c>
      <c r="K489" s="1">
        <v>5</v>
      </c>
      <c r="L489" s="1">
        <v>3</v>
      </c>
      <c r="M489" s="1">
        <v>5</v>
      </c>
      <c r="N489" s="1">
        <v>5</v>
      </c>
      <c r="O489" s="1">
        <v>5</v>
      </c>
      <c r="P489" s="1">
        <v>5</v>
      </c>
      <c r="Q489" s="1">
        <v>5</v>
      </c>
      <c r="R489" s="1">
        <v>5</v>
      </c>
      <c r="S489" s="1">
        <v>5</v>
      </c>
      <c r="T489" s="1">
        <v>4</v>
      </c>
      <c r="U489" s="1">
        <v>5</v>
      </c>
      <c r="V489" s="1">
        <v>5</v>
      </c>
      <c r="W489" t="s">
        <v>496</v>
      </c>
      <c r="X489" t="s">
        <v>304</v>
      </c>
      <c r="Y489" t="s">
        <v>1807</v>
      </c>
      <c r="Z489" t="s">
        <v>1808</v>
      </c>
      <c r="AA489" t="s">
        <v>1809</v>
      </c>
      <c r="AB489" t="s">
        <v>3062</v>
      </c>
      <c r="AC489" t="s">
        <v>34</v>
      </c>
      <c r="AD489" s="40">
        <v>0</v>
      </c>
      <c r="AE489" s="40">
        <v>0</v>
      </c>
      <c r="AF489" s="40">
        <v>1</v>
      </c>
      <c r="AG489" s="40">
        <v>2</v>
      </c>
      <c r="AH489" s="40">
        <v>11</v>
      </c>
      <c r="AI489" s="40">
        <v>0</v>
      </c>
      <c r="AJ489" s="40">
        <v>0</v>
      </c>
      <c r="AK489" s="40">
        <v>1</v>
      </c>
      <c r="AL489" s="40">
        <v>13</v>
      </c>
      <c r="AM489" s="40">
        <f t="shared" si="7"/>
        <v>0</v>
      </c>
    </row>
    <row r="490" spans="1:39" x14ac:dyDescent="0.25">
      <c r="A490">
        <v>489</v>
      </c>
      <c r="B490" s="41">
        <v>15</v>
      </c>
      <c r="C490" s="42" t="e">
        <v>#NULL!</v>
      </c>
      <c r="D490" s="40" t="s">
        <v>1739</v>
      </c>
      <c r="E490" s="42" t="e">
        <v>#NULL!</v>
      </c>
      <c r="F490" s="1">
        <v>2</v>
      </c>
      <c r="G490" s="1">
        <v>26</v>
      </c>
      <c r="H490" s="42" t="e">
        <v>#NULL!</v>
      </c>
      <c r="I490" s="1">
        <v>4</v>
      </c>
      <c r="J490" s="1">
        <v>4</v>
      </c>
      <c r="K490" s="1">
        <v>4</v>
      </c>
      <c r="L490" s="1">
        <v>4</v>
      </c>
      <c r="M490" s="1">
        <v>4</v>
      </c>
      <c r="N490" s="1">
        <v>4</v>
      </c>
      <c r="O490" s="1">
        <v>4</v>
      </c>
      <c r="P490" s="1">
        <v>4</v>
      </c>
      <c r="Q490" s="1">
        <v>4</v>
      </c>
      <c r="R490" s="1">
        <v>4</v>
      </c>
      <c r="S490" s="1">
        <v>4</v>
      </c>
      <c r="T490" s="1">
        <v>4</v>
      </c>
      <c r="U490" s="1">
        <v>4</v>
      </c>
      <c r="V490" s="1">
        <v>4</v>
      </c>
      <c r="W490" t="s">
        <v>30</v>
      </c>
      <c r="X490" t="s">
        <v>1810</v>
      </c>
      <c r="Y490" t="s">
        <v>102</v>
      </c>
      <c r="Z490" t="s">
        <v>1811</v>
      </c>
      <c r="AA490" t="s">
        <v>1812</v>
      </c>
      <c r="AB490" t="s">
        <v>1813</v>
      </c>
      <c r="AC490" t="s">
        <v>1814</v>
      </c>
      <c r="AD490" s="40">
        <v>0</v>
      </c>
      <c r="AE490" s="40">
        <v>0</v>
      </c>
      <c r="AF490" s="40">
        <v>0</v>
      </c>
      <c r="AG490" s="40">
        <v>14</v>
      </c>
      <c r="AH490" s="40">
        <v>0</v>
      </c>
      <c r="AI490" s="40">
        <v>0</v>
      </c>
      <c r="AJ490" s="40">
        <v>0</v>
      </c>
      <c r="AK490" s="40">
        <v>0</v>
      </c>
      <c r="AL490" s="40">
        <v>14</v>
      </c>
      <c r="AM490" s="40">
        <f t="shared" si="7"/>
        <v>0</v>
      </c>
    </row>
    <row r="491" spans="1:39" x14ac:dyDescent="0.25">
      <c r="A491">
        <v>490</v>
      </c>
      <c r="B491" s="41">
        <v>16</v>
      </c>
      <c r="C491" s="42" t="e">
        <v>#NULL!</v>
      </c>
      <c r="D491" s="40" t="s">
        <v>1739</v>
      </c>
      <c r="E491" s="42" t="e">
        <v>#NULL!</v>
      </c>
      <c r="F491" s="1">
        <v>2</v>
      </c>
      <c r="G491" s="1">
        <v>26</v>
      </c>
      <c r="H491" s="42" t="e">
        <v>#NULL!</v>
      </c>
      <c r="I491" s="1">
        <v>5</v>
      </c>
      <c r="J491" s="1">
        <v>5</v>
      </c>
      <c r="K491" s="1">
        <v>5</v>
      </c>
      <c r="L491" s="1">
        <v>5</v>
      </c>
      <c r="M491" s="1">
        <v>5</v>
      </c>
      <c r="N491" s="1">
        <v>5</v>
      </c>
      <c r="O491" s="1">
        <v>5</v>
      </c>
      <c r="P491" s="1">
        <v>5</v>
      </c>
      <c r="Q491" s="1">
        <v>5</v>
      </c>
      <c r="R491" s="1">
        <v>5</v>
      </c>
      <c r="S491" s="1">
        <v>5</v>
      </c>
      <c r="T491" s="1">
        <v>5</v>
      </c>
      <c r="U491" s="1">
        <v>4</v>
      </c>
      <c r="V491" s="1">
        <v>4</v>
      </c>
      <c r="W491" t="s">
        <v>3062</v>
      </c>
      <c r="X491" t="s">
        <v>3062</v>
      </c>
      <c r="Y491" t="s">
        <v>3062</v>
      </c>
      <c r="Z491" t="s">
        <v>1815</v>
      </c>
      <c r="AA491" t="s">
        <v>1816</v>
      </c>
      <c r="AB491" t="s">
        <v>3062</v>
      </c>
      <c r="AC491" t="s">
        <v>34</v>
      </c>
      <c r="AD491" s="40">
        <v>0</v>
      </c>
      <c r="AE491" s="40">
        <v>0</v>
      </c>
      <c r="AF491" s="40">
        <v>0</v>
      </c>
      <c r="AG491" s="40">
        <v>2</v>
      </c>
      <c r="AH491" s="40">
        <v>12</v>
      </c>
      <c r="AI491" s="40">
        <v>0</v>
      </c>
      <c r="AJ491" s="40">
        <v>0</v>
      </c>
      <c r="AK491" s="40">
        <v>0</v>
      </c>
      <c r="AL491" s="40">
        <v>14</v>
      </c>
      <c r="AM491" s="40">
        <f t="shared" si="7"/>
        <v>0</v>
      </c>
    </row>
    <row r="492" spans="1:39" x14ac:dyDescent="0.25">
      <c r="A492">
        <v>491</v>
      </c>
      <c r="B492" s="41">
        <v>17</v>
      </c>
      <c r="C492" s="42" t="e">
        <v>#NULL!</v>
      </c>
      <c r="D492" s="40" t="s">
        <v>1739</v>
      </c>
      <c r="E492" s="42" t="e">
        <v>#NULL!</v>
      </c>
      <c r="F492" s="1">
        <v>2</v>
      </c>
      <c r="G492" s="1">
        <v>26</v>
      </c>
      <c r="H492" s="42" t="e">
        <v>#NULL!</v>
      </c>
      <c r="I492" s="1">
        <v>5</v>
      </c>
      <c r="J492" s="1">
        <v>5</v>
      </c>
      <c r="K492" s="1">
        <v>5</v>
      </c>
      <c r="L492" s="1">
        <v>5</v>
      </c>
      <c r="M492" s="1">
        <v>5</v>
      </c>
      <c r="N492" s="1">
        <v>5</v>
      </c>
      <c r="O492" s="1">
        <v>5</v>
      </c>
      <c r="P492" s="1">
        <v>5</v>
      </c>
      <c r="Q492" s="1">
        <v>5</v>
      </c>
      <c r="R492" s="1">
        <v>5</v>
      </c>
      <c r="S492" s="1">
        <v>5</v>
      </c>
      <c r="T492" s="1">
        <v>5</v>
      </c>
      <c r="U492" s="1">
        <v>5</v>
      </c>
      <c r="V492" s="1">
        <v>5</v>
      </c>
      <c r="W492" t="s">
        <v>678</v>
      </c>
      <c r="X492" t="s">
        <v>1817</v>
      </c>
      <c r="Y492" t="s">
        <v>1818</v>
      </c>
      <c r="Z492" t="s">
        <v>3062</v>
      </c>
      <c r="AA492" t="s">
        <v>3062</v>
      </c>
      <c r="AB492" t="s">
        <v>3062</v>
      </c>
      <c r="AC492" t="s">
        <v>34</v>
      </c>
      <c r="AD492" s="40">
        <v>0</v>
      </c>
      <c r="AE492" s="40">
        <v>0</v>
      </c>
      <c r="AF492" s="40">
        <v>0</v>
      </c>
      <c r="AG492" s="40">
        <v>0</v>
      </c>
      <c r="AH492" s="40">
        <v>14</v>
      </c>
      <c r="AI492" s="40">
        <v>0</v>
      </c>
      <c r="AJ492" s="40">
        <v>0</v>
      </c>
      <c r="AK492" s="40">
        <v>0</v>
      </c>
      <c r="AL492" s="40">
        <v>14</v>
      </c>
      <c r="AM492" s="40">
        <f t="shared" si="7"/>
        <v>0</v>
      </c>
    </row>
    <row r="493" spans="1:39" x14ac:dyDescent="0.25">
      <c r="A493">
        <v>492</v>
      </c>
      <c r="B493" s="41">
        <v>18</v>
      </c>
      <c r="C493" s="42" t="e">
        <v>#NULL!</v>
      </c>
      <c r="D493" s="40" t="s">
        <v>1739</v>
      </c>
      <c r="E493" s="42" t="e">
        <v>#NULL!</v>
      </c>
      <c r="F493" s="1">
        <v>2</v>
      </c>
      <c r="G493" s="1">
        <v>26</v>
      </c>
      <c r="H493" s="42" t="e">
        <v>#NULL!</v>
      </c>
      <c r="I493" s="1">
        <v>4</v>
      </c>
      <c r="J493" s="1">
        <v>5</v>
      </c>
      <c r="K493" s="1">
        <v>5</v>
      </c>
      <c r="L493" s="1">
        <v>5</v>
      </c>
      <c r="M493" s="1">
        <v>4</v>
      </c>
      <c r="N493" s="1">
        <v>5</v>
      </c>
      <c r="O493" s="1">
        <v>5</v>
      </c>
      <c r="P493" s="1">
        <v>5</v>
      </c>
      <c r="Q493" s="1">
        <v>5</v>
      </c>
      <c r="R493" s="1">
        <v>5</v>
      </c>
      <c r="S493" s="1">
        <v>5</v>
      </c>
      <c r="T493" s="1">
        <v>99</v>
      </c>
      <c r="U493" s="1">
        <v>3</v>
      </c>
      <c r="V493" s="1">
        <v>3</v>
      </c>
      <c r="W493" t="s">
        <v>1819</v>
      </c>
      <c r="X493" t="s">
        <v>1820</v>
      </c>
      <c r="Y493" t="s">
        <v>1821</v>
      </c>
      <c r="Z493" t="s">
        <v>1822</v>
      </c>
      <c r="AA493" t="s">
        <v>706</v>
      </c>
      <c r="AB493" t="s">
        <v>1823</v>
      </c>
      <c r="AC493" t="s">
        <v>34</v>
      </c>
      <c r="AD493" s="40">
        <v>0</v>
      </c>
      <c r="AE493" s="40">
        <v>0</v>
      </c>
      <c r="AF493" s="40">
        <v>2</v>
      </c>
      <c r="AG493" s="40">
        <v>2</v>
      </c>
      <c r="AH493" s="40">
        <v>9</v>
      </c>
      <c r="AI493" s="40">
        <v>1</v>
      </c>
      <c r="AJ493" s="40">
        <v>0</v>
      </c>
      <c r="AK493" s="40">
        <v>2</v>
      </c>
      <c r="AL493" s="40">
        <v>11</v>
      </c>
      <c r="AM493" s="40">
        <f t="shared" si="7"/>
        <v>1</v>
      </c>
    </row>
    <row r="494" spans="1:39" x14ac:dyDescent="0.25">
      <c r="A494">
        <v>493</v>
      </c>
      <c r="B494" s="41">
        <v>19</v>
      </c>
      <c r="C494" s="42" t="e">
        <v>#NULL!</v>
      </c>
      <c r="D494" s="40" t="s">
        <v>1739</v>
      </c>
      <c r="E494" s="42" t="e">
        <v>#NULL!</v>
      </c>
      <c r="F494" s="1">
        <v>2</v>
      </c>
      <c r="G494" s="1">
        <v>26</v>
      </c>
      <c r="H494" s="42" t="e">
        <v>#NULL!</v>
      </c>
      <c r="I494" s="1">
        <v>5</v>
      </c>
      <c r="J494" s="1">
        <v>5</v>
      </c>
      <c r="K494" s="1">
        <v>5</v>
      </c>
      <c r="L494" s="1">
        <v>4</v>
      </c>
      <c r="M494" s="1">
        <v>5</v>
      </c>
      <c r="N494" s="1">
        <v>4</v>
      </c>
      <c r="O494" s="1">
        <v>5</v>
      </c>
      <c r="P494" s="1">
        <v>5</v>
      </c>
      <c r="Q494" s="1">
        <v>5</v>
      </c>
      <c r="R494" s="1">
        <v>5</v>
      </c>
      <c r="S494" s="1">
        <v>4</v>
      </c>
      <c r="T494" s="1">
        <v>5</v>
      </c>
      <c r="U494" s="1">
        <v>5</v>
      </c>
      <c r="V494" s="1">
        <v>5</v>
      </c>
      <c r="W494" t="s">
        <v>1139</v>
      </c>
      <c r="X494" t="s">
        <v>154</v>
      </c>
      <c r="Y494" t="s">
        <v>30</v>
      </c>
      <c r="Z494" t="s">
        <v>70</v>
      </c>
      <c r="AA494" t="s">
        <v>181</v>
      </c>
      <c r="AB494" t="s">
        <v>1824</v>
      </c>
      <c r="AC494" t="s">
        <v>34</v>
      </c>
      <c r="AD494" s="40">
        <v>0</v>
      </c>
      <c r="AE494" s="40">
        <v>0</v>
      </c>
      <c r="AF494" s="40">
        <v>0</v>
      </c>
      <c r="AG494" s="40">
        <v>3</v>
      </c>
      <c r="AH494" s="40">
        <v>11</v>
      </c>
      <c r="AI494" s="40">
        <v>0</v>
      </c>
      <c r="AJ494" s="40">
        <v>0</v>
      </c>
      <c r="AK494" s="40">
        <v>0</v>
      </c>
      <c r="AL494" s="40">
        <v>14</v>
      </c>
      <c r="AM494" s="40">
        <f t="shared" si="7"/>
        <v>0</v>
      </c>
    </row>
    <row r="495" spans="1:39" x14ac:dyDescent="0.25">
      <c r="A495">
        <v>494</v>
      </c>
      <c r="B495" s="41">
        <v>20</v>
      </c>
      <c r="C495" s="42" t="e">
        <v>#NULL!</v>
      </c>
      <c r="D495" s="40" t="s">
        <v>1739</v>
      </c>
      <c r="E495" s="42" t="e">
        <v>#NULL!</v>
      </c>
      <c r="F495" s="1">
        <v>2</v>
      </c>
      <c r="G495" s="1">
        <v>26</v>
      </c>
      <c r="H495" s="42" t="e">
        <v>#NULL!</v>
      </c>
      <c r="I495" s="1">
        <v>5</v>
      </c>
      <c r="J495" s="1">
        <v>5</v>
      </c>
      <c r="K495" s="1">
        <v>5</v>
      </c>
      <c r="L495" s="1">
        <v>5</v>
      </c>
      <c r="M495" s="1">
        <v>5</v>
      </c>
      <c r="N495" s="1">
        <v>5</v>
      </c>
      <c r="O495" s="1">
        <v>5</v>
      </c>
      <c r="P495" s="1">
        <v>5</v>
      </c>
      <c r="Q495" s="1">
        <v>5</v>
      </c>
      <c r="R495" s="1">
        <v>5</v>
      </c>
      <c r="S495" s="1">
        <v>5</v>
      </c>
      <c r="T495" s="1">
        <v>5</v>
      </c>
      <c r="U495" s="1">
        <v>5</v>
      </c>
      <c r="V495" s="1">
        <v>5</v>
      </c>
      <c r="W495" t="s">
        <v>30</v>
      </c>
      <c r="X495" t="s">
        <v>297</v>
      </c>
      <c r="Y495" t="s">
        <v>3062</v>
      </c>
      <c r="Z495" t="s">
        <v>1547</v>
      </c>
      <c r="AA495" t="s">
        <v>3062</v>
      </c>
      <c r="AB495" t="s">
        <v>3062</v>
      </c>
      <c r="AC495" t="s">
        <v>34</v>
      </c>
      <c r="AD495" s="40">
        <v>0</v>
      </c>
      <c r="AE495" s="40">
        <v>0</v>
      </c>
      <c r="AF495" s="40">
        <v>0</v>
      </c>
      <c r="AG495" s="40">
        <v>0</v>
      </c>
      <c r="AH495" s="40">
        <v>14</v>
      </c>
      <c r="AI495" s="40">
        <v>0</v>
      </c>
      <c r="AJ495" s="40">
        <v>0</v>
      </c>
      <c r="AK495" s="40">
        <v>0</v>
      </c>
      <c r="AL495" s="40">
        <v>14</v>
      </c>
      <c r="AM495" s="40">
        <f t="shared" si="7"/>
        <v>0</v>
      </c>
    </row>
    <row r="496" spans="1:39" x14ac:dyDescent="0.25">
      <c r="A496">
        <v>495</v>
      </c>
      <c r="B496" s="41">
        <v>21</v>
      </c>
      <c r="C496" s="42" t="e">
        <v>#NULL!</v>
      </c>
      <c r="D496" s="40" t="s">
        <v>1739</v>
      </c>
      <c r="E496" s="42" t="e">
        <v>#NULL!</v>
      </c>
      <c r="F496" s="1">
        <v>2</v>
      </c>
      <c r="G496" s="1">
        <v>26</v>
      </c>
      <c r="H496" s="42" t="e">
        <v>#NULL!</v>
      </c>
      <c r="I496" s="1">
        <v>4</v>
      </c>
      <c r="J496" s="1">
        <v>4</v>
      </c>
      <c r="K496" s="1">
        <v>4</v>
      </c>
      <c r="L496" s="1">
        <v>4</v>
      </c>
      <c r="M496" s="1">
        <v>4</v>
      </c>
      <c r="N496" s="1">
        <v>5</v>
      </c>
      <c r="O496" s="1">
        <v>4</v>
      </c>
      <c r="P496" s="1">
        <v>4</v>
      </c>
      <c r="Q496" s="1">
        <v>5</v>
      </c>
      <c r="R496" s="1">
        <v>4</v>
      </c>
      <c r="S496" s="1">
        <v>4</v>
      </c>
      <c r="T496" s="1">
        <v>3</v>
      </c>
      <c r="U496" s="1">
        <v>3</v>
      </c>
      <c r="V496" s="1">
        <v>3</v>
      </c>
      <c r="W496" t="s">
        <v>1825</v>
      </c>
      <c r="X496" t="s">
        <v>3062</v>
      </c>
      <c r="Y496" t="s">
        <v>3062</v>
      </c>
      <c r="Z496" t="s">
        <v>1826</v>
      </c>
      <c r="AA496" t="s">
        <v>3062</v>
      </c>
      <c r="AB496" t="s">
        <v>3062</v>
      </c>
      <c r="AC496" t="s">
        <v>34</v>
      </c>
      <c r="AD496" s="40">
        <v>0</v>
      </c>
      <c r="AE496" s="40">
        <v>0</v>
      </c>
      <c r="AF496" s="40">
        <v>3</v>
      </c>
      <c r="AG496" s="40">
        <v>9</v>
      </c>
      <c r="AH496" s="40">
        <v>2</v>
      </c>
      <c r="AI496" s="40">
        <v>0</v>
      </c>
      <c r="AJ496" s="40">
        <v>0</v>
      </c>
      <c r="AK496" s="40">
        <v>3</v>
      </c>
      <c r="AL496" s="40">
        <v>11</v>
      </c>
      <c r="AM496" s="40">
        <f t="shared" si="7"/>
        <v>0</v>
      </c>
    </row>
    <row r="497" spans="1:39" x14ac:dyDescent="0.25">
      <c r="A497">
        <v>496</v>
      </c>
      <c r="B497" s="41">
        <v>22</v>
      </c>
      <c r="C497" s="42" t="e">
        <v>#NULL!</v>
      </c>
      <c r="D497" s="40" t="s">
        <v>1739</v>
      </c>
      <c r="E497" s="42" t="e">
        <v>#NULL!</v>
      </c>
      <c r="F497" s="1">
        <v>2</v>
      </c>
      <c r="G497" s="1">
        <v>26</v>
      </c>
      <c r="H497" s="42" t="e">
        <v>#NULL!</v>
      </c>
      <c r="I497" s="1">
        <v>5</v>
      </c>
      <c r="J497" s="1">
        <v>5</v>
      </c>
      <c r="K497" s="1">
        <v>5</v>
      </c>
      <c r="L497" s="1">
        <v>5</v>
      </c>
      <c r="M497" s="1">
        <v>4</v>
      </c>
      <c r="N497" s="1">
        <v>4</v>
      </c>
      <c r="O497" s="1">
        <v>5</v>
      </c>
      <c r="P497" s="1">
        <v>5</v>
      </c>
      <c r="Q497" s="1">
        <v>5</v>
      </c>
      <c r="R497" s="1">
        <v>5</v>
      </c>
      <c r="S497" s="1">
        <v>5</v>
      </c>
      <c r="T497" s="1">
        <v>4</v>
      </c>
      <c r="U497" s="1">
        <v>4</v>
      </c>
      <c r="V497" s="1">
        <v>5</v>
      </c>
      <c r="W497" t="s">
        <v>1827</v>
      </c>
      <c r="X497" t="s">
        <v>3062</v>
      </c>
      <c r="Y497" t="s">
        <v>3062</v>
      </c>
      <c r="Z497" t="s">
        <v>1828</v>
      </c>
      <c r="AA497" t="s">
        <v>3062</v>
      </c>
      <c r="AB497" t="s">
        <v>3062</v>
      </c>
      <c r="AC497" t="s">
        <v>1829</v>
      </c>
      <c r="AD497" s="40">
        <v>0</v>
      </c>
      <c r="AE497" s="40">
        <v>0</v>
      </c>
      <c r="AF497" s="40">
        <v>0</v>
      </c>
      <c r="AG497" s="40">
        <v>4</v>
      </c>
      <c r="AH497" s="40">
        <v>10</v>
      </c>
      <c r="AI497" s="40">
        <v>0</v>
      </c>
      <c r="AJ497" s="40">
        <v>0</v>
      </c>
      <c r="AK497" s="40">
        <v>0</v>
      </c>
      <c r="AL497" s="40">
        <v>14</v>
      </c>
      <c r="AM497" s="40">
        <f t="shared" si="7"/>
        <v>0</v>
      </c>
    </row>
    <row r="498" spans="1:39" x14ac:dyDescent="0.25">
      <c r="A498">
        <v>497</v>
      </c>
      <c r="B498" s="41">
        <v>23</v>
      </c>
      <c r="C498" s="42" t="e">
        <v>#NULL!</v>
      </c>
      <c r="D498" s="40" t="s">
        <v>1739</v>
      </c>
      <c r="E498" s="42" t="e">
        <v>#NULL!</v>
      </c>
      <c r="F498" s="1">
        <v>2</v>
      </c>
      <c r="G498" s="1">
        <v>26</v>
      </c>
      <c r="H498" s="42" t="e">
        <v>#NULL!</v>
      </c>
      <c r="I498" s="1">
        <v>5</v>
      </c>
      <c r="J498" s="1">
        <v>5</v>
      </c>
      <c r="K498" s="1">
        <v>5</v>
      </c>
      <c r="L498" s="1">
        <v>5</v>
      </c>
      <c r="M498" s="1">
        <v>5</v>
      </c>
      <c r="N498" s="1">
        <v>5</v>
      </c>
      <c r="O498" s="1">
        <v>5</v>
      </c>
      <c r="P498" s="1">
        <v>4</v>
      </c>
      <c r="Q498" s="1">
        <v>5</v>
      </c>
      <c r="R498" s="1">
        <v>5</v>
      </c>
      <c r="S498" s="1">
        <v>5</v>
      </c>
      <c r="T498" s="1">
        <v>3</v>
      </c>
      <c r="U498" s="1">
        <v>2</v>
      </c>
      <c r="V498" s="1">
        <v>4</v>
      </c>
      <c r="W498" t="s">
        <v>1830</v>
      </c>
      <c r="X498" t="s">
        <v>1831</v>
      </c>
      <c r="Y498" t="s">
        <v>1832</v>
      </c>
      <c r="Z498" t="s">
        <v>1833</v>
      </c>
      <c r="AA498" t="s">
        <v>1834</v>
      </c>
      <c r="AB498" t="s">
        <v>3062</v>
      </c>
      <c r="AC498" t="s">
        <v>34</v>
      </c>
      <c r="AD498" s="40">
        <v>0</v>
      </c>
      <c r="AE498" s="40">
        <v>1</v>
      </c>
      <c r="AF498" s="40">
        <v>1</v>
      </c>
      <c r="AG498" s="40">
        <v>2</v>
      </c>
      <c r="AH498" s="40">
        <v>10</v>
      </c>
      <c r="AI498" s="40">
        <v>0</v>
      </c>
      <c r="AJ498" s="40">
        <v>1</v>
      </c>
      <c r="AK498" s="40">
        <v>1</v>
      </c>
      <c r="AL498" s="40">
        <v>12</v>
      </c>
      <c r="AM498" s="40">
        <f t="shared" si="7"/>
        <v>0</v>
      </c>
    </row>
    <row r="499" spans="1:39" x14ac:dyDescent="0.25">
      <c r="A499">
        <v>498</v>
      </c>
      <c r="B499" s="41">
        <v>24</v>
      </c>
      <c r="C499" s="42" t="e">
        <v>#NULL!</v>
      </c>
      <c r="D499" s="40" t="s">
        <v>1739</v>
      </c>
      <c r="E499" s="42" t="e">
        <v>#NULL!</v>
      </c>
      <c r="F499" s="1">
        <v>2</v>
      </c>
      <c r="G499" s="1">
        <v>26</v>
      </c>
      <c r="H499" s="42" t="e">
        <v>#NULL!</v>
      </c>
      <c r="I499" s="1">
        <v>5</v>
      </c>
      <c r="J499" s="1">
        <v>5</v>
      </c>
      <c r="K499" s="1">
        <v>5</v>
      </c>
      <c r="L499" s="1">
        <v>3</v>
      </c>
      <c r="M499" s="1">
        <v>5</v>
      </c>
      <c r="N499" s="1">
        <v>5</v>
      </c>
      <c r="O499" s="1">
        <v>5</v>
      </c>
      <c r="P499" s="1">
        <v>5</v>
      </c>
      <c r="Q499" s="1">
        <v>5</v>
      </c>
      <c r="R499" s="1">
        <v>5</v>
      </c>
      <c r="S499" s="1">
        <v>5</v>
      </c>
      <c r="T499" s="1">
        <v>5</v>
      </c>
      <c r="U499" s="1">
        <v>5</v>
      </c>
      <c r="V499" s="1">
        <v>5</v>
      </c>
      <c r="W499" t="s">
        <v>30</v>
      </c>
      <c r="X499" t="s">
        <v>1835</v>
      </c>
      <c r="Y499" t="s">
        <v>1836</v>
      </c>
      <c r="Z499" t="s">
        <v>1837</v>
      </c>
      <c r="AA499" t="s">
        <v>3062</v>
      </c>
      <c r="AB499" t="s">
        <v>3062</v>
      </c>
      <c r="AC499" t="s">
        <v>34</v>
      </c>
      <c r="AD499" s="40">
        <v>0</v>
      </c>
      <c r="AE499" s="40">
        <v>0</v>
      </c>
      <c r="AF499" s="40">
        <v>1</v>
      </c>
      <c r="AG499" s="40">
        <v>0</v>
      </c>
      <c r="AH499" s="40">
        <v>13</v>
      </c>
      <c r="AI499" s="40">
        <v>0</v>
      </c>
      <c r="AJ499" s="40">
        <v>0</v>
      </c>
      <c r="AK499" s="40">
        <v>1</v>
      </c>
      <c r="AL499" s="40">
        <v>13</v>
      </c>
      <c r="AM499" s="40">
        <f t="shared" si="7"/>
        <v>0</v>
      </c>
    </row>
    <row r="500" spans="1:39" x14ac:dyDescent="0.25">
      <c r="A500">
        <v>499</v>
      </c>
      <c r="B500" s="41">
        <v>25</v>
      </c>
      <c r="C500" s="42" t="e">
        <v>#NULL!</v>
      </c>
      <c r="D500" s="40" t="s">
        <v>1739</v>
      </c>
      <c r="E500" s="42" t="e">
        <v>#NULL!</v>
      </c>
      <c r="F500" s="1">
        <v>2</v>
      </c>
      <c r="G500" s="1">
        <v>26</v>
      </c>
      <c r="H500" s="42" t="e">
        <v>#NULL!</v>
      </c>
      <c r="I500" s="1">
        <v>5</v>
      </c>
      <c r="J500" s="1">
        <v>5</v>
      </c>
      <c r="K500" s="1">
        <v>5</v>
      </c>
      <c r="L500" s="1">
        <v>5</v>
      </c>
      <c r="M500" s="1">
        <v>5</v>
      </c>
      <c r="N500" s="1">
        <v>5</v>
      </c>
      <c r="O500" s="1">
        <v>5</v>
      </c>
      <c r="P500" s="1">
        <v>5</v>
      </c>
      <c r="Q500" s="1">
        <v>5</v>
      </c>
      <c r="R500" s="1">
        <v>5</v>
      </c>
      <c r="S500" s="1">
        <v>5</v>
      </c>
      <c r="T500" s="1">
        <v>5</v>
      </c>
      <c r="U500" s="1">
        <v>5</v>
      </c>
      <c r="V500" s="1">
        <v>5</v>
      </c>
      <c r="W500" t="s">
        <v>1657</v>
      </c>
      <c r="X500" t="s">
        <v>30</v>
      </c>
      <c r="Y500" t="s">
        <v>1838</v>
      </c>
      <c r="Z500" t="s">
        <v>1839</v>
      </c>
      <c r="AA500" t="s">
        <v>3062</v>
      </c>
      <c r="AB500" t="s">
        <v>3062</v>
      </c>
      <c r="AC500" t="s">
        <v>34</v>
      </c>
      <c r="AD500" s="40">
        <v>0</v>
      </c>
      <c r="AE500" s="40">
        <v>0</v>
      </c>
      <c r="AF500" s="40">
        <v>0</v>
      </c>
      <c r="AG500" s="40">
        <v>0</v>
      </c>
      <c r="AH500" s="40">
        <v>14</v>
      </c>
      <c r="AI500" s="40">
        <v>0</v>
      </c>
      <c r="AJ500" s="40">
        <v>0</v>
      </c>
      <c r="AK500" s="40">
        <v>0</v>
      </c>
      <c r="AL500" s="40">
        <v>14</v>
      </c>
      <c r="AM500" s="40">
        <f t="shared" si="7"/>
        <v>0</v>
      </c>
    </row>
    <row r="501" spans="1:39" x14ac:dyDescent="0.25">
      <c r="A501">
        <v>500</v>
      </c>
      <c r="B501" s="41">
        <v>26</v>
      </c>
      <c r="C501" s="42" t="e">
        <v>#NULL!</v>
      </c>
      <c r="D501" s="40" t="s">
        <v>1739</v>
      </c>
      <c r="E501" s="42" t="e">
        <v>#NULL!</v>
      </c>
      <c r="F501" s="1">
        <v>2</v>
      </c>
      <c r="G501" s="1">
        <v>26</v>
      </c>
      <c r="H501" s="42" t="e">
        <v>#NULL!</v>
      </c>
      <c r="I501" s="1">
        <v>5</v>
      </c>
      <c r="J501" s="1">
        <v>5</v>
      </c>
      <c r="K501" s="1">
        <v>99</v>
      </c>
      <c r="L501" s="1">
        <v>4</v>
      </c>
      <c r="M501" s="1">
        <v>5</v>
      </c>
      <c r="N501" s="1">
        <v>4</v>
      </c>
      <c r="O501" s="1">
        <v>5</v>
      </c>
      <c r="P501" s="1">
        <v>5</v>
      </c>
      <c r="Q501" s="1">
        <v>5</v>
      </c>
      <c r="R501" s="1">
        <v>5</v>
      </c>
      <c r="S501" s="1">
        <v>4</v>
      </c>
      <c r="T501" s="1">
        <v>4</v>
      </c>
      <c r="U501" s="1">
        <v>4</v>
      </c>
      <c r="V501" s="1">
        <v>4</v>
      </c>
      <c r="W501" t="s">
        <v>1840</v>
      </c>
      <c r="X501" t="s">
        <v>1841</v>
      </c>
      <c r="Y501" t="s">
        <v>1842</v>
      </c>
      <c r="Z501" t="s">
        <v>1843</v>
      </c>
      <c r="AA501" t="s">
        <v>3062</v>
      </c>
      <c r="AB501" t="s">
        <v>3062</v>
      </c>
      <c r="AC501" t="s">
        <v>34</v>
      </c>
      <c r="AD501" s="40">
        <v>0</v>
      </c>
      <c r="AE501" s="40">
        <v>0</v>
      </c>
      <c r="AF501" s="40">
        <v>0</v>
      </c>
      <c r="AG501" s="40">
        <v>6</v>
      </c>
      <c r="AH501" s="40">
        <v>7</v>
      </c>
      <c r="AI501" s="40">
        <v>1</v>
      </c>
      <c r="AJ501" s="40">
        <v>0</v>
      </c>
      <c r="AK501" s="40">
        <v>0</v>
      </c>
      <c r="AL501" s="40">
        <v>13</v>
      </c>
      <c r="AM501" s="40">
        <f t="shared" si="7"/>
        <v>1</v>
      </c>
    </row>
    <row r="502" spans="1:39" x14ac:dyDescent="0.25">
      <c r="A502">
        <v>501</v>
      </c>
      <c r="B502" s="41">
        <v>1</v>
      </c>
      <c r="C502" s="42" t="e">
        <v>#NULL!</v>
      </c>
      <c r="D502" s="40" t="s">
        <v>1844</v>
      </c>
      <c r="E502" s="42" t="e">
        <v>#NULL!</v>
      </c>
      <c r="F502" s="1">
        <v>2</v>
      </c>
      <c r="G502" s="1">
        <v>10</v>
      </c>
      <c r="H502" s="42" t="e">
        <v>#NULL!</v>
      </c>
      <c r="I502" s="1">
        <v>5</v>
      </c>
      <c r="J502" s="1">
        <v>5</v>
      </c>
      <c r="K502" s="1">
        <v>5</v>
      </c>
      <c r="L502" s="1">
        <v>5</v>
      </c>
      <c r="M502" s="1">
        <v>5</v>
      </c>
      <c r="N502" s="1">
        <v>4</v>
      </c>
      <c r="O502" s="1">
        <v>5</v>
      </c>
      <c r="P502" s="1">
        <v>5</v>
      </c>
      <c r="Q502" s="1">
        <v>5</v>
      </c>
      <c r="R502" s="1">
        <v>5</v>
      </c>
      <c r="S502" s="1">
        <v>5</v>
      </c>
      <c r="T502" s="1">
        <v>5</v>
      </c>
      <c r="U502" s="1">
        <v>2</v>
      </c>
      <c r="V502" s="1">
        <v>2</v>
      </c>
      <c r="W502" t="s">
        <v>1845</v>
      </c>
      <c r="X502" t="s">
        <v>1846</v>
      </c>
      <c r="Y502" t="s">
        <v>3062</v>
      </c>
      <c r="Z502" t="s">
        <v>1847</v>
      </c>
      <c r="AA502" t="s">
        <v>3062</v>
      </c>
      <c r="AB502" t="s">
        <v>3062</v>
      </c>
      <c r="AC502" t="s">
        <v>1848</v>
      </c>
      <c r="AD502" s="40">
        <v>0</v>
      </c>
      <c r="AE502" s="40">
        <v>2</v>
      </c>
      <c r="AF502" s="40">
        <v>0</v>
      </c>
      <c r="AG502" s="40">
        <v>1</v>
      </c>
      <c r="AH502" s="40">
        <v>11</v>
      </c>
      <c r="AI502" s="40">
        <v>0</v>
      </c>
      <c r="AJ502" s="40">
        <v>2</v>
      </c>
      <c r="AK502" s="40">
        <v>0</v>
      </c>
      <c r="AL502" s="40">
        <v>12</v>
      </c>
      <c r="AM502" s="40">
        <f t="shared" si="7"/>
        <v>0</v>
      </c>
    </row>
    <row r="503" spans="1:39" x14ac:dyDescent="0.25">
      <c r="A503">
        <v>502</v>
      </c>
      <c r="B503" s="41">
        <v>2</v>
      </c>
      <c r="C503" s="42" t="e">
        <v>#NULL!</v>
      </c>
      <c r="D503" s="40" t="s">
        <v>1844</v>
      </c>
      <c r="E503" s="42" t="e">
        <v>#NULL!</v>
      </c>
      <c r="F503" s="1">
        <v>2</v>
      </c>
      <c r="G503" s="1">
        <v>10</v>
      </c>
      <c r="H503" s="42" t="e">
        <v>#NULL!</v>
      </c>
      <c r="I503" s="1">
        <v>4</v>
      </c>
      <c r="J503" s="1">
        <v>5</v>
      </c>
      <c r="K503" s="1">
        <v>5</v>
      </c>
      <c r="L503" s="1">
        <v>5</v>
      </c>
      <c r="M503" s="1">
        <v>5</v>
      </c>
      <c r="N503" s="1">
        <v>5</v>
      </c>
      <c r="O503" s="1">
        <v>5</v>
      </c>
      <c r="P503" s="1">
        <v>5</v>
      </c>
      <c r="Q503" s="1">
        <v>4</v>
      </c>
      <c r="R503" s="1">
        <v>4</v>
      </c>
      <c r="S503" s="1">
        <v>4</v>
      </c>
      <c r="T503" s="1">
        <v>5</v>
      </c>
      <c r="U503" s="1">
        <v>3</v>
      </c>
      <c r="V503" s="1">
        <v>3</v>
      </c>
      <c r="W503" t="s">
        <v>1849</v>
      </c>
      <c r="X503" t="s">
        <v>1850</v>
      </c>
      <c r="Y503" t="s">
        <v>1851</v>
      </c>
      <c r="Z503" t="s">
        <v>1852</v>
      </c>
      <c r="AA503" t="s">
        <v>1853</v>
      </c>
      <c r="AB503" t="s">
        <v>3062</v>
      </c>
      <c r="AC503" t="s">
        <v>1854</v>
      </c>
      <c r="AD503" s="40">
        <v>0</v>
      </c>
      <c r="AE503" s="40">
        <v>0</v>
      </c>
      <c r="AF503" s="40">
        <v>2</v>
      </c>
      <c r="AG503" s="40">
        <v>4</v>
      </c>
      <c r="AH503" s="40">
        <v>8</v>
      </c>
      <c r="AI503" s="40">
        <v>0</v>
      </c>
      <c r="AJ503" s="40">
        <v>0</v>
      </c>
      <c r="AK503" s="40">
        <v>2</v>
      </c>
      <c r="AL503" s="40">
        <v>12</v>
      </c>
      <c r="AM503" s="40">
        <f t="shared" si="7"/>
        <v>0</v>
      </c>
    </row>
    <row r="504" spans="1:39" x14ac:dyDescent="0.25">
      <c r="A504">
        <v>503</v>
      </c>
      <c r="B504" s="41">
        <v>3</v>
      </c>
      <c r="C504" s="42" t="e">
        <v>#NULL!</v>
      </c>
      <c r="D504" s="40" t="s">
        <v>1844</v>
      </c>
      <c r="E504" s="42" t="e">
        <v>#NULL!</v>
      </c>
      <c r="F504" s="1">
        <v>2</v>
      </c>
      <c r="G504" s="1">
        <v>10</v>
      </c>
      <c r="H504" s="42" t="e">
        <v>#NULL!</v>
      </c>
      <c r="I504" s="1">
        <v>1</v>
      </c>
      <c r="J504" s="1">
        <v>2</v>
      </c>
      <c r="K504" s="1">
        <v>2</v>
      </c>
      <c r="L504" s="1">
        <v>1</v>
      </c>
      <c r="M504" s="1">
        <v>4</v>
      </c>
      <c r="N504" s="1">
        <v>5</v>
      </c>
      <c r="O504" s="1">
        <v>5</v>
      </c>
      <c r="P504" s="1">
        <v>5</v>
      </c>
      <c r="Q504" s="1">
        <v>4</v>
      </c>
      <c r="R504" s="1">
        <v>4</v>
      </c>
      <c r="S504" s="1">
        <v>4</v>
      </c>
      <c r="T504" s="1">
        <v>4</v>
      </c>
      <c r="U504" s="1">
        <v>4</v>
      </c>
      <c r="V504" s="1">
        <v>4</v>
      </c>
      <c r="W504" t="s">
        <v>70</v>
      </c>
      <c r="X504" t="s">
        <v>1855</v>
      </c>
      <c r="Y504" t="s">
        <v>1856</v>
      </c>
      <c r="Z504" t="s">
        <v>1857</v>
      </c>
      <c r="AA504" t="s">
        <v>1858</v>
      </c>
      <c r="AB504" t="s">
        <v>1859</v>
      </c>
      <c r="AC504" t="s">
        <v>34</v>
      </c>
      <c r="AD504" s="40">
        <v>2</v>
      </c>
      <c r="AE504" s="40">
        <v>2</v>
      </c>
      <c r="AF504" s="40">
        <v>0</v>
      </c>
      <c r="AG504" s="40">
        <v>7</v>
      </c>
      <c r="AH504" s="40">
        <v>3</v>
      </c>
      <c r="AI504" s="40">
        <v>0</v>
      </c>
      <c r="AJ504" s="40">
        <v>4</v>
      </c>
      <c r="AK504" s="40">
        <v>0</v>
      </c>
      <c r="AL504" s="40">
        <v>10</v>
      </c>
      <c r="AM504" s="40">
        <f t="shared" si="7"/>
        <v>0</v>
      </c>
    </row>
    <row r="505" spans="1:39" x14ac:dyDescent="0.25">
      <c r="A505">
        <v>504</v>
      </c>
      <c r="B505" s="41">
        <v>4</v>
      </c>
      <c r="C505" s="42" t="e">
        <v>#NULL!</v>
      </c>
      <c r="D505" s="40" t="s">
        <v>1844</v>
      </c>
      <c r="E505" s="42" t="e">
        <v>#NULL!</v>
      </c>
      <c r="F505" s="1">
        <v>2</v>
      </c>
      <c r="G505" s="1">
        <v>10</v>
      </c>
      <c r="H505" s="42" t="e">
        <v>#NULL!</v>
      </c>
      <c r="I505" s="1">
        <v>5</v>
      </c>
      <c r="J505" s="1">
        <v>5</v>
      </c>
      <c r="K505" s="1">
        <v>5</v>
      </c>
      <c r="L505" s="1">
        <v>5</v>
      </c>
      <c r="M505" s="1">
        <v>5</v>
      </c>
      <c r="N505" s="1">
        <v>5</v>
      </c>
      <c r="O505" s="1">
        <v>5</v>
      </c>
      <c r="P505" s="1">
        <v>5</v>
      </c>
      <c r="Q505" s="1">
        <v>5</v>
      </c>
      <c r="R505" s="1">
        <v>5</v>
      </c>
      <c r="S505" s="1">
        <v>5</v>
      </c>
      <c r="T505" s="1">
        <v>5</v>
      </c>
      <c r="U505" s="1">
        <v>5</v>
      </c>
      <c r="V505" s="1">
        <v>5</v>
      </c>
      <c r="W505" t="s">
        <v>1860</v>
      </c>
      <c r="X505" t="s">
        <v>1861</v>
      </c>
      <c r="Y505" t="s">
        <v>1862</v>
      </c>
      <c r="Z505" t="s">
        <v>3062</v>
      </c>
      <c r="AA505" t="s">
        <v>3062</v>
      </c>
      <c r="AB505" t="s">
        <v>3062</v>
      </c>
      <c r="AC505" t="s">
        <v>1863</v>
      </c>
      <c r="AD505" s="40">
        <v>0</v>
      </c>
      <c r="AE505" s="40">
        <v>0</v>
      </c>
      <c r="AF505" s="40">
        <v>0</v>
      </c>
      <c r="AG505" s="40">
        <v>0</v>
      </c>
      <c r="AH505" s="40">
        <v>14</v>
      </c>
      <c r="AI505" s="40">
        <v>0</v>
      </c>
      <c r="AJ505" s="40">
        <v>0</v>
      </c>
      <c r="AK505" s="40">
        <v>0</v>
      </c>
      <c r="AL505" s="40">
        <v>14</v>
      </c>
      <c r="AM505" s="40">
        <f t="shared" si="7"/>
        <v>0</v>
      </c>
    </row>
    <row r="506" spans="1:39" x14ac:dyDescent="0.25">
      <c r="A506">
        <v>505</v>
      </c>
      <c r="B506" s="41">
        <v>5</v>
      </c>
      <c r="C506" s="42" t="e">
        <v>#NULL!</v>
      </c>
      <c r="D506" s="40" t="s">
        <v>1844</v>
      </c>
      <c r="E506" s="42" t="e">
        <v>#NULL!</v>
      </c>
      <c r="F506" s="1">
        <v>2</v>
      </c>
      <c r="G506" s="1">
        <v>10</v>
      </c>
      <c r="H506" s="42" t="e">
        <v>#NULL!</v>
      </c>
      <c r="I506" s="1">
        <v>5</v>
      </c>
      <c r="J506" s="1">
        <v>5</v>
      </c>
      <c r="K506" s="1">
        <v>5</v>
      </c>
      <c r="L506" s="1">
        <v>5</v>
      </c>
      <c r="M506" s="1">
        <v>5</v>
      </c>
      <c r="N506" s="1">
        <v>5</v>
      </c>
      <c r="O506" s="1">
        <v>5</v>
      </c>
      <c r="P506" s="1">
        <v>5</v>
      </c>
      <c r="Q506" s="1">
        <v>5</v>
      </c>
      <c r="R506" s="1">
        <v>5</v>
      </c>
      <c r="S506" s="1">
        <v>5</v>
      </c>
      <c r="T506" s="1">
        <v>5</v>
      </c>
      <c r="U506" s="1">
        <v>99</v>
      </c>
      <c r="V506" s="1">
        <v>99</v>
      </c>
      <c r="W506" t="s">
        <v>703</v>
      </c>
      <c r="X506" t="s">
        <v>1864</v>
      </c>
      <c r="Y506" t="s">
        <v>1865</v>
      </c>
      <c r="Z506" t="s">
        <v>1866</v>
      </c>
      <c r="AA506" t="s">
        <v>1867</v>
      </c>
      <c r="AB506" t="s">
        <v>1868</v>
      </c>
      <c r="AC506" t="s">
        <v>34</v>
      </c>
      <c r="AD506" s="40">
        <v>0</v>
      </c>
      <c r="AE506" s="40">
        <v>0</v>
      </c>
      <c r="AF506" s="40">
        <v>0</v>
      </c>
      <c r="AG506" s="40">
        <v>0</v>
      </c>
      <c r="AH506" s="40">
        <v>12</v>
      </c>
      <c r="AI506" s="40">
        <v>2</v>
      </c>
      <c r="AJ506" s="40">
        <v>0</v>
      </c>
      <c r="AK506" s="40">
        <v>0</v>
      </c>
      <c r="AL506" s="40">
        <v>12</v>
      </c>
      <c r="AM506" s="40">
        <f t="shared" si="7"/>
        <v>2</v>
      </c>
    </row>
    <row r="507" spans="1:39" x14ac:dyDescent="0.25">
      <c r="A507">
        <v>506</v>
      </c>
      <c r="B507" s="41">
        <v>6</v>
      </c>
      <c r="C507" s="42" t="e">
        <v>#NULL!</v>
      </c>
      <c r="D507" s="40" t="s">
        <v>1844</v>
      </c>
      <c r="E507" s="42" t="e">
        <v>#NULL!</v>
      </c>
      <c r="F507" s="1">
        <v>2</v>
      </c>
      <c r="G507" s="1">
        <v>10</v>
      </c>
      <c r="H507" s="42" t="e">
        <v>#NULL!</v>
      </c>
      <c r="I507" s="1">
        <v>5</v>
      </c>
      <c r="J507" s="1">
        <v>5</v>
      </c>
      <c r="K507" s="1">
        <v>5</v>
      </c>
      <c r="L507" s="1">
        <v>5</v>
      </c>
      <c r="M507" s="1">
        <v>5</v>
      </c>
      <c r="N507" s="1">
        <v>5</v>
      </c>
      <c r="O507" s="1">
        <v>5</v>
      </c>
      <c r="P507" s="1">
        <v>5</v>
      </c>
      <c r="Q507" s="1">
        <v>5</v>
      </c>
      <c r="R507" s="1">
        <v>5</v>
      </c>
      <c r="S507" s="1">
        <v>5</v>
      </c>
      <c r="T507" s="1">
        <v>5</v>
      </c>
      <c r="U507" s="1">
        <v>5</v>
      </c>
      <c r="V507" s="1">
        <v>5</v>
      </c>
      <c r="W507" t="s">
        <v>30</v>
      </c>
      <c r="X507" t="s">
        <v>280</v>
      </c>
      <c r="Y507" t="s">
        <v>1869</v>
      </c>
      <c r="Z507" t="s">
        <v>1870</v>
      </c>
      <c r="AA507" t="s">
        <v>3062</v>
      </c>
      <c r="AB507" t="s">
        <v>3062</v>
      </c>
      <c r="AC507" t="s">
        <v>34</v>
      </c>
      <c r="AD507" s="40">
        <v>0</v>
      </c>
      <c r="AE507" s="40">
        <v>0</v>
      </c>
      <c r="AF507" s="40">
        <v>0</v>
      </c>
      <c r="AG507" s="40">
        <v>0</v>
      </c>
      <c r="AH507" s="40">
        <v>14</v>
      </c>
      <c r="AI507" s="40">
        <v>0</v>
      </c>
      <c r="AJ507" s="40">
        <v>0</v>
      </c>
      <c r="AK507" s="40">
        <v>0</v>
      </c>
      <c r="AL507" s="40">
        <v>14</v>
      </c>
      <c r="AM507" s="40">
        <f t="shared" si="7"/>
        <v>0</v>
      </c>
    </row>
    <row r="508" spans="1:39" x14ac:dyDescent="0.25">
      <c r="A508">
        <v>507</v>
      </c>
      <c r="B508" s="41">
        <v>7</v>
      </c>
      <c r="C508" s="42" t="e">
        <v>#NULL!</v>
      </c>
      <c r="D508" s="40" t="s">
        <v>1844</v>
      </c>
      <c r="E508" s="42" t="e">
        <v>#NULL!</v>
      </c>
      <c r="F508" s="1">
        <v>2</v>
      </c>
      <c r="G508" s="1">
        <v>10</v>
      </c>
      <c r="H508" s="42" t="e">
        <v>#NULL!</v>
      </c>
      <c r="I508" s="1">
        <v>3</v>
      </c>
      <c r="J508" s="1">
        <v>4</v>
      </c>
      <c r="K508" s="1">
        <v>3</v>
      </c>
      <c r="L508" s="1">
        <v>3</v>
      </c>
      <c r="M508" s="1">
        <v>4</v>
      </c>
      <c r="N508" s="1">
        <v>4</v>
      </c>
      <c r="O508" s="1">
        <v>2</v>
      </c>
      <c r="P508" s="1">
        <v>5</v>
      </c>
      <c r="Q508" s="1">
        <v>5</v>
      </c>
      <c r="R508" s="1">
        <v>5</v>
      </c>
      <c r="S508" s="1">
        <v>4</v>
      </c>
      <c r="T508" s="1">
        <v>4</v>
      </c>
      <c r="U508" s="1">
        <v>4</v>
      </c>
      <c r="V508" s="1">
        <v>4</v>
      </c>
      <c r="W508" t="s">
        <v>1871</v>
      </c>
      <c r="X508" t="s">
        <v>1872</v>
      </c>
      <c r="Y508" t="s">
        <v>1873</v>
      </c>
      <c r="Z508" t="s">
        <v>1874</v>
      </c>
      <c r="AA508" t="s">
        <v>1875</v>
      </c>
      <c r="AB508" t="s">
        <v>1876</v>
      </c>
      <c r="AC508" t="s">
        <v>1877</v>
      </c>
      <c r="AD508" s="40">
        <v>0</v>
      </c>
      <c r="AE508" s="40">
        <v>1</v>
      </c>
      <c r="AF508" s="40">
        <v>3</v>
      </c>
      <c r="AG508" s="40">
        <v>7</v>
      </c>
      <c r="AH508" s="40">
        <v>3</v>
      </c>
      <c r="AI508" s="40">
        <v>0</v>
      </c>
      <c r="AJ508" s="40">
        <v>1</v>
      </c>
      <c r="AK508" s="40">
        <v>3</v>
      </c>
      <c r="AL508" s="40">
        <v>10</v>
      </c>
      <c r="AM508" s="40">
        <f t="shared" si="7"/>
        <v>0</v>
      </c>
    </row>
    <row r="509" spans="1:39" x14ac:dyDescent="0.25">
      <c r="A509">
        <v>508</v>
      </c>
      <c r="B509" s="41">
        <v>8</v>
      </c>
      <c r="C509" s="42" t="e">
        <v>#NULL!</v>
      </c>
      <c r="D509" s="40" t="s">
        <v>1844</v>
      </c>
      <c r="E509" s="42" t="e">
        <v>#NULL!</v>
      </c>
      <c r="F509" s="1">
        <v>2</v>
      </c>
      <c r="G509" s="1">
        <v>10</v>
      </c>
      <c r="H509" s="42" t="e">
        <v>#NULL!</v>
      </c>
      <c r="I509" s="1">
        <v>5</v>
      </c>
      <c r="J509" s="1">
        <v>5</v>
      </c>
      <c r="K509" s="1">
        <v>5</v>
      </c>
      <c r="L509" s="1">
        <v>5</v>
      </c>
      <c r="M509" s="1">
        <v>5</v>
      </c>
      <c r="N509" s="1">
        <v>5</v>
      </c>
      <c r="O509" s="1">
        <v>5</v>
      </c>
      <c r="P509" s="1">
        <v>5</v>
      </c>
      <c r="Q509" s="1">
        <v>5</v>
      </c>
      <c r="R509" s="1">
        <v>5</v>
      </c>
      <c r="S509" s="1">
        <v>5</v>
      </c>
      <c r="T509" s="1">
        <v>5</v>
      </c>
      <c r="U509" s="1">
        <v>5</v>
      </c>
      <c r="V509" s="1">
        <v>5</v>
      </c>
      <c r="W509" t="s">
        <v>1878</v>
      </c>
      <c r="X509" t="s">
        <v>1879</v>
      </c>
      <c r="Y509" t="s">
        <v>1880</v>
      </c>
      <c r="Z509" t="s">
        <v>1881</v>
      </c>
      <c r="AA509" t="s">
        <v>1882</v>
      </c>
      <c r="AB509" t="s">
        <v>3062</v>
      </c>
      <c r="AC509" t="s">
        <v>34</v>
      </c>
      <c r="AD509" s="40">
        <v>0</v>
      </c>
      <c r="AE509" s="40">
        <v>0</v>
      </c>
      <c r="AF509" s="40">
        <v>0</v>
      </c>
      <c r="AG509" s="40">
        <v>0</v>
      </c>
      <c r="AH509" s="40">
        <v>14</v>
      </c>
      <c r="AI509" s="40">
        <v>0</v>
      </c>
      <c r="AJ509" s="40">
        <v>0</v>
      </c>
      <c r="AK509" s="40">
        <v>0</v>
      </c>
      <c r="AL509" s="40">
        <v>14</v>
      </c>
      <c r="AM509" s="40">
        <f t="shared" si="7"/>
        <v>0</v>
      </c>
    </row>
    <row r="510" spans="1:39" x14ac:dyDescent="0.25">
      <c r="A510">
        <v>509</v>
      </c>
      <c r="B510" s="41">
        <v>9</v>
      </c>
      <c r="C510" s="42" t="e">
        <v>#NULL!</v>
      </c>
      <c r="D510" s="40" t="s">
        <v>1844</v>
      </c>
      <c r="E510" s="42" t="e">
        <v>#NULL!</v>
      </c>
      <c r="F510" s="1">
        <v>2</v>
      </c>
      <c r="G510" s="1">
        <v>10</v>
      </c>
      <c r="H510" s="42" t="e">
        <v>#NULL!</v>
      </c>
      <c r="I510" s="1">
        <v>4</v>
      </c>
      <c r="J510" s="1">
        <v>4</v>
      </c>
      <c r="K510" s="1">
        <v>4</v>
      </c>
      <c r="L510" s="1">
        <v>4</v>
      </c>
      <c r="M510" s="1">
        <v>4</v>
      </c>
      <c r="N510" s="1">
        <v>4</v>
      </c>
      <c r="O510" s="1">
        <v>4</v>
      </c>
      <c r="P510" s="1">
        <v>3</v>
      </c>
      <c r="Q510" s="1">
        <v>5</v>
      </c>
      <c r="R510" s="1">
        <v>5</v>
      </c>
      <c r="S510" s="1">
        <v>5</v>
      </c>
      <c r="T510" s="1">
        <v>4</v>
      </c>
      <c r="U510" s="1">
        <v>3</v>
      </c>
      <c r="V510" s="1">
        <v>3</v>
      </c>
      <c r="W510" t="s">
        <v>1883</v>
      </c>
      <c r="X510" t="s">
        <v>263</v>
      </c>
      <c r="Y510" t="s">
        <v>1039</v>
      </c>
      <c r="Z510" t="s">
        <v>1884</v>
      </c>
      <c r="AA510" t="s">
        <v>1885</v>
      </c>
      <c r="AB510" t="s">
        <v>1886</v>
      </c>
      <c r="AC510" t="s">
        <v>34</v>
      </c>
      <c r="AD510" s="40">
        <v>0</v>
      </c>
      <c r="AE510" s="40">
        <v>0</v>
      </c>
      <c r="AF510" s="40">
        <v>3</v>
      </c>
      <c r="AG510" s="40">
        <v>8</v>
      </c>
      <c r="AH510" s="40">
        <v>3</v>
      </c>
      <c r="AI510" s="40">
        <v>0</v>
      </c>
      <c r="AJ510" s="40">
        <v>0</v>
      </c>
      <c r="AK510" s="40">
        <v>3</v>
      </c>
      <c r="AL510" s="40">
        <v>11</v>
      </c>
      <c r="AM510" s="40">
        <f t="shared" si="7"/>
        <v>0</v>
      </c>
    </row>
    <row r="511" spans="1:39" x14ac:dyDescent="0.25">
      <c r="A511">
        <v>510</v>
      </c>
      <c r="B511" s="41">
        <v>10</v>
      </c>
      <c r="C511" s="42" t="e">
        <v>#NULL!</v>
      </c>
      <c r="D511" s="40" t="s">
        <v>1844</v>
      </c>
      <c r="E511" s="42" t="e">
        <v>#NULL!</v>
      </c>
      <c r="F511" s="1">
        <v>2</v>
      </c>
      <c r="G511" s="1">
        <v>10</v>
      </c>
      <c r="H511" s="42" t="e">
        <v>#NULL!</v>
      </c>
      <c r="I511" s="1">
        <v>4</v>
      </c>
      <c r="J511" s="1">
        <v>5</v>
      </c>
      <c r="K511" s="1">
        <v>5</v>
      </c>
      <c r="L511" s="1">
        <v>5</v>
      </c>
      <c r="M511" s="1">
        <v>5</v>
      </c>
      <c r="N511" s="1">
        <v>5</v>
      </c>
      <c r="O511" s="1">
        <v>5</v>
      </c>
      <c r="P511" s="1">
        <v>5</v>
      </c>
      <c r="Q511" s="1">
        <v>5</v>
      </c>
      <c r="R511" s="1">
        <v>5</v>
      </c>
      <c r="S511" s="1">
        <v>5</v>
      </c>
      <c r="T511" s="1">
        <v>5</v>
      </c>
      <c r="U511" s="1">
        <v>5</v>
      </c>
      <c r="V511" s="1">
        <v>99</v>
      </c>
      <c r="W511" t="s">
        <v>1887</v>
      </c>
      <c r="X511" t="s">
        <v>3062</v>
      </c>
      <c r="Y511" t="s">
        <v>3062</v>
      </c>
      <c r="Z511" t="s">
        <v>1888</v>
      </c>
      <c r="AA511" t="s">
        <v>3062</v>
      </c>
      <c r="AB511" t="s">
        <v>3062</v>
      </c>
      <c r="AC511" t="s">
        <v>1889</v>
      </c>
      <c r="AD511" s="40">
        <v>0</v>
      </c>
      <c r="AE511" s="40">
        <v>0</v>
      </c>
      <c r="AF511" s="40">
        <v>0</v>
      </c>
      <c r="AG511" s="40">
        <v>1</v>
      </c>
      <c r="AH511" s="40">
        <v>12</v>
      </c>
      <c r="AI511" s="40">
        <v>1</v>
      </c>
      <c r="AJ511" s="40">
        <v>0</v>
      </c>
      <c r="AK511" s="40">
        <v>0</v>
      </c>
      <c r="AL511" s="40">
        <v>13</v>
      </c>
      <c r="AM511" s="40">
        <f t="shared" si="7"/>
        <v>1</v>
      </c>
    </row>
    <row r="512" spans="1:39" x14ac:dyDescent="0.25">
      <c r="A512">
        <v>511</v>
      </c>
      <c r="B512" s="41">
        <v>11</v>
      </c>
      <c r="C512" s="42" t="e">
        <v>#NULL!</v>
      </c>
      <c r="D512" s="40" t="s">
        <v>1844</v>
      </c>
      <c r="E512" s="42" t="e">
        <v>#NULL!</v>
      </c>
      <c r="F512" s="1">
        <v>2</v>
      </c>
      <c r="G512" s="1">
        <v>10</v>
      </c>
      <c r="H512" s="42" t="e">
        <v>#NULL!</v>
      </c>
      <c r="I512" s="1">
        <v>5</v>
      </c>
      <c r="J512" s="1">
        <v>5</v>
      </c>
      <c r="K512" s="1">
        <v>5</v>
      </c>
      <c r="L512" s="1">
        <v>5</v>
      </c>
      <c r="M512" s="1">
        <v>1</v>
      </c>
      <c r="N512" s="1">
        <v>5</v>
      </c>
      <c r="O512" s="1">
        <v>1</v>
      </c>
      <c r="P512" s="1">
        <v>5</v>
      </c>
      <c r="Q512" s="1">
        <v>5</v>
      </c>
      <c r="R512" s="1">
        <v>5</v>
      </c>
      <c r="S512" s="1">
        <v>5</v>
      </c>
      <c r="T512" s="1">
        <v>5</v>
      </c>
      <c r="U512" s="1">
        <v>5</v>
      </c>
      <c r="V512" s="1">
        <v>5</v>
      </c>
      <c r="W512" t="s">
        <v>1890</v>
      </c>
      <c r="X512" t="s">
        <v>3062</v>
      </c>
      <c r="Y512" t="s">
        <v>3062</v>
      </c>
      <c r="Z512" t="s">
        <v>1891</v>
      </c>
      <c r="AA512" t="s">
        <v>3062</v>
      </c>
      <c r="AB512" t="s">
        <v>3062</v>
      </c>
      <c r="AC512" t="s">
        <v>1892</v>
      </c>
      <c r="AD512" s="40">
        <v>2</v>
      </c>
      <c r="AE512" s="40">
        <v>0</v>
      </c>
      <c r="AF512" s="40">
        <v>0</v>
      </c>
      <c r="AG512" s="40">
        <v>0</v>
      </c>
      <c r="AH512" s="40">
        <v>12</v>
      </c>
      <c r="AI512" s="40">
        <v>0</v>
      </c>
      <c r="AJ512" s="40">
        <v>2</v>
      </c>
      <c r="AK512" s="40">
        <v>0</v>
      </c>
      <c r="AL512" s="40">
        <v>12</v>
      </c>
      <c r="AM512" s="40">
        <f t="shared" si="7"/>
        <v>0</v>
      </c>
    </row>
    <row r="513" spans="1:39" x14ac:dyDescent="0.25">
      <c r="A513">
        <v>512</v>
      </c>
      <c r="B513" s="41">
        <v>12</v>
      </c>
      <c r="C513" s="42" t="e">
        <v>#NULL!</v>
      </c>
      <c r="D513" s="40" t="s">
        <v>1844</v>
      </c>
      <c r="E513" s="42" t="e">
        <v>#NULL!</v>
      </c>
      <c r="F513" s="1">
        <v>2</v>
      </c>
      <c r="G513" s="1">
        <v>10</v>
      </c>
      <c r="H513" s="42" t="e">
        <v>#NULL!</v>
      </c>
      <c r="I513" s="1">
        <v>5</v>
      </c>
      <c r="J513" s="1">
        <v>5</v>
      </c>
      <c r="K513" s="1">
        <v>5</v>
      </c>
      <c r="L513" s="1">
        <v>4</v>
      </c>
      <c r="M513" s="1">
        <v>5</v>
      </c>
      <c r="N513" s="1">
        <v>4</v>
      </c>
      <c r="O513" s="1">
        <v>4</v>
      </c>
      <c r="P513" s="1">
        <v>5</v>
      </c>
      <c r="Q513" s="1">
        <v>5</v>
      </c>
      <c r="R513" s="1">
        <v>5</v>
      </c>
      <c r="S513" s="1">
        <v>5</v>
      </c>
      <c r="T513" s="1">
        <v>5</v>
      </c>
      <c r="U513" s="1">
        <v>5</v>
      </c>
      <c r="V513" s="1">
        <v>5</v>
      </c>
      <c r="W513" t="s">
        <v>1893</v>
      </c>
      <c r="X513" t="s">
        <v>1894</v>
      </c>
      <c r="Y513" t="s">
        <v>1895</v>
      </c>
      <c r="Z513" t="s">
        <v>3062</v>
      </c>
      <c r="AA513" t="s">
        <v>3062</v>
      </c>
      <c r="AB513" t="s">
        <v>3062</v>
      </c>
      <c r="AC513" t="s">
        <v>34</v>
      </c>
      <c r="AD513" s="40">
        <v>0</v>
      </c>
      <c r="AE513" s="40">
        <v>0</v>
      </c>
      <c r="AF513" s="40">
        <v>0</v>
      </c>
      <c r="AG513" s="40">
        <v>3</v>
      </c>
      <c r="AH513" s="40">
        <v>11</v>
      </c>
      <c r="AI513" s="40">
        <v>0</v>
      </c>
      <c r="AJ513" s="40">
        <v>0</v>
      </c>
      <c r="AK513" s="40">
        <v>0</v>
      </c>
      <c r="AL513" s="40">
        <v>14</v>
      </c>
      <c r="AM513" s="40">
        <f t="shared" si="7"/>
        <v>0</v>
      </c>
    </row>
    <row r="514" spans="1:39" x14ac:dyDescent="0.25">
      <c r="A514">
        <v>513</v>
      </c>
      <c r="B514" s="41">
        <v>13</v>
      </c>
      <c r="C514" s="42" t="e">
        <v>#NULL!</v>
      </c>
      <c r="D514" s="40" t="s">
        <v>1844</v>
      </c>
      <c r="E514" s="42" t="e">
        <v>#NULL!</v>
      </c>
      <c r="F514" s="1">
        <v>2</v>
      </c>
      <c r="G514" s="1">
        <v>10</v>
      </c>
      <c r="H514" s="42" t="e">
        <v>#NULL!</v>
      </c>
      <c r="I514" s="1">
        <v>5</v>
      </c>
      <c r="J514" s="1">
        <v>3</v>
      </c>
      <c r="K514" s="1">
        <v>5</v>
      </c>
      <c r="L514" s="1">
        <v>5</v>
      </c>
      <c r="M514" s="1">
        <v>5</v>
      </c>
      <c r="N514" s="1">
        <v>5</v>
      </c>
      <c r="O514" s="1">
        <v>5</v>
      </c>
      <c r="P514" s="1">
        <v>5</v>
      </c>
      <c r="Q514" s="1">
        <v>4</v>
      </c>
      <c r="R514" s="1">
        <v>5</v>
      </c>
      <c r="S514" s="1">
        <v>5</v>
      </c>
      <c r="T514" s="1">
        <v>5</v>
      </c>
      <c r="U514" s="1">
        <v>3</v>
      </c>
      <c r="V514" s="1">
        <v>5</v>
      </c>
      <c r="W514" t="s">
        <v>297</v>
      </c>
      <c r="X514" t="s">
        <v>1896</v>
      </c>
      <c r="Y514" t="s">
        <v>1897</v>
      </c>
      <c r="Z514" t="s">
        <v>3062</v>
      </c>
      <c r="AA514" t="s">
        <v>3062</v>
      </c>
      <c r="AB514" t="s">
        <v>3062</v>
      </c>
      <c r="AC514" t="s">
        <v>34</v>
      </c>
      <c r="AD514" s="40">
        <v>0</v>
      </c>
      <c r="AE514" s="40">
        <v>0</v>
      </c>
      <c r="AF514" s="40">
        <v>2</v>
      </c>
      <c r="AG514" s="40">
        <v>1</v>
      </c>
      <c r="AH514" s="40">
        <v>11</v>
      </c>
      <c r="AI514" s="40">
        <v>0</v>
      </c>
      <c r="AJ514" s="40">
        <v>0</v>
      </c>
      <c r="AK514" s="40">
        <v>2</v>
      </c>
      <c r="AL514" s="40">
        <v>12</v>
      </c>
      <c r="AM514" s="40">
        <f t="shared" si="7"/>
        <v>0</v>
      </c>
    </row>
    <row r="515" spans="1:39" x14ac:dyDescent="0.25">
      <c r="A515">
        <v>514</v>
      </c>
      <c r="B515" s="41">
        <v>14</v>
      </c>
      <c r="C515" s="42" t="e">
        <v>#NULL!</v>
      </c>
      <c r="D515" s="40" t="s">
        <v>1844</v>
      </c>
      <c r="E515" s="42" t="e">
        <v>#NULL!</v>
      </c>
      <c r="F515" s="1">
        <v>2</v>
      </c>
      <c r="G515" s="1">
        <v>10</v>
      </c>
      <c r="H515" s="42" t="e">
        <v>#NULL!</v>
      </c>
      <c r="I515" s="1">
        <v>4</v>
      </c>
      <c r="J515" s="1">
        <v>5</v>
      </c>
      <c r="K515" s="1">
        <v>5</v>
      </c>
      <c r="L515" s="1">
        <v>4</v>
      </c>
      <c r="M515" s="1">
        <v>3</v>
      </c>
      <c r="N515" s="1">
        <v>4</v>
      </c>
      <c r="O515" s="1">
        <v>4</v>
      </c>
      <c r="P515" s="1">
        <v>5</v>
      </c>
      <c r="Q515" s="1">
        <v>5</v>
      </c>
      <c r="R515" s="1">
        <v>5</v>
      </c>
      <c r="S515" s="1">
        <v>5</v>
      </c>
      <c r="T515" s="1">
        <v>4</v>
      </c>
      <c r="U515" s="1">
        <v>3</v>
      </c>
      <c r="V515" s="1">
        <v>3</v>
      </c>
      <c r="W515" t="s">
        <v>30</v>
      </c>
      <c r="X515" t="s">
        <v>1181</v>
      </c>
      <c r="Y515" t="s">
        <v>1898</v>
      </c>
      <c r="Z515" t="s">
        <v>1899</v>
      </c>
      <c r="AA515" t="s">
        <v>3062</v>
      </c>
      <c r="AB515" t="s">
        <v>3062</v>
      </c>
      <c r="AC515" t="s">
        <v>34</v>
      </c>
      <c r="AD515" s="40">
        <v>0</v>
      </c>
      <c r="AE515" s="40">
        <v>0</v>
      </c>
      <c r="AF515" s="40">
        <v>3</v>
      </c>
      <c r="AG515" s="40">
        <v>5</v>
      </c>
      <c r="AH515" s="40">
        <v>6</v>
      </c>
      <c r="AI515" s="40">
        <v>0</v>
      </c>
      <c r="AJ515" s="40">
        <v>0</v>
      </c>
      <c r="AK515" s="40">
        <v>3</v>
      </c>
      <c r="AL515" s="40">
        <v>11</v>
      </c>
      <c r="AM515" s="40">
        <f t="shared" ref="AM515:AM578" si="8">+AI515</f>
        <v>0</v>
      </c>
    </row>
    <row r="516" spans="1:39" x14ac:dyDescent="0.25">
      <c r="A516">
        <v>515</v>
      </c>
      <c r="B516" s="41">
        <v>15</v>
      </c>
      <c r="C516" s="42" t="e">
        <v>#NULL!</v>
      </c>
      <c r="D516" s="40" t="s">
        <v>1844</v>
      </c>
      <c r="E516" s="42" t="e">
        <v>#NULL!</v>
      </c>
      <c r="F516" s="1">
        <v>2</v>
      </c>
      <c r="G516" s="1">
        <v>10</v>
      </c>
      <c r="H516" s="42" t="e">
        <v>#NULL!</v>
      </c>
      <c r="I516" s="1">
        <v>3</v>
      </c>
      <c r="J516" s="1">
        <v>5</v>
      </c>
      <c r="K516" s="1">
        <v>5</v>
      </c>
      <c r="L516" s="1">
        <v>4</v>
      </c>
      <c r="M516" s="1">
        <v>4</v>
      </c>
      <c r="N516" s="1">
        <v>4</v>
      </c>
      <c r="O516" s="1">
        <v>3</v>
      </c>
      <c r="P516" s="1">
        <v>4</v>
      </c>
      <c r="Q516" s="1">
        <v>4</v>
      </c>
      <c r="R516" s="1">
        <v>4</v>
      </c>
      <c r="S516" s="1">
        <v>4</v>
      </c>
      <c r="T516" s="1">
        <v>4</v>
      </c>
      <c r="U516" s="1">
        <v>4</v>
      </c>
      <c r="V516" s="1">
        <v>4</v>
      </c>
      <c r="W516" t="s">
        <v>297</v>
      </c>
      <c r="X516" t="s">
        <v>1900</v>
      </c>
      <c r="Y516" t="s">
        <v>1901</v>
      </c>
      <c r="Z516" t="s">
        <v>1902</v>
      </c>
      <c r="AA516" t="s">
        <v>1903</v>
      </c>
      <c r="AB516" t="s">
        <v>1904</v>
      </c>
      <c r="AC516" t="s">
        <v>34</v>
      </c>
      <c r="AD516" s="40">
        <v>0</v>
      </c>
      <c r="AE516" s="40">
        <v>0</v>
      </c>
      <c r="AF516" s="40">
        <v>2</v>
      </c>
      <c r="AG516" s="40">
        <v>10</v>
      </c>
      <c r="AH516" s="40">
        <v>2</v>
      </c>
      <c r="AI516" s="40">
        <v>0</v>
      </c>
      <c r="AJ516" s="40">
        <v>0</v>
      </c>
      <c r="AK516" s="40">
        <v>2</v>
      </c>
      <c r="AL516" s="40">
        <v>12</v>
      </c>
      <c r="AM516" s="40">
        <f t="shared" si="8"/>
        <v>0</v>
      </c>
    </row>
    <row r="517" spans="1:39" x14ac:dyDescent="0.25">
      <c r="A517">
        <v>516</v>
      </c>
      <c r="B517" s="41">
        <v>16</v>
      </c>
      <c r="C517" s="42" t="e">
        <v>#NULL!</v>
      </c>
      <c r="D517" s="40" t="s">
        <v>1844</v>
      </c>
      <c r="E517" s="42" t="e">
        <v>#NULL!</v>
      </c>
      <c r="F517" s="1">
        <v>2</v>
      </c>
      <c r="G517" s="1">
        <v>10</v>
      </c>
      <c r="H517" s="42" t="e">
        <v>#NULL!</v>
      </c>
      <c r="I517" s="1">
        <v>5</v>
      </c>
      <c r="J517" s="1">
        <v>5</v>
      </c>
      <c r="K517" s="1">
        <v>5</v>
      </c>
      <c r="L517" s="1">
        <v>4</v>
      </c>
      <c r="M517" s="1">
        <v>4</v>
      </c>
      <c r="N517" s="1">
        <v>3</v>
      </c>
      <c r="O517" s="1">
        <v>4</v>
      </c>
      <c r="P517" s="1">
        <v>4</v>
      </c>
      <c r="Q517" s="1">
        <v>4</v>
      </c>
      <c r="R517" s="1">
        <v>4</v>
      </c>
      <c r="S517" s="1">
        <v>4</v>
      </c>
      <c r="T517" s="1">
        <v>4</v>
      </c>
      <c r="U517" s="1">
        <v>3</v>
      </c>
      <c r="V517" s="1">
        <v>3</v>
      </c>
      <c r="W517" t="s">
        <v>30</v>
      </c>
      <c r="X517" t="s">
        <v>87</v>
      </c>
      <c r="Y517" t="s">
        <v>3062</v>
      </c>
      <c r="Z517" t="s">
        <v>1905</v>
      </c>
      <c r="AA517" t="s">
        <v>1906</v>
      </c>
      <c r="AB517" t="s">
        <v>3062</v>
      </c>
      <c r="AC517" t="s">
        <v>34</v>
      </c>
      <c r="AD517" s="40">
        <v>0</v>
      </c>
      <c r="AE517" s="40">
        <v>0</v>
      </c>
      <c r="AF517" s="40">
        <v>3</v>
      </c>
      <c r="AG517" s="40">
        <v>8</v>
      </c>
      <c r="AH517" s="40">
        <v>3</v>
      </c>
      <c r="AI517" s="40">
        <v>0</v>
      </c>
      <c r="AJ517" s="40">
        <v>0</v>
      </c>
      <c r="AK517" s="40">
        <v>3</v>
      </c>
      <c r="AL517" s="40">
        <v>11</v>
      </c>
      <c r="AM517" s="40">
        <f t="shared" si="8"/>
        <v>0</v>
      </c>
    </row>
    <row r="518" spans="1:39" x14ac:dyDescent="0.25">
      <c r="A518">
        <v>517</v>
      </c>
      <c r="B518" s="41">
        <v>17</v>
      </c>
      <c r="C518" s="42" t="e">
        <v>#NULL!</v>
      </c>
      <c r="D518" s="40" t="s">
        <v>1844</v>
      </c>
      <c r="E518" s="42" t="e">
        <v>#NULL!</v>
      </c>
      <c r="F518" s="1">
        <v>2</v>
      </c>
      <c r="G518" s="1">
        <v>10</v>
      </c>
      <c r="H518" s="42" t="e">
        <v>#NULL!</v>
      </c>
      <c r="I518" s="1">
        <v>4</v>
      </c>
      <c r="J518" s="1">
        <v>5</v>
      </c>
      <c r="K518" s="1">
        <v>5</v>
      </c>
      <c r="L518" s="1">
        <v>5</v>
      </c>
      <c r="M518" s="1">
        <v>5</v>
      </c>
      <c r="N518" s="1">
        <v>5</v>
      </c>
      <c r="O518" s="1">
        <v>5</v>
      </c>
      <c r="P518" s="1">
        <v>5</v>
      </c>
      <c r="Q518" s="1">
        <v>5</v>
      </c>
      <c r="R518" s="1">
        <v>5</v>
      </c>
      <c r="S518" s="1">
        <v>5</v>
      </c>
      <c r="T518" s="1">
        <v>5</v>
      </c>
      <c r="U518" s="1">
        <v>4</v>
      </c>
      <c r="V518" s="1">
        <v>4</v>
      </c>
      <c r="W518" t="s">
        <v>719</v>
      </c>
      <c r="X518" t="s">
        <v>1455</v>
      </c>
      <c r="Y518" t="s">
        <v>1907</v>
      </c>
      <c r="Z518" t="s">
        <v>1908</v>
      </c>
      <c r="AA518" t="s">
        <v>3062</v>
      </c>
      <c r="AB518" t="s">
        <v>3062</v>
      </c>
      <c r="AC518" t="s">
        <v>34</v>
      </c>
      <c r="AD518" s="40">
        <v>0</v>
      </c>
      <c r="AE518" s="40">
        <v>0</v>
      </c>
      <c r="AF518" s="40">
        <v>0</v>
      </c>
      <c r="AG518" s="40">
        <v>3</v>
      </c>
      <c r="AH518" s="40">
        <v>11</v>
      </c>
      <c r="AI518" s="40">
        <v>0</v>
      </c>
      <c r="AJ518" s="40">
        <v>0</v>
      </c>
      <c r="AK518" s="40">
        <v>0</v>
      </c>
      <c r="AL518" s="40">
        <v>14</v>
      </c>
      <c r="AM518" s="40">
        <f t="shared" si="8"/>
        <v>0</v>
      </c>
    </row>
    <row r="519" spans="1:39" x14ac:dyDescent="0.25">
      <c r="A519">
        <v>518</v>
      </c>
      <c r="B519" s="41">
        <v>18</v>
      </c>
      <c r="C519" s="42" t="e">
        <v>#NULL!</v>
      </c>
      <c r="D519" s="40" t="s">
        <v>1844</v>
      </c>
      <c r="E519" s="42" t="e">
        <v>#NULL!</v>
      </c>
      <c r="F519" s="1">
        <v>2</v>
      </c>
      <c r="G519" s="1">
        <v>10</v>
      </c>
      <c r="H519" s="42" t="e">
        <v>#NULL!</v>
      </c>
      <c r="I519" s="1">
        <v>5</v>
      </c>
      <c r="J519" s="1">
        <v>5</v>
      </c>
      <c r="K519" s="1">
        <v>5</v>
      </c>
      <c r="L519" s="1">
        <v>5</v>
      </c>
      <c r="M519" s="1">
        <v>5</v>
      </c>
      <c r="N519" s="1">
        <v>5</v>
      </c>
      <c r="O519" s="1">
        <v>5</v>
      </c>
      <c r="P519" s="1">
        <v>5</v>
      </c>
      <c r="Q519" s="1">
        <v>5</v>
      </c>
      <c r="R519" s="1">
        <v>5</v>
      </c>
      <c r="S519" s="1">
        <v>5</v>
      </c>
      <c r="T519" s="1">
        <v>5</v>
      </c>
      <c r="U519" s="1">
        <v>5</v>
      </c>
      <c r="V519" s="1">
        <v>5</v>
      </c>
      <c r="W519" t="s">
        <v>102</v>
      </c>
      <c r="X519" t="s">
        <v>1909</v>
      </c>
      <c r="Y519" t="s">
        <v>3062</v>
      </c>
      <c r="Z519" t="s">
        <v>181</v>
      </c>
      <c r="AA519" t="s">
        <v>3062</v>
      </c>
      <c r="AB519" t="s">
        <v>3062</v>
      </c>
      <c r="AC519" t="s">
        <v>34</v>
      </c>
      <c r="AD519" s="40">
        <v>0</v>
      </c>
      <c r="AE519" s="40">
        <v>0</v>
      </c>
      <c r="AF519" s="40">
        <v>0</v>
      </c>
      <c r="AG519" s="40">
        <v>0</v>
      </c>
      <c r="AH519" s="40">
        <v>14</v>
      </c>
      <c r="AI519" s="40">
        <v>0</v>
      </c>
      <c r="AJ519" s="40">
        <v>0</v>
      </c>
      <c r="AK519" s="40">
        <v>0</v>
      </c>
      <c r="AL519" s="40">
        <v>14</v>
      </c>
      <c r="AM519" s="40">
        <f t="shared" si="8"/>
        <v>0</v>
      </c>
    </row>
    <row r="520" spans="1:39" x14ac:dyDescent="0.25">
      <c r="A520">
        <v>519</v>
      </c>
      <c r="B520" s="41">
        <v>19</v>
      </c>
      <c r="C520" s="42" t="e">
        <v>#NULL!</v>
      </c>
      <c r="D520" s="40" t="s">
        <v>1844</v>
      </c>
      <c r="E520" s="42" t="e">
        <v>#NULL!</v>
      </c>
      <c r="F520" s="1">
        <v>2</v>
      </c>
      <c r="G520" s="1">
        <v>10</v>
      </c>
      <c r="H520" s="42" t="e">
        <v>#NULL!</v>
      </c>
      <c r="I520" s="1">
        <v>5</v>
      </c>
      <c r="J520" s="1">
        <v>5</v>
      </c>
      <c r="K520" s="1">
        <v>4</v>
      </c>
      <c r="L520" s="1">
        <v>5</v>
      </c>
      <c r="M520" s="1">
        <v>4</v>
      </c>
      <c r="N520" s="1">
        <v>5</v>
      </c>
      <c r="O520" s="1">
        <v>5</v>
      </c>
      <c r="P520" s="1">
        <v>5</v>
      </c>
      <c r="Q520" s="1">
        <v>5</v>
      </c>
      <c r="R520" s="1">
        <v>5</v>
      </c>
      <c r="S520" s="1">
        <v>5</v>
      </c>
      <c r="T520" s="1">
        <v>5</v>
      </c>
      <c r="U520" s="1">
        <v>5</v>
      </c>
      <c r="V520" s="1">
        <v>5</v>
      </c>
      <c r="W520" t="s">
        <v>102</v>
      </c>
      <c r="X520" t="s">
        <v>702</v>
      </c>
      <c r="Y520" t="s">
        <v>3062</v>
      </c>
      <c r="Z520" t="s">
        <v>1910</v>
      </c>
      <c r="AA520" t="s">
        <v>3062</v>
      </c>
      <c r="AB520" t="s">
        <v>3062</v>
      </c>
      <c r="AC520" t="s">
        <v>34</v>
      </c>
      <c r="AD520" s="40">
        <v>0</v>
      </c>
      <c r="AE520" s="40">
        <v>0</v>
      </c>
      <c r="AF520" s="40">
        <v>0</v>
      </c>
      <c r="AG520" s="40">
        <v>2</v>
      </c>
      <c r="AH520" s="40">
        <v>12</v>
      </c>
      <c r="AI520" s="40">
        <v>0</v>
      </c>
      <c r="AJ520" s="40">
        <v>0</v>
      </c>
      <c r="AK520" s="40">
        <v>0</v>
      </c>
      <c r="AL520" s="40">
        <v>14</v>
      </c>
      <c r="AM520" s="40">
        <f t="shared" si="8"/>
        <v>0</v>
      </c>
    </row>
    <row r="521" spans="1:39" x14ac:dyDescent="0.25">
      <c r="A521">
        <v>520</v>
      </c>
      <c r="B521" s="41">
        <v>20</v>
      </c>
      <c r="C521" s="42" t="e">
        <v>#NULL!</v>
      </c>
      <c r="D521" s="40" t="s">
        <v>1844</v>
      </c>
      <c r="E521" s="42" t="e">
        <v>#NULL!</v>
      </c>
      <c r="F521" s="1">
        <v>2</v>
      </c>
      <c r="G521" s="1">
        <v>10</v>
      </c>
      <c r="H521" s="42" t="e">
        <v>#NULL!</v>
      </c>
      <c r="I521" s="1">
        <v>3</v>
      </c>
      <c r="J521" s="1">
        <v>3</v>
      </c>
      <c r="K521" s="1">
        <v>4</v>
      </c>
      <c r="L521" s="1">
        <v>4</v>
      </c>
      <c r="M521" s="1">
        <v>5</v>
      </c>
      <c r="N521" s="1">
        <v>5</v>
      </c>
      <c r="O521" s="1">
        <v>3</v>
      </c>
      <c r="P521" s="1">
        <v>5</v>
      </c>
      <c r="Q521" s="1">
        <v>3</v>
      </c>
      <c r="R521" s="1">
        <v>3</v>
      </c>
      <c r="S521" s="1">
        <v>4</v>
      </c>
      <c r="T521" s="1">
        <v>4</v>
      </c>
      <c r="U521" s="1">
        <v>4</v>
      </c>
      <c r="V521" s="1">
        <v>4</v>
      </c>
      <c r="W521" t="s">
        <v>1911</v>
      </c>
      <c r="X521" t="s">
        <v>3062</v>
      </c>
      <c r="Y521" t="s">
        <v>3062</v>
      </c>
      <c r="Z521" t="s">
        <v>1912</v>
      </c>
      <c r="AA521" t="s">
        <v>3062</v>
      </c>
      <c r="AB521" t="s">
        <v>3062</v>
      </c>
      <c r="AC521" t="s">
        <v>34</v>
      </c>
      <c r="AD521" s="40">
        <v>0</v>
      </c>
      <c r="AE521" s="40">
        <v>0</v>
      </c>
      <c r="AF521" s="40">
        <v>5</v>
      </c>
      <c r="AG521" s="40">
        <v>6</v>
      </c>
      <c r="AH521" s="40">
        <v>3</v>
      </c>
      <c r="AI521" s="40">
        <v>0</v>
      </c>
      <c r="AJ521" s="40">
        <v>0</v>
      </c>
      <c r="AK521" s="40">
        <v>5</v>
      </c>
      <c r="AL521" s="40">
        <v>9</v>
      </c>
      <c r="AM521" s="40">
        <f t="shared" si="8"/>
        <v>0</v>
      </c>
    </row>
    <row r="522" spans="1:39" x14ac:dyDescent="0.25">
      <c r="A522">
        <v>521</v>
      </c>
      <c r="B522" s="41">
        <v>21</v>
      </c>
      <c r="C522" s="42" t="e">
        <v>#NULL!</v>
      </c>
      <c r="D522" s="40" t="s">
        <v>1844</v>
      </c>
      <c r="E522" s="42" t="e">
        <v>#NULL!</v>
      </c>
      <c r="F522" s="1">
        <v>2</v>
      </c>
      <c r="G522" s="1">
        <v>10</v>
      </c>
      <c r="H522" s="42" t="e">
        <v>#NULL!</v>
      </c>
      <c r="I522" s="1">
        <v>4</v>
      </c>
      <c r="J522" s="1">
        <v>5</v>
      </c>
      <c r="K522" s="1">
        <v>3</v>
      </c>
      <c r="L522" s="1">
        <v>4</v>
      </c>
      <c r="M522" s="1">
        <v>5</v>
      </c>
      <c r="N522" s="1">
        <v>3</v>
      </c>
      <c r="O522" s="1">
        <v>5</v>
      </c>
      <c r="P522" s="1">
        <v>5</v>
      </c>
      <c r="Q522" s="1">
        <v>5</v>
      </c>
      <c r="R522" s="1">
        <v>5</v>
      </c>
      <c r="S522" s="1">
        <v>5</v>
      </c>
      <c r="T522" s="1">
        <v>3</v>
      </c>
      <c r="U522" s="1">
        <v>3</v>
      </c>
      <c r="V522" s="1">
        <v>3</v>
      </c>
      <c r="W522" t="s">
        <v>102</v>
      </c>
      <c r="X522" t="s">
        <v>30</v>
      </c>
      <c r="Y522" t="s">
        <v>3062</v>
      </c>
      <c r="Z522" t="s">
        <v>1913</v>
      </c>
      <c r="AA522" t="s">
        <v>3062</v>
      </c>
      <c r="AB522" t="s">
        <v>3062</v>
      </c>
      <c r="AC522" t="s">
        <v>34</v>
      </c>
      <c r="AD522" s="40">
        <v>0</v>
      </c>
      <c r="AE522" s="40">
        <v>0</v>
      </c>
      <c r="AF522" s="40">
        <v>5</v>
      </c>
      <c r="AG522" s="40">
        <v>2</v>
      </c>
      <c r="AH522" s="40">
        <v>7</v>
      </c>
      <c r="AI522" s="40">
        <v>0</v>
      </c>
      <c r="AJ522" s="40">
        <v>0</v>
      </c>
      <c r="AK522" s="40">
        <v>5</v>
      </c>
      <c r="AL522" s="40">
        <v>9</v>
      </c>
      <c r="AM522" s="40">
        <f t="shared" si="8"/>
        <v>0</v>
      </c>
    </row>
    <row r="523" spans="1:39" x14ac:dyDescent="0.25">
      <c r="A523">
        <v>522</v>
      </c>
      <c r="B523" s="41">
        <v>22</v>
      </c>
      <c r="C523" s="42" t="e">
        <v>#NULL!</v>
      </c>
      <c r="D523" s="40" t="s">
        <v>1844</v>
      </c>
      <c r="E523" s="42" t="e">
        <v>#NULL!</v>
      </c>
      <c r="F523" s="1">
        <v>2</v>
      </c>
      <c r="G523" s="1">
        <v>10</v>
      </c>
      <c r="H523" s="42" t="e">
        <v>#NULL!</v>
      </c>
      <c r="I523" s="1">
        <v>5</v>
      </c>
      <c r="J523" s="1">
        <v>5</v>
      </c>
      <c r="K523" s="1">
        <v>5</v>
      </c>
      <c r="L523" s="1">
        <v>5</v>
      </c>
      <c r="M523" s="1">
        <v>5</v>
      </c>
      <c r="N523" s="1">
        <v>5</v>
      </c>
      <c r="O523" s="1">
        <v>5</v>
      </c>
      <c r="P523" s="1">
        <v>5</v>
      </c>
      <c r="Q523" s="1">
        <v>5</v>
      </c>
      <c r="R523" s="1">
        <v>5</v>
      </c>
      <c r="S523" s="1">
        <v>5</v>
      </c>
      <c r="T523" s="1">
        <v>5</v>
      </c>
      <c r="U523" s="1">
        <v>2</v>
      </c>
      <c r="V523" s="1">
        <v>4</v>
      </c>
      <c r="W523" t="s">
        <v>1894</v>
      </c>
      <c r="X523" t="s">
        <v>1914</v>
      </c>
      <c r="Y523" t="s">
        <v>1915</v>
      </c>
      <c r="Z523" t="s">
        <v>1916</v>
      </c>
      <c r="AA523" t="s">
        <v>1917</v>
      </c>
      <c r="AB523" t="s">
        <v>3062</v>
      </c>
      <c r="AC523" t="s">
        <v>34</v>
      </c>
      <c r="AD523" s="40">
        <v>0</v>
      </c>
      <c r="AE523" s="40">
        <v>1</v>
      </c>
      <c r="AF523" s="40">
        <v>0</v>
      </c>
      <c r="AG523" s="40">
        <v>1</v>
      </c>
      <c r="AH523" s="40">
        <v>12</v>
      </c>
      <c r="AI523" s="40">
        <v>0</v>
      </c>
      <c r="AJ523" s="40">
        <v>1</v>
      </c>
      <c r="AK523" s="40">
        <v>0</v>
      </c>
      <c r="AL523" s="40">
        <v>13</v>
      </c>
      <c r="AM523" s="40">
        <f t="shared" si="8"/>
        <v>0</v>
      </c>
    </row>
    <row r="524" spans="1:39" x14ac:dyDescent="0.25">
      <c r="A524">
        <v>523</v>
      </c>
      <c r="B524" s="41">
        <v>23</v>
      </c>
      <c r="C524" s="42" t="e">
        <v>#NULL!</v>
      </c>
      <c r="D524" s="40" t="s">
        <v>1844</v>
      </c>
      <c r="E524" s="42" t="e">
        <v>#NULL!</v>
      </c>
      <c r="F524" s="1">
        <v>2</v>
      </c>
      <c r="G524" s="1">
        <v>10</v>
      </c>
      <c r="H524" s="42" t="e">
        <v>#NULL!</v>
      </c>
      <c r="I524" s="1">
        <v>5</v>
      </c>
      <c r="J524" s="1">
        <v>5</v>
      </c>
      <c r="K524" s="1">
        <v>5</v>
      </c>
      <c r="L524" s="1">
        <v>4</v>
      </c>
      <c r="M524" s="1">
        <v>5</v>
      </c>
      <c r="N524" s="1">
        <v>5</v>
      </c>
      <c r="O524" s="1">
        <v>5</v>
      </c>
      <c r="P524" s="1">
        <v>4</v>
      </c>
      <c r="Q524" s="1">
        <v>5</v>
      </c>
      <c r="R524" s="1">
        <v>5</v>
      </c>
      <c r="S524" s="1">
        <v>5</v>
      </c>
      <c r="T524" s="1">
        <v>5</v>
      </c>
      <c r="U524" s="1">
        <v>4</v>
      </c>
      <c r="V524" s="1">
        <v>3</v>
      </c>
      <c r="W524" t="s">
        <v>1918</v>
      </c>
      <c r="X524" t="s">
        <v>1919</v>
      </c>
      <c r="Y524" t="s">
        <v>1920</v>
      </c>
      <c r="Z524" t="s">
        <v>1921</v>
      </c>
      <c r="AA524" t="s">
        <v>1922</v>
      </c>
      <c r="AB524" t="s">
        <v>3062</v>
      </c>
      <c r="AC524" t="s">
        <v>34</v>
      </c>
      <c r="AD524" s="40">
        <v>0</v>
      </c>
      <c r="AE524" s="40">
        <v>0</v>
      </c>
      <c r="AF524" s="40">
        <v>1</v>
      </c>
      <c r="AG524" s="40">
        <v>3</v>
      </c>
      <c r="AH524" s="40">
        <v>10</v>
      </c>
      <c r="AI524" s="40">
        <v>0</v>
      </c>
      <c r="AJ524" s="40">
        <v>0</v>
      </c>
      <c r="AK524" s="40">
        <v>1</v>
      </c>
      <c r="AL524" s="40">
        <v>13</v>
      </c>
      <c r="AM524" s="40">
        <f t="shared" si="8"/>
        <v>0</v>
      </c>
    </row>
    <row r="525" spans="1:39" x14ac:dyDescent="0.25">
      <c r="A525">
        <v>524</v>
      </c>
      <c r="B525" s="41">
        <v>24</v>
      </c>
      <c r="C525" s="42" t="e">
        <v>#NULL!</v>
      </c>
      <c r="D525" s="40" t="s">
        <v>1844</v>
      </c>
      <c r="E525" s="42" t="e">
        <v>#NULL!</v>
      </c>
      <c r="F525" s="1">
        <v>2</v>
      </c>
      <c r="G525" s="1">
        <v>10</v>
      </c>
      <c r="H525" s="42" t="e">
        <v>#NULL!</v>
      </c>
      <c r="I525" s="1">
        <v>5</v>
      </c>
      <c r="J525" s="1">
        <v>5</v>
      </c>
      <c r="K525" s="1">
        <v>5</v>
      </c>
      <c r="L525" s="1">
        <v>5</v>
      </c>
      <c r="M525" s="1">
        <v>5</v>
      </c>
      <c r="N525" s="1">
        <v>5</v>
      </c>
      <c r="O525" s="1">
        <v>5</v>
      </c>
      <c r="P525" s="1">
        <v>5</v>
      </c>
      <c r="Q525" s="1">
        <v>5</v>
      </c>
      <c r="R525" s="1">
        <v>5</v>
      </c>
      <c r="S525" s="1">
        <v>5</v>
      </c>
      <c r="T525" s="1">
        <v>5</v>
      </c>
      <c r="U525" s="1">
        <v>5</v>
      </c>
      <c r="V525" s="1">
        <v>5</v>
      </c>
      <c r="W525" t="s">
        <v>30</v>
      </c>
      <c r="X525" t="s">
        <v>899</v>
      </c>
      <c r="Y525" t="s">
        <v>702</v>
      </c>
      <c r="Z525" t="s">
        <v>1923</v>
      </c>
      <c r="AA525" t="s">
        <v>1924</v>
      </c>
      <c r="AB525" t="s">
        <v>3062</v>
      </c>
      <c r="AC525" t="s">
        <v>1925</v>
      </c>
      <c r="AD525" s="40">
        <v>0</v>
      </c>
      <c r="AE525" s="40">
        <v>0</v>
      </c>
      <c r="AF525" s="40">
        <v>0</v>
      </c>
      <c r="AG525" s="40">
        <v>0</v>
      </c>
      <c r="AH525" s="40">
        <v>14</v>
      </c>
      <c r="AI525" s="40">
        <v>0</v>
      </c>
      <c r="AJ525" s="40">
        <v>0</v>
      </c>
      <c r="AK525" s="40">
        <v>0</v>
      </c>
      <c r="AL525" s="40">
        <v>14</v>
      </c>
      <c r="AM525" s="40">
        <f t="shared" si="8"/>
        <v>0</v>
      </c>
    </row>
    <row r="526" spans="1:39" x14ac:dyDescent="0.25">
      <c r="A526">
        <v>525</v>
      </c>
      <c r="B526" s="41">
        <v>25</v>
      </c>
      <c r="C526" s="42" t="e">
        <v>#NULL!</v>
      </c>
      <c r="D526" s="40" t="s">
        <v>1844</v>
      </c>
      <c r="E526" s="42" t="e">
        <v>#NULL!</v>
      </c>
      <c r="F526" s="1">
        <v>2</v>
      </c>
      <c r="G526" s="1">
        <v>10</v>
      </c>
      <c r="H526" s="42" t="e">
        <v>#NULL!</v>
      </c>
      <c r="I526" s="1">
        <v>5</v>
      </c>
      <c r="J526" s="1">
        <v>5</v>
      </c>
      <c r="K526" s="1">
        <v>5</v>
      </c>
      <c r="L526" s="1">
        <v>5</v>
      </c>
      <c r="M526" s="1">
        <v>5</v>
      </c>
      <c r="N526" s="1">
        <v>5</v>
      </c>
      <c r="O526" s="1">
        <v>5</v>
      </c>
      <c r="P526" s="1">
        <v>5</v>
      </c>
      <c r="Q526" s="1">
        <v>5</v>
      </c>
      <c r="R526" s="1">
        <v>5</v>
      </c>
      <c r="S526" s="1">
        <v>5</v>
      </c>
      <c r="T526" s="1">
        <v>5</v>
      </c>
      <c r="U526" s="1">
        <v>5</v>
      </c>
      <c r="V526" s="1">
        <v>5</v>
      </c>
      <c r="W526" t="s">
        <v>30</v>
      </c>
      <c r="X526" t="s">
        <v>70</v>
      </c>
      <c r="Y526" t="s">
        <v>1039</v>
      </c>
      <c r="Z526" t="s">
        <v>1926</v>
      </c>
      <c r="AA526" t="s">
        <v>3062</v>
      </c>
      <c r="AB526" t="s">
        <v>3062</v>
      </c>
      <c r="AC526" t="s">
        <v>34</v>
      </c>
      <c r="AD526" s="40">
        <v>0</v>
      </c>
      <c r="AE526" s="40">
        <v>0</v>
      </c>
      <c r="AF526" s="40">
        <v>0</v>
      </c>
      <c r="AG526" s="40">
        <v>0</v>
      </c>
      <c r="AH526" s="40">
        <v>14</v>
      </c>
      <c r="AI526" s="40">
        <v>0</v>
      </c>
      <c r="AJ526" s="40">
        <v>0</v>
      </c>
      <c r="AK526" s="40">
        <v>0</v>
      </c>
      <c r="AL526" s="40">
        <v>14</v>
      </c>
      <c r="AM526" s="40">
        <f t="shared" si="8"/>
        <v>0</v>
      </c>
    </row>
    <row r="527" spans="1:39" x14ac:dyDescent="0.25">
      <c r="A527">
        <v>526</v>
      </c>
      <c r="B527" s="41">
        <v>26</v>
      </c>
      <c r="C527" s="42" t="e">
        <v>#NULL!</v>
      </c>
      <c r="D527" s="40" t="s">
        <v>1844</v>
      </c>
      <c r="E527" s="42" t="e">
        <v>#NULL!</v>
      </c>
      <c r="F527" s="1">
        <v>2</v>
      </c>
      <c r="G527" s="1">
        <v>10</v>
      </c>
      <c r="H527" s="42" t="e">
        <v>#NULL!</v>
      </c>
      <c r="I527" s="1">
        <v>4</v>
      </c>
      <c r="J527" s="1">
        <v>3</v>
      </c>
      <c r="K527" s="1">
        <v>4</v>
      </c>
      <c r="L527" s="1">
        <v>5</v>
      </c>
      <c r="M527" s="1">
        <v>5</v>
      </c>
      <c r="N527" s="1">
        <v>5</v>
      </c>
      <c r="O527" s="1">
        <v>3</v>
      </c>
      <c r="P527" s="1">
        <v>5</v>
      </c>
      <c r="Q527" s="1">
        <v>5</v>
      </c>
      <c r="R527" s="1">
        <v>5</v>
      </c>
      <c r="S527" s="1">
        <v>5</v>
      </c>
      <c r="T527" s="1">
        <v>5</v>
      </c>
      <c r="U527" s="1">
        <v>3</v>
      </c>
      <c r="V527" s="1">
        <v>3</v>
      </c>
      <c r="W527" t="s">
        <v>297</v>
      </c>
      <c r="X527" t="s">
        <v>1927</v>
      </c>
      <c r="Y527" t="s">
        <v>3062</v>
      </c>
      <c r="Z527" t="s">
        <v>1928</v>
      </c>
      <c r="AA527" t="s">
        <v>1929</v>
      </c>
      <c r="AB527" t="s">
        <v>3062</v>
      </c>
      <c r="AC527" t="s">
        <v>34</v>
      </c>
      <c r="AD527" s="40">
        <v>0</v>
      </c>
      <c r="AE527" s="40">
        <v>0</v>
      </c>
      <c r="AF527" s="40">
        <v>4</v>
      </c>
      <c r="AG527" s="40">
        <v>2</v>
      </c>
      <c r="AH527" s="40">
        <v>8</v>
      </c>
      <c r="AI527" s="40">
        <v>0</v>
      </c>
      <c r="AJ527" s="40">
        <v>0</v>
      </c>
      <c r="AK527" s="40">
        <v>4</v>
      </c>
      <c r="AL527" s="40">
        <v>10</v>
      </c>
      <c r="AM527" s="40">
        <f t="shared" si="8"/>
        <v>0</v>
      </c>
    </row>
    <row r="528" spans="1:39" x14ac:dyDescent="0.25">
      <c r="A528">
        <v>527</v>
      </c>
      <c r="B528" s="41">
        <v>27</v>
      </c>
      <c r="C528" s="42" t="e">
        <v>#NULL!</v>
      </c>
      <c r="D528" s="40" t="s">
        <v>1844</v>
      </c>
      <c r="E528" s="42" t="e">
        <v>#NULL!</v>
      </c>
      <c r="F528" s="1">
        <v>2</v>
      </c>
      <c r="G528" s="1">
        <v>10</v>
      </c>
      <c r="H528" s="42" t="e">
        <v>#NULL!</v>
      </c>
      <c r="I528" s="1">
        <v>5</v>
      </c>
      <c r="J528" s="1">
        <v>5</v>
      </c>
      <c r="K528" s="1">
        <v>5</v>
      </c>
      <c r="L528" s="1">
        <v>5</v>
      </c>
      <c r="M528" s="1">
        <v>5</v>
      </c>
      <c r="N528" s="1">
        <v>5</v>
      </c>
      <c r="O528" s="1">
        <v>5</v>
      </c>
      <c r="P528" s="1">
        <v>5</v>
      </c>
      <c r="Q528" s="1">
        <v>5</v>
      </c>
      <c r="R528" s="1">
        <v>5</v>
      </c>
      <c r="S528" s="1">
        <v>5</v>
      </c>
      <c r="T528" s="1">
        <v>5</v>
      </c>
      <c r="U528" s="1">
        <v>5</v>
      </c>
      <c r="V528" s="1">
        <v>5</v>
      </c>
      <c r="W528" t="s">
        <v>1930</v>
      </c>
      <c r="X528" t="s">
        <v>715</v>
      </c>
      <c r="Y528" t="s">
        <v>1907</v>
      </c>
      <c r="Z528" t="s">
        <v>1931</v>
      </c>
      <c r="AA528" t="s">
        <v>1932</v>
      </c>
      <c r="AB528" t="s">
        <v>1933</v>
      </c>
      <c r="AC528" t="s">
        <v>1934</v>
      </c>
      <c r="AD528" s="40">
        <v>0</v>
      </c>
      <c r="AE528" s="40">
        <v>0</v>
      </c>
      <c r="AF528" s="40">
        <v>0</v>
      </c>
      <c r="AG528" s="40">
        <v>0</v>
      </c>
      <c r="AH528" s="40">
        <v>14</v>
      </c>
      <c r="AI528" s="40">
        <v>0</v>
      </c>
      <c r="AJ528" s="40">
        <v>0</v>
      </c>
      <c r="AK528" s="40">
        <v>0</v>
      </c>
      <c r="AL528" s="40">
        <v>14</v>
      </c>
      <c r="AM528" s="40">
        <f t="shared" si="8"/>
        <v>0</v>
      </c>
    </row>
    <row r="529" spans="1:39" x14ac:dyDescent="0.25">
      <c r="A529">
        <v>528</v>
      </c>
      <c r="B529" s="41">
        <v>28</v>
      </c>
      <c r="C529" s="42" t="e">
        <v>#NULL!</v>
      </c>
      <c r="D529" s="40" t="s">
        <v>1844</v>
      </c>
      <c r="E529" s="42" t="e">
        <v>#NULL!</v>
      </c>
      <c r="F529" s="1">
        <v>2</v>
      </c>
      <c r="G529" s="1">
        <v>10</v>
      </c>
      <c r="H529" s="42" t="e">
        <v>#NULL!</v>
      </c>
      <c r="I529" s="1">
        <v>5</v>
      </c>
      <c r="J529" s="1">
        <v>5</v>
      </c>
      <c r="K529" s="1">
        <v>5</v>
      </c>
      <c r="L529" s="1">
        <v>5</v>
      </c>
      <c r="M529" s="1">
        <v>5</v>
      </c>
      <c r="N529" s="1">
        <v>5</v>
      </c>
      <c r="O529" s="1">
        <v>4</v>
      </c>
      <c r="P529" s="1">
        <v>5</v>
      </c>
      <c r="Q529" s="1">
        <v>5</v>
      </c>
      <c r="R529" s="1">
        <v>5</v>
      </c>
      <c r="S529" s="1">
        <v>5</v>
      </c>
      <c r="T529" s="1">
        <v>3</v>
      </c>
      <c r="U529" s="1">
        <v>4</v>
      </c>
      <c r="V529" s="1">
        <v>4</v>
      </c>
      <c r="W529" t="s">
        <v>1455</v>
      </c>
      <c r="X529" t="s">
        <v>1935</v>
      </c>
      <c r="Y529" t="s">
        <v>1936</v>
      </c>
      <c r="Z529" t="s">
        <v>34</v>
      </c>
      <c r="AA529" t="s">
        <v>3062</v>
      </c>
      <c r="AB529" t="s">
        <v>3062</v>
      </c>
      <c r="AC529" t="s">
        <v>1937</v>
      </c>
      <c r="AD529" s="40">
        <v>0</v>
      </c>
      <c r="AE529" s="40">
        <v>0</v>
      </c>
      <c r="AF529" s="40">
        <v>1</v>
      </c>
      <c r="AG529" s="40">
        <v>3</v>
      </c>
      <c r="AH529" s="40">
        <v>10</v>
      </c>
      <c r="AI529" s="40">
        <v>0</v>
      </c>
      <c r="AJ529" s="40">
        <v>0</v>
      </c>
      <c r="AK529" s="40">
        <v>1</v>
      </c>
      <c r="AL529" s="40">
        <v>13</v>
      </c>
      <c r="AM529" s="40">
        <f t="shared" si="8"/>
        <v>0</v>
      </c>
    </row>
    <row r="530" spans="1:39" x14ac:dyDescent="0.25">
      <c r="A530">
        <v>529</v>
      </c>
      <c r="B530" s="41">
        <v>29</v>
      </c>
      <c r="C530" s="42" t="e">
        <v>#NULL!</v>
      </c>
      <c r="D530" s="40" t="s">
        <v>1844</v>
      </c>
      <c r="E530" s="42" t="e">
        <v>#NULL!</v>
      </c>
      <c r="F530" s="1">
        <v>2</v>
      </c>
      <c r="G530" s="1">
        <v>10</v>
      </c>
      <c r="H530" s="42" t="e">
        <v>#NULL!</v>
      </c>
      <c r="I530" s="1">
        <v>5</v>
      </c>
      <c r="J530" s="1">
        <v>5</v>
      </c>
      <c r="K530" s="1">
        <v>5</v>
      </c>
      <c r="L530" s="1">
        <v>5</v>
      </c>
      <c r="M530" s="1">
        <v>5</v>
      </c>
      <c r="N530" s="1">
        <v>5</v>
      </c>
      <c r="O530" s="1">
        <v>4</v>
      </c>
      <c r="P530" s="1">
        <v>5</v>
      </c>
      <c r="Q530" s="1">
        <v>5</v>
      </c>
      <c r="R530" s="1">
        <v>5</v>
      </c>
      <c r="S530" s="1">
        <v>5</v>
      </c>
      <c r="T530" s="1">
        <v>5</v>
      </c>
      <c r="U530" s="1">
        <v>4</v>
      </c>
      <c r="V530" s="1">
        <v>4</v>
      </c>
      <c r="W530" t="s">
        <v>1938</v>
      </c>
      <c r="X530" t="s">
        <v>3062</v>
      </c>
      <c r="Y530" t="s">
        <v>3062</v>
      </c>
      <c r="Z530" t="s">
        <v>1939</v>
      </c>
      <c r="AA530" t="s">
        <v>1940</v>
      </c>
      <c r="AB530" t="s">
        <v>3062</v>
      </c>
      <c r="AC530" t="s">
        <v>34</v>
      </c>
      <c r="AD530" s="40">
        <v>0</v>
      </c>
      <c r="AE530" s="40">
        <v>0</v>
      </c>
      <c r="AF530" s="40">
        <v>0</v>
      </c>
      <c r="AG530" s="40">
        <v>3</v>
      </c>
      <c r="AH530" s="40">
        <v>11</v>
      </c>
      <c r="AI530" s="40">
        <v>0</v>
      </c>
      <c r="AJ530" s="40">
        <v>0</v>
      </c>
      <c r="AK530" s="40">
        <v>0</v>
      </c>
      <c r="AL530" s="40">
        <v>14</v>
      </c>
      <c r="AM530" s="40">
        <f t="shared" si="8"/>
        <v>0</v>
      </c>
    </row>
    <row r="531" spans="1:39" x14ac:dyDescent="0.25">
      <c r="A531">
        <v>530</v>
      </c>
      <c r="B531" s="41">
        <v>30</v>
      </c>
      <c r="C531" s="42" t="e">
        <v>#NULL!</v>
      </c>
      <c r="D531" s="40" t="s">
        <v>1844</v>
      </c>
      <c r="E531" s="42" t="e">
        <v>#NULL!</v>
      </c>
      <c r="F531" s="1">
        <v>2</v>
      </c>
      <c r="G531" s="1">
        <v>10</v>
      </c>
      <c r="H531" s="42" t="e">
        <v>#NULL!</v>
      </c>
      <c r="I531" s="1">
        <v>5</v>
      </c>
      <c r="J531" s="1">
        <v>5</v>
      </c>
      <c r="K531" s="1">
        <v>5</v>
      </c>
      <c r="L531" s="1">
        <v>5</v>
      </c>
      <c r="M531" s="1">
        <v>5</v>
      </c>
      <c r="N531" s="1">
        <v>5</v>
      </c>
      <c r="O531" s="1">
        <v>2</v>
      </c>
      <c r="P531" s="1">
        <v>5</v>
      </c>
      <c r="Q531" s="1">
        <v>5</v>
      </c>
      <c r="R531" s="1">
        <v>5</v>
      </c>
      <c r="S531" s="1">
        <v>5</v>
      </c>
      <c r="T531" s="1">
        <v>5</v>
      </c>
      <c r="U531" s="1">
        <v>5</v>
      </c>
      <c r="V531" s="1">
        <v>5</v>
      </c>
      <c r="W531" t="s">
        <v>3062</v>
      </c>
      <c r="X531" t="s">
        <v>3062</v>
      </c>
      <c r="Y531" t="s">
        <v>3062</v>
      </c>
      <c r="Z531" t="s">
        <v>3062</v>
      </c>
      <c r="AA531" t="s">
        <v>3062</v>
      </c>
      <c r="AB531" t="s">
        <v>3062</v>
      </c>
      <c r="AC531" t="s">
        <v>1941</v>
      </c>
      <c r="AD531" s="40">
        <v>0</v>
      </c>
      <c r="AE531" s="40">
        <v>1</v>
      </c>
      <c r="AF531" s="40">
        <v>0</v>
      </c>
      <c r="AG531" s="40">
        <v>0</v>
      </c>
      <c r="AH531" s="40">
        <v>13</v>
      </c>
      <c r="AI531" s="40">
        <v>0</v>
      </c>
      <c r="AJ531" s="40">
        <v>1</v>
      </c>
      <c r="AK531" s="40">
        <v>0</v>
      </c>
      <c r="AL531" s="40">
        <v>13</v>
      </c>
      <c r="AM531" s="40">
        <f t="shared" si="8"/>
        <v>0</v>
      </c>
    </row>
    <row r="532" spans="1:39" x14ac:dyDescent="0.25">
      <c r="A532">
        <v>531</v>
      </c>
      <c r="B532" s="41">
        <v>31</v>
      </c>
      <c r="C532" s="42" t="e">
        <v>#NULL!</v>
      </c>
      <c r="D532" s="40" t="s">
        <v>1844</v>
      </c>
      <c r="E532" s="42" t="e">
        <v>#NULL!</v>
      </c>
      <c r="F532" s="1">
        <v>2</v>
      </c>
      <c r="G532" s="1">
        <v>10</v>
      </c>
      <c r="H532" s="42" t="e">
        <v>#NULL!</v>
      </c>
      <c r="I532" s="1">
        <v>5</v>
      </c>
      <c r="J532" s="1">
        <v>5</v>
      </c>
      <c r="K532" s="1">
        <v>5</v>
      </c>
      <c r="L532" s="1">
        <v>5</v>
      </c>
      <c r="M532" s="1">
        <v>5</v>
      </c>
      <c r="N532" s="1">
        <v>5</v>
      </c>
      <c r="O532" s="1">
        <v>4</v>
      </c>
      <c r="P532" s="1">
        <v>5</v>
      </c>
      <c r="Q532" s="1">
        <v>5</v>
      </c>
      <c r="R532" s="1">
        <v>5</v>
      </c>
      <c r="S532" s="1">
        <v>3</v>
      </c>
      <c r="T532" s="1">
        <v>5</v>
      </c>
      <c r="U532" s="1">
        <v>4</v>
      </c>
      <c r="V532" s="1">
        <v>4</v>
      </c>
      <c r="W532" t="s">
        <v>3062</v>
      </c>
      <c r="X532" t="s">
        <v>3062</v>
      </c>
      <c r="Y532" t="s">
        <v>3062</v>
      </c>
      <c r="Z532" t="s">
        <v>3062</v>
      </c>
      <c r="AA532" t="s">
        <v>3062</v>
      </c>
      <c r="AB532" t="s">
        <v>3062</v>
      </c>
      <c r="AC532" t="s">
        <v>1942</v>
      </c>
      <c r="AD532" s="40">
        <v>0</v>
      </c>
      <c r="AE532" s="40">
        <v>0</v>
      </c>
      <c r="AF532" s="40">
        <v>1</v>
      </c>
      <c r="AG532" s="40">
        <v>3</v>
      </c>
      <c r="AH532" s="40">
        <v>10</v>
      </c>
      <c r="AI532" s="40">
        <v>0</v>
      </c>
      <c r="AJ532" s="40">
        <v>0</v>
      </c>
      <c r="AK532" s="40">
        <v>1</v>
      </c>
      <c r="AL532" s="40">
        <v>13</v>
      </c>
      <c r="AM532" s="40">
        <f t="shared" si="8"/>
        <v>0</v>
      </c>
    </row>
    <row r="533" spans="1:39" x14ac:dyDescent="0.25">
      <c r="A533">
        <v>532</v>
      </c>
      <c r="B533" s="41">
        <v>32</v>
      </c>
      <c r="C533" s="42" t="e">
        <v>#NULL!</v>
      </c>
      <c r="D533" s="40" t="s">
        <v>1844</v>
      </c>
      <c r="E533" s="42" t="e">
        <v>#NULL!</v>
      </c>
      <c r="F533" s="1">
        <v>2</v>
      </c>
      <c r="G533" s="1">
        <v>10</v>
      </c>
      <c r="H533" s="42" t="e">
        <v>#NULL!</v>
      </c>
      <c r="I533" s="1">
        <v>5</v>
      </c>
      <c r="J533" s="1">
        <v>5</v>
      </c>
      <c r="K533" s="1">
        <v>5</v>
      </c>
      <c r="L533" s="1">
        <v>5</v>
      </c>
      <c r="M533" s="1">
        <v>5</v>
      </c>
      <c r="N533" s="1">
        <v>5</v>
      </c>
      <c r="O533" s="1">
        <v>5</v>
      </c>
      <c r="P533" s="1">
        <v>5</v>
      </c>
      <c r="Q533" s="1">
        <v>5</v>
      </c>
      <c r="R533" s="1">
        <v>5</v>
      </c>
      <c r="S533" s="1">
        <v>5</v>
      </c>
      <c r="T533" s="1">
        <v>5</v>
      </c>
      <c r="U533" s="1">
        <v>5</v>
      </c>
      <c r="V533" s="1">
        <v>5</v>
      </c>
      <c r="W533" t="s">
        <v>152</v>
      </c>
      <c r="X533" t="s">
        <v>1943</v>
      </c>
      <c r="Y533" t="s">
        <v>30</v>
      </c>
      <c r="Z533" t="s">
        <v>1944</v>
      </c>
      <c r="AA533" t="s">
        <v>1945</v>
      </c>
      <c r="AB533" t="s">
        <v>3062</v>
      </c>
      <c r="AC533" t="s">
        <v>34</v>
      </c>
      <c r="AD533" s="40">
        <v>0</v>
      </c>
      <c r="AE533" s="40">
        <v>0</v>
      </c>
      <c r="AF533" s="40">
        <v>0</v>
      </c>
      <c r="AG533" s="40">
        <v>0</v>
      </c>
      <c r="AH533" s="40">
        <v>14</v>
      </c>
      <c r="AI533" s="40">
        <v>0</v>
      </c>
      <c r="AJ533" s="40">
        <v>0</v>
      </c>
      <c r="AK533" s="40">
        <v>0</v>
      </c>
      <c r="AL533" s="40">
        <v>14</v>
      </c>
      <c r="AM533" s="40">
        <f t="shared" si="8"/>
        <v>0</v>
      </c>
    </row>
    <row r="534" spans="1:39" x14ac:dyDescent="0.25">
      <c r="A534">
        <v>533</v>
      </c>
      <c r="B534" s="41">
        <v>33</v>
      </c>
      <c r="C534" s="42" t="e">
        <v>#NULL!</v>
      </c>
      <c r="D534" s="40" t="s">
        <v>1844</v>
      </c>
      <c r="E534" s="42" t="e">
        <v>#NULL!</v>
      </c>
      <c r="F534" s="1">
        <v>2</v>
      </c>
      <c r="G534" s="1">
        <v>10</v>
      </c>
      <c r="H534" s="42" t="e">
        <v>#NULL!</v>
      </c>
      <c r="I534" s="1">
        <v>5</v>
      </c>
      <c r="J534" s="1">
        <v>5</v>
      </c>
      <c r="K534" s="1">
        <v>5</v>
      </c>
      <c r="L534" s="1">
        <v>5</v>
      </c>
      <c r="M534" s="1">
        <v>4</v>
      </c>
      <c r="N534" s="1">
        <v>5</v>
      </c>
      <c r="O534" s="1">
        <v>5</v>
      </c>
      <c r="P534" s="1">
        <v>5</v>
      </c>
      <c r="Q534" s="1">
        <v>5</v>
      </c>
      <c r="R534" s="1">
        <v>5</v>
      </c>
      <c r="S534" s="1">
        <v>5</v>
      </c>
      <c r="T534" s="1">
        <v>4</v>
      </c>
      <c r="U534" s="1">
        <v>5</v>
      </c>
      <c r="V534" s="1">
        <v>5</v>
      </c>
      <c r="W534" t="s">
        <v>3062</v>
      </c>
      <c r="X534" t="s">
        <v>3062</v>
      </c>
      <c r="Y534" t="s">
        <v>3062</v>
      </c>
      <c r="Z534" t="s">
        <v>3062</v>
      </c>
      <c r="AA534" t="s">
        <v>3062</v>
      </c>
      <c r="AB534" t="s">
        <v>3062</v>
      </c>
      <c r="AC534" t="s">
        <v>34</v>
      </c>
      <c r="AD534" s="40">
        <v>0</v>
      </c>
      <c r="AE534" s="40">
        <v>0</v>
      </c>
      <c r="AF534" s="40">
        <v>0</v>
      </c>
      <c r="AG534" s="40">
        <v>2</v>
      </c>
      <c r="AH534" s="40">
        <v>12</v>
      </c>
      <c r="AI534" s="40">
        <v>0</v>
      </c>
      <c r="AJ534" s="40">
        <v>0</v>
      </c>
      <c r="AK534" s="40">
        <v>0</v>
      </c>
      <c r="AL534" s="40">
        <v>14</v>
      </c>
      <c r="AM534" s="40">
        <f t="shared" si="8"/>
        <v>0</v>
      </c>
    </row>
    <row r="535" spans="1:39" x14ac:dyDescent="0.25">
      <c r="A535">
        <v>534</v>
      </c>
      <c r="B535" s="41">
        <v>34</v>
      </c>
      <c r="C535" s="42" t="e">
        <v>#NULL!</v>
      </c>
      <c r="D535" s="40" t="s">
        <v>1844</v>
      </c>
      <c r="E535" s="42" t="e">
        <v>#NULL!</v>
      </c>
      <c r="F535" s="1">
        <v>2</v>
      </c>
      <c r="G535" s="1">
        <v>10</v>
      </c>
      <c r="H535" s="42" t="e">
        <v>#NULL!</v>
      </c>
      <c r="I535" s="1">
        <v>5</v>
      </c>
      <c r="J535" s="1">
        <v>5</v>
      </c>
      <c r="K535" s="1">
        <v>5</v>
      </c>
      <c r="L535" s="1">
        <v>5</v>
      </c>
      <c r="M535" s="1">
        <v>5</v>
      </c>
      <c r="N535" s="1">
        <v>5</v>
      </c>
      <c r="O535" s="1">
        <v>5</v>
      </c>
      <c r="P535" s="1">
        <v>5</v>
      </c>
      <c r="Q535" s="1">
        <v>5</v>
      </c>
      <c r="R535" s="1">
        <v>5</v>
      </c>
      <c r="S535" s="1">
        <v>5</v>
      </c>
      <c r="T535" s="1">
        <v>5</v>
      </c>
      <c r="U535" s="1">
        <v>3</v>
      </c>
      <c r="V535" s="1">
        <v>4</v>
      </c>
      <c r="W535" t="s">
        <v>3062</v>
      </c>
      <c r="X535" t="s">
        <v>3062</v>
      </c>
      <c r="Y535" t="s">
        <v>3062</v>
      </c>
      <c r="Z535" t="s">
        <v>3062</v>
      </c>
      <c r="AA535" t="s">
        <v>3062</v>
      </c>
      <c r="AB535" t="s">
        <v>3062</v>
      </c>
      <c r="AC535" t="s">
        <v>34</v>
      </c>
      <c r="AD535" s="40">
        <v>0</v>
      </c>
      <c r="AE535" s="40">
        <v>0</v>
      </c>
      <c r="AF535" s="40">
        <v>1</v>
      </c>
      <c r="AG535" s="40">
        <v>1</v>
      </c>
      <c r="AH535" s="40">
        <v>12</v>
      </c>
      <c r="AI535" s="40">
        <v>0</v>
      </c>
      <c r="AJ535" s="40">
        <v>0</v>
      </c>
      <c r="AK535" s="40">
        <v>1</v>
      </c>
      <c r="AL535" s="40">
        <v>13</v>
      </c>
      <c r="AM535" s="40">
        <f t="shared" si="8"/>
        <v>0</v>
      </c>
    </row>
    <row r="536" spans="1:39" x14ac:dyDescent="0.25">
      <c r="A536">
        <v>535</v>
      </c>
      <c r="B536" s="41">
        <v>1</v>
      </c>
      <c r="C536" s="42" t="e">
        <v>#NULL!</v>
      </c>
      <c r="D536" s="40" t="s">
        <v>1946</v>
      </c>
      <c r="E536" s="42" t="e">
        <v>#NULL!</v>
      </c>
      <c r="F536" s="1">
        <v>2</v>
      </c>
      <c r="G536" s="1">
        <v>9</v>
      </c>
      <c r="H536" s="42" t="e">
        <v>#NULL!</v>
      </c>
      <c r="I536" s="1">
        <v>5</v>
      </c>
      <c r="J536" s="1">
        <v>5</v>
      </c>
      <c r="K536" s="1">
        <v>5</v>
      </c>
      <c r="L536" s="1">
        <v>5</v>
      </c>
      <c r="M536" s="1">
        <v>5</v>
      </c>
      <c r="N536" s="1">
        <v>3</v>
      </c>
      <c r="O536" s="1">
        <v>4</v>
      </c>
      <c r="P536" s="1">
        <v>4</v>
      </c>
      <c r="Q536" s="1">
        <v>4</v>
      </c>
      <c r="R536" s="1">
        <v>4</v>
      </c>
      <c r="S536" s="1">
        <v>4</v>
      </c>
      <c r="T536" s="1">
        <v>4</v>
      </c>
      <c r="U536" s="1">
        <v>4</v>
      </c>
      <c r="V536" s="1">
        <v>4</v>
      </c>
      <c r="W536" t="s">
        <v>1947</v>
      </c>
      <c r="X536" t="s">
        <v>1948</v>
      </c>
      <c r="Y536" t="s">
        <v>1949</v>
      </c>
      <c r="Z536" t="s">
        <v>1950</v>
      </c>
      <c r="AA536" t="s">
        <v>1951</v>
      </c>
      <c r="AB536" t="s">
        <v>1952</v>
      </c>
      <c r="AC536" t="s">
        <v>1953</v>
      </c>
      <c r="AD536" s="40">
        <v>0</v>
      </c>
      <c r="AE536" s="40">
        <v>0</v>
      </c>
      <c r="AF536" s="40">
        <v>1</v>
      </c>
      <c r="AG536" s="40">
        <v>8</v>
      </c>
      <c r="AH536" s="40">
        <v>5</v>
      </c>
      <c r="AI536" s="40">
        <v>0</v>
      </c>
      <c r="AJ536" s="40">
        <v>0</v>
      </c>
      <c r="AK536" s="40">
        <v>1</v>
      </c>
      <c r="AL536" s="40">
        <v>13</v>
      </c>
      <c r="AM536" s="40">
        <f t="shared" si="8"/>
        <v>0</v>
      </c>
    </row>
    <row r="537" spans="1:39" x14ac:dyDescent="0.25">
      <c r="A537">
        <v>536</v>
      </c>
      <c r="B537" s="41">
        <v>2</v>
      </c>
      <c r="C537" s="42" t="e">
        <v>#NULL!</v>
      </c>
      <c r="D537" s="40" t="s">
        <v>1946</v>
      </c>
      <c r="E537" s="42" t="e">
        <v>#NULL!</v>
      </c>
      <c r="F537" s="1">
        <v>2</v>
      </c>
      <c r="G537" s="1">
        <v>9</v>
      </c>
      <c r="H537" s="42" t="e">
        <v>#NULL!</v>
      </c>
      <c r="I537" s="1">
        <v>2</v>
      </c>
      <c r="J537" s="1">
        <v>4</v>
      </c>
      <c r="K537" s="1">
        <v>4</v>
      </c>
      <c r="L537" s="1">
        <v>2</v>
      </c>
      <c r="M537" s="1">
        <v>4</v>
      </c>
      <c r="N537" s="1">
        <v>2</v>
      </c>
      <c r="O537" s="1">
        <v>4</v>
      </c>
      <c r="P537" s="1">
        <v>4</v>
      </c>
      <c r="Q537" s="1">
        <v>3</v>
      </c>
      <c r="R537" s="1">
        <v>3</v>
      </c>
      <c r="S537" s="1">
        <v>4</v>
      </c>
      <c r="T537" s="1">
        <v>3</v>
      </c>
      <c r="U537" s="1">
        <v>4</v>
      </c>
      <c r="V537" s="1">
        <v>4</v>
      </c>
      <c r="W537" t="s">
        <v>1954</v>
      </c>
      <c r="X537" t="s">
        <v>1955</v>
      </c>
      <c r="Y537" t="s">
        <v>3062</v>
      </c>
      <c r="Z537" t="s">
        <v>1956</v>
      </c>
      <c r="AA537" t="s">
        <v>1957</v>
      </c>
      <c r="AB537" t="s">
        <v>1958</v>
      </c>
      <c r="AC537" t="s">
        <v>1959</v>
      </c>
      <c r="AD537" s="40">
        <v>0</v>
      </c>
      <c r="AE537" s="40">
        <v>3</v>
      </c>
      <c r="AF537" s="40">
        <v>3</v>
      </c>
      <c r="AG537" s="40">
        <v>8</v>
      </c>
      <c r="AH537" s="40">
        <v>0</v>
      </c>
      <c r="AI537" s="40">
        <v>0</v>
      </c>
      <c r="AJ537" s="40">
        <v>3</v>
      </c>
      <c r="AK537" s="40">
        <v>3</v>
      </c>
      <c r="AL537" s="40">
        <v>8</v>
      </c>
      <c r="AM537" s="40">
        <f t="shared" si="8"/>
        <v>0</v>
      </c>
    </row>
    <row r="538" spans="1:39" x14ac:dyDescent="0.25">
      <c r="A538">
        <v>537</v>
      </c>
      <c r="B538" s="41">
        <v>3</v>
      </c>
      <c r="C538" s="42" t="e">
        <v>#NULL!</v>
      </c>
      <c r="D538" s="40" t="s">
        <v>1946</v>
      </c>
      <c r="E538" s="42" t="e">
        <v>#NULL!</v>
      </c>
      <c r="F538" s="1">
        <v>2</v>
      </c>
      <c r="G538" s="1">
        <v>9</v>
      </c>
      <c r="H538" s="42" t="e">
        <v>#NULL!</v>
      </c>
      <c r="I538" s="1">
        <v>3</v>
      </c>
      <c r="J538" s="1">
        <v>4</v>
      </c>
      <c r="K538" s="1">
        <v>4</v>
      </c>
      <c r="L538" s="1">
        <v>4</v>
      </c>
      <c r="M538" s="1">
        <v>4</v>
      </c>
      <c r="N538" s="1">
        <v>4</v>
      </c>
      <c r="O538" s="1">
        <v>5</v>
      </c>
      <c r="P538" s="1">
        <v>5</v>
      </c>
      <c r="Q538" s="1">
        <v>5</v>
      </c>
      <c r="R538" s="1">
        <v>5</v>
      </c>
      <c r="S538" s="1">
        <v>5</v>
      </c>
      <c r="T538" s="1">
        <v>4</v>
      </c>
      <c r="U538" s="1">
        <v>4</v>
      </c>
      <c r="V538" s="1">
        <v>4</v>
      </c>
      <c r="W538" t="s">
        <v>1960</v>
      </c>
      <c r="X538" t="s">
        <v>1961</v>
      </c>
      <c r="Y538" t="s">
        <v>3062</v>
      </c>
      <c r="Z538" t="s">
        <v>1962</v>
      </c>
      <c r="AA538" t="s">
        <v>1963</v>
      </c>
      <c r="AB538" t="s">
        <v>3062</v>
      </c>
      <c r="AC538" t="s">
        <v>34</v>
      </c>
      <c r="AD538" s="40">
        <v>0</v>
      </c>
      <c r="AE538" s="40">
        <v>0</v>
      </c>
      <c r="AF538" s="40">
        <v>1</v>
      </c>
      <c r="AG538" s="40">
        <v>8</v>
      </c>
      <c r="AH538" s="40">
        <v>5</v>
      </c>
      <c r="AI538" s="40">
        <v>0</v>
      </c>
      <c r="AJ538" s="40">
        <v>0</v>
      </c>
      <c r="AK538" s="40">
        <v>1</v>
      </c>
      <c r="AL538" s="40">
        <v>13</v>
      </c>
      <c r="AM538" s="40">
        <f t="shared" si="8"/>
        <v>0</v>
      </c>
    </row>
    <row r="539" spans="1:39" x14ac:dyDescent="0.25">
      <c r="A539">
        <v>538</v>
      </c>
      <c r="B539" s="41">
        <v>4</v>
      </c>
      <c r="C539" s="42" t="e">
        <v>#NULL!</v>
      </c>
      <c r="D539" s="40" t="s">
        <v>1946</v>
      </c>
      <c r="E539" s="42" t="e">
        <v>#NULL!</v>
      </c>
      <c r="F539" s="1">
        <v>2</v>
      </c>
      <c r="G539" s="1">
        <v>9</v>
      </c>
      <c r="H539" s="42" t="e">
        <v>#NULL!</v>
      </c>
      <c r="I539" s="1">
        <v>3</v>
      </c>
      <c r="J539" s="1">
        <v>3</v>
      </c>
      <c r="K539" s="1">
        <v>3</v>
      </c>
      <c r="L539" s="1">
        <v>2</v>
      </c>
      <c r="M539" s="1">
        <v>4</v>
      </c>
      <c r="N539" s="1">
        <v>3</v>
      </c>
      <c r="O539" s="1">
        <v>5</v>
      </c>
      <c r="P539" s="1">
        <v>4</v>
      </c>
      <c r="Q539" s="1">
        <v>3</v>
      </c>
      <c r="R539" s="1">
        <v>5</v>
      </c>
      <c r="S539" s="1">
        <v>5</v>
      </c>
      <c r="T539" s="1">
        <v>3</v>
      </c>
      <c r="U539" s="1">
        <v>3</v>
      </c>
      <c r="V539" s="1">
        <v>99</v>
      </c>
      <c r="W539" t="s">
        <v>1964</v>
      </c>
      <c r="X539" t="s">
        <v>3062</v>
      </c>
      <c r="Y539" t="s">
        <v>3062</v>
      </c>
      <c r="Z539" t="s">
        <v>1965</v>
      </c>
      <c r="AA539" t="s">
        <v>3062</v>
      </c>
      <c r="AB539" t="s">
        <v>3062</v>
      </c>
      <c r="AC539" t="s">
        <v>34</v>
      </c>
      <c r="AD539" s="40">
        <v>0</v>
      </c>
      <c r="AE539" s="40">
        <v>1</v>
      </c>
      <c r="AF539" s="40">
        <v>7</v>
      </c>
      <c r="AG539" s="40">
        <v>2</v>
      </c>
      <c r="AH539" s="40">
        <v>3</v>
      </c>
      <c r="AI539" s="40">
        <v>1</v>
      </c>
      <c r="AJ539" s="40">
        <v>1</v>
      </c>
      <c r="AK539" s="40">
        <v>7</v>
      </c>
      <c r="AL539" s="40">
        <v>5</v>
      </c>
      <c r="AM539" s="40">
        <f t="shared" si="8"/>
        <v>1</v>
      </c>
    </row>
    <row r="540" spans="1:39" x14ac:dyDescent="0.25">
      <c r="A540">
        <v>539</v>
      </c>
      <c r="B540" s="41">
        <v>5</v>
      </c>
      <c r="C540" s="42" t="e">
        <v>#NULL!</v>
      </c>
      <c r="D540" s="40" t="s">
        <v>1946</v>
      </c>
      <c r="E540" s="42" t="e">
        <v>#NULL!</v>
      </c>
      <c r="F540" s="1">
        <v>2</v>
      </c>
      <c r="G540" s="1">
        <v>9</v>
      </c>
      <c r="H540" s="42" t="e">
        <v>#NULL!</v>
      </c>
      <c r="I540" s="1">
        <v>5</v>
      </c>
      <c r="J540" s="1">
        <v>5</v>
      </c>
      <c r="K540" s="1">
        <v>5</v>
      </c>
      <c r="L540" s="1">
        <v>3</v>
      </c>
      <c r="M540" s="1">
        <v>5</v>
      </c>
      <c r="N540" s="1">
        <v>4</v>
      </c>
      <c r="O540" s="1">
        <v>5</v>
      </c>
      <c r="P540" s="1">
        <v>4</v>
      </c>
      <c r="Q540" s="1">
        <v>1</v>
      </c>
      <c r="R540" s="1">
        <v>4</v>
      </c>
      <c r="S540" s="1">
        <v>5</v>
      </c>
      <c r="T540" s="1">
        <v>4</v>
      </c>
      <c r="U540" s="1">
        <v>4</v>
      </c>
      <c r="V540" s="1">
        <v>4</v>
      </c>
      <c r="W540" t="s">
        <v>30</v>
      </c>
      <c r="X540" t="s">
        <v>1966</v>
      </c>
      <c r="Y540" t="s">
        <v>899</v>
      </c>
      <c r="Z540" t="s">
        <v>1967</v>
      </c>
      <c r="AA540" t="s">
        <v>1968</v>
      </c>
      <c r="AB540" t="s">
        <v>1969</v>
      </c>
      <c r="AC540" t="s">
        <v>34</v>
      </c>
      <c r="AD540" s="40">
        <v>1</v>
      </c>
      <c r="AE540" s="40">
        <v>0</v>
      </c>
      <c r="AF540" s="40">
        <v>1</v>
      </c>
      <c r="AG540" s="40">
        <v>6</v>
      </c>
      <c r="AH540" s="40">
        <v>6</v>
      </c>
      <c r="AI540" s="40">
        <v>0</v>
      </c>
      <c r="AJ540" s="40">
        <v>1</v>
      </c>
      <c r="AK540" s="40">
        <v>1</v>
      </c>
      <c r="AL540" s="40">
        <v>12</v>
      </c>
      <c r="AM540" s="40">
        <f t="shared" si="8"/>
        <v>0</v>
      </c>
    </row>
    <row r="541" spans="1:39" x14ac:dyDescent="0.25">
      <c r="A541">
        <v>540</v>
      </c>
      <c r="B541" s="41">
        <v>7</v>
      </c>
      <c r="C541" s="42" t="e">
        <v>#NULL!</v>
      </c>
      <c r="D541" s="40" t="s">
        <v>1946</v>
      </c>
      <c r="E541" s="42" t="e">
        <v>#NULL!</v>
      </c>
      <c r="F541" s="1">
        <v>2</v>
      </c>
      <c r="G541" s="1">
        <v>9</v>
      </c>
      <c r="H541" s="42" t="e">
        <v>#NULL!</v>
      </c>
      <c r="I541" s="1">
        <v>5</v>
      </c>
      <c r="J541" s="1">
        <v>5</v>
      </c>
      <c r="K541" s="1">
        <v>5</v>
      </c>
      <c r="L541" s="1">
        <v>5</v>
      </c>
      <c r="M541" s="1">
        <v>5</v>
      </c>
      <c r="N541" s="1">
        <v>5</v>
      </c>
      <c r="O541" s="1">
        <v>5</v>
      </c>
      <c r="P541" s="1">
        <v>5</v>
      </c>
      <c r="Q541" s="1">
        <v>5</v>
      </c>
      <c r="R541" s="1">
        <v>5</v>
      </c>
      <c r="S541" s="1">
        <v>5</v>
      </c>
      <c r="T541" s="1">
        <v>5</v>
      </c>
      <c r="U541" s="1">
        <v>4</v>
      </c>
      <c r="V541" s="1">
        <v>4</v>
      </c>
      <c r="W541" t="s">
        <v>30</v>
      </c>
      <c r="X541" t="s">
        <v>102</v>
      </c>
      <c r="Y541" t="s">
        <v>703</v>
      </c>
      <c r="Z541" t="s">
        <v>1970</v>
      </c>
      <c r="AA541" t="s">
        <v>3062</v>
      </c>
      <c r="AB541" t="s">
        <v>3062</v>
      </c>
      <c r="AC541" t="s">
        <v>34</v>
      </c>
      <c r="AD541" s="40">
        <v>0</v>
      </c>
      <c r="AE541" s="40">
        <v>0</v>
      </c>
      <c r="AF541" s="40">
        <v>0</v>
      </c>
      <c r="AG541" s="40">
        <v>2</v>
      </c>
      <c r="AH541" s="40">
        <v>12</v>
      </c>
      <c r="AI541" s="40">
        <v>0</v>
      </c>
      <c r="AJ541" s="40">
        <v>0</v>
      </c>
      <c r="AK541" s="40">
        <v>0</v>
      </c>
      <c r="AL541" s="40">
        <v>14</v>
      </c>
      <c r="AM541" s="40">
        <f t="shared" si="8"/>
        <v>0</v>
      </c>
    </row>
    <row r="542" spans="1:39" x14ac:dyDescent="0.25">
      <c r="A542">
        <v>541</v>
      </c>
      <c r="B542" s="41">
        <v>8</v>
      </c>
      <c r="C542" s="42" t="e">
        <v>#NULL!</v>
      </c>
      <c r="D542" s="40" t="s">
        <v>1946</v>
      </c>
      <c r="E542" s="42" t="e">
        <v>#NULL!</v>
      </c>
      <c r="F542" s="1">
        <v>2</v>
      </c>
      <c r="G542" s="1">
        <v>9</v>
      </c>
      <c r="H542" s="42" t="e">
        <v>#NULL!</v>
      </c>
      <c r="I542" s="1">
        <v>5</v>
      </c>
      <c r="J542" s="1">
        <v>5</v>
      </c>
      <c r="K542" s="1">
        <v>5</v>
      </c>
      <c r="L542" s="1">
        <v>5</v>
      </c>
      <c r="M542" s="1">
        <v>5</v>
      </c>
      <c r="N542" s="1">
        <v>5</v>
      </c>
      <c r="O542" s="1">
        <v>5</v>
      </c>
      <c r="P542" s="1">
        <v>5</v>
      </c>
      <c r="Q542" s="1">
        <v>5</v>
      </c>
      <c r="R542" s="1">
        <v>5</v>
      </c>
      <c r="S542" s="1">
        <v>5</v>
      </c>
      <c r="T542" s="1">
        <v>5</v>
      </c>
      <c r="U542" s="1">
        <v>5</v>
      </c>
      <c r="V542" s="1">
        <v>5</v>
      </c>
      <c r="W542" t="s">
        <v>1971</v>
      </c>
      <c r="X542" t="s">
        <v>1972</v>
      </c>
      <c r="Y542" t="s">
        <v>3062</v>
      </c>
      <c r="Z542" t="s">
        <v>1973</v>
      </c>
      <c r="AA542" t="s">
        <v>3062</v>
      </c>
      <c r="AB542" t="s">
        <v>3062</v>
      </c>
      <c r="AC542" t="s">
        <v>1974</v>
      </c>
      <c r="AD542" s="40">
        <v>0</v>
      </c>
      <c r="AE542" s="40">
        <v>0</v>
      </c>
      <c r="AF542" s="40">
        <v>0</v>
      </c>
      <c r="AG542" s="40">
        <v>0</v>
      </c>
      <c r="AH542" s="40">
        <v>14</v>
      </c>
      <c r="AI542" s="40">
        <v>0</v>
      </c>
      <c r="AJ542" s="40">
        <v>0</v>
      </c>
      <c r="AK542" s="40">
        <v>0</v>
      </c>
      <c r="AL542" s="40">
        <v>14</v>
      </c>
      <c r="AM542" s="40">
        <f t="shared" si="8"/>
        <v>0</v>
      </c>
    </row>
    <row r="543" spans="1:39" x14ac:dyDescent="0.25">
      <c r="A543">
        <v>542</v>
      </c>
      <c r="B543" s="41">
        <v>9</v>
      </c>
      <c r="C543" s="42" t="e">
        <v>#NULL!</v>
      </c>
      <c r="D543" s="40" t="s">
        <v>1946</v>
      </c>
      <c r="E543" s="42" t="e">
        <v>#NULL!</v>
      </c>
      <c r="F543" s="1">
        <v>2</v>
      </c>
      <c r="G543" s="1">
        <v>9</v>
      </c>
      <c r="H543" s="42" t="e">
        <v>#NULL!</v>
      </c>
      <c r="I543" s="1">
        <v>1</v>
      </c>
      <c r="J543" s="1">
        <v>3</v>
      </c>
      <c r="K543" s="1">
        <v>3</v>
      </c>
      <c r="L543" s="1">
        <v>4</v>
      </c>
      <c r="M543" s="1">
        <v>5</v>
      </c>
      <c r="N543" s="1">
        <v>5</v>
      </c>
      <c r="O543" s="1">
        <v>5</v>
      </c>
      <c r="P543" s="1">
        <v>5</v>
      </c>
      <c r="Q543" s="1">
        <v>5</v>
      </c>
      <c r="R543" s="1">
        <v>5</v>
      </c>
      <c r="S543" s="1">
        <v>5</v>
      </c>
      <c r="T543" s="1">
        <v>99</v>
      </c>
      <c r="U543" s="1">
        <v>4</v>
      </c>
      <c r="V543" s="1">
        <v>4</v>
      </c>
      <c r="W543" t="s">
        <v>1329</v>
      </c>
      <c r="X543" t="s">
        <v>1327</v>
      </c>
      <c r="Y543" t="s">
        <v>1392</v>
      </c>
      <c r="Z543" t="s">
        <v>1975</v>
      </c>
      <c r="AA543" t="s">
        <v>1976</v>
      </c>
      <c r="AB543" t="s">
        <v>1977</v>
      </c>
      <c r="AC543" t="s">
        <v>34</v>
      </c>
      <c r="AD543" s="40">
        <v>1</v>
      </c>
      <c r="AE543" s="40">
        <v>0</v>
      </c>
      <c r="AF543" s="40">
        <v>2</v>
      </c>
      <c r="AG543" s="40">
        <v>3</v>
      </c>
      <c r="AH543" s="40">
        <v>7</v>
      </c>
      <c r="AI543" s="40">
        <v>1</v>
      </c>
      <c r="AJ543" s="40">
        <v>1</v>
      </c>
      <c r="AK543" s="40">
        <v>2</v>
      </c>
      <c r="AL543" s="40">
        <v>10</v>
      </c>
      <c r="AM543" s="40">
        <f t="shared" si="8"/>
        <v>1</v>
      </c>
    </row>
    <row r="544" spans="1:39" x14ac:dyDescent="0.25">
      <c r="A544">
        <v>543</v>
      </c>
      <c r="B544" s="41">
        <v>10</v>
      </c>
      <c r="C544" s="42" t="e">
        <v>#NULL!</v>
      </c>
      <c r="D544" s="40" t="s">
        <v>1946</v>
      </c>
      <c r="E544" s="42" t="e">
        <v>#NULL!</v>
      </c>
      <c r="F544" s="1">
        <v>2</v>
      </c>
      <c r="G544" s="1">
        <v>9</v>
      </c>
      <c r="H544" s="42" t="e">
        <v>#NULL!</v>
      </c>
      <c r="I544" s="1">
        <v>5</v>
      </c>
      <c r="J544" s="1">
        <v>5</v>
      </c>
      <c r="K544" s="1">
        <v>5</v>
      </c>
      <c r="L544" s="1">
        <v>5</v>
      </c>
      <c r="M544" s="1">
        <v>5</v>
      </c>
      <c r="N544" s="1">
        <v>3</v>
      </c>
      <c r="O544" s="1">
        <v>5</v>
      </c>
      <c r="P544" s="1">
        <v>5</v>
      </c>
      <c r="Q544" s="1">
        <v>3</v>
      </c>
      <c r="R544" s="1">
        <v>3</v>
      </c>
      <c r="S544" s="1">
        <v>4</v>
      </c>
      <c r="T544" s="1">
        <v>5</v>
      </c>
      <c r="U544" s="1">
        <v>4</v>
      </c>
      <c r="V544" s="1">
        <v>4</v>
      </c>
      <c r="W544" t="s">
        <v>1978</v>
      </c>
      <c r="X544" t="s">
        <v>1375</v>
      </c>
      <c r="Y544" t="s">
        <v>1979</v>
      </c>
      <c r="Z544" t="s">
        <v>1980</v>
      </c>
      <c r="AA544" t="s">
        <v>1981</v>
      </c>
      <c r="AB544" t="s">
        <v>1982</v>
      </c>
      <c r="AC544" t="s">
        <v>34</v>
      </c>
      <c r="AD544" s="40">
        <v>0</v>
      </c>
      <c r="AE544" s="40">
        <v>0</v>
      </c>
      <c r="AF544" s="40">
        <v>3</v>
      </c>
      <c r="AG544" s="40">
        <v>3</v>
      </c>
      <c r="AH544" s="40">
        <v>8</v>
      </c>
      <c r="AI544" s="40">
        <v>0</v>
      </c>
      <c r="AJ544" s="40">
        <v>0</v>
      </c>
      <c r="AK544" s="40">
        <v>3</v>
      </c>
      <c r="AL544" s="40">
        <v>11</v>
      </c>
      <c r="AM544" s="40">
        <f t="shared" si="8"/>
        <v>0</v>
      </c>
    </row>
    <row r="545" spans="1:39" x14ac:dyDescent="0.25">
      <c r="A545">
        <v>544</v>
      </c>
      <c r="B545" s="41">
        <v>11</v>
      </c>
      <c r="C545" s="42" t="e">
        <v>#NULL!</v>
      </c>
      <c r="D545" s="40" t="s">
        <v>1946</v>
      </c>
      <c r="E545" s="42" t="e">
        <v>#NULL!</v>
      </c>
      <c r="F545" s="1">
        <v>2</v>
      </c>
      <c r="G545" s="1">
        <v>9</v>
      </c>
      <c r="H545" s="42" t="e">
        <v>#NULL!</v>
      </c>
      <c r="I545" s="1">
        <v>5</v>
      </c>
      <c r="J545" s="1">
        <v>5</v>
      </c>
      <c r="K545" s="1">
        <v>5</v>
      </c>
      <c r="L545" s="1">
        <v>5</v>
      </c>
      <c r="M545" s="1">
        <v>5</v>
      </c>
      <c r="N545" s="1">
        <v>5</v>
      </c>
      <c r="O545" s="1">
        <v>5</v>
      </c>
      <c r="P545" s="1">
        <v>5</v>
      </c>
      <c r="Q545" s="1">
        <v>5</v>
      </c>
      <c r="R545" s="1">
        <v>5</v>
      </c>
      <c r="S545" s="1">
        <v>5</v>
      </c>
      <c r="T545" s="1">
        <v>5</v>
      </c>
      <c r="U545" s="1">
        <v>5</v>
      </c>
      <c r="V545" s="1">
        <v>5</v>
      </c>
      <c r="W545" t="s">
        <v>1983</v>
      </c>
      <c r="X545" t="s">
        <v>3062</v>
      </c>
      <c r="Y545" t="s">
        <v>3062</v>
      </c>
      <c r="Z545" t="s">
        <v>1984</v>
      </c>
      <c r="AA545" t="s">
        <v>3062</v>
      </c>
      <c r="AB545" t="s">
        <v>3062</v>
      </c>
      <c r="AC545" t="s">
        <v>34</v>
      </c>
      <c r="AD545" s="40">
        <v>0</v>
      </c>
      <c r="AE545" s="40">
        <v>0</v>
      </c>
      <c r="AF545" s="40">
        <v>0</v>
      </c>
      <c r="AG545" s="40">
        <v>0</v>
      </c>
      <c r="AH545" s="40">
        <v>14</v>
      </c>
      <c r="AI545" s="40">
        <v>0</v>
      </c>
      <c r="AJ545" s="40">
        <v>0</v>
      </c>
      <c r="AK545" s="40">
        <v>0</v>
      </c>
      <c r="AL545" s="40">
        <v>14</v>
      </c>
      <c r="AM545" s="40">
        <f t="shared" si="8"/>
        <v>0</v>
      </c>
    </row>
    <row r="546" spans="1:39" x14ac:dyDescent="0.25">
      <c r="A546">
        <v>545</v>
      </c>
      <c r="B546" s="41">
        <v>12</v>
      </c>
      <c r="C546" s="42" t="e">
        <v>#NULL!</v>
      </c>
      <c r="D546" s="40" t="s">
        <v>1946</v>
      </c>
      <c r="E546" s="42" t="e">
        <v>#NULL!</v>
      </c>
      <c r="F546" s="1">
        <v>2</v>
      </c>
      <c r="G546" s="1">
        <v>9</v>
      </c>
      <c r="H546" s="42" t="e">
        <v>#NULL!</v>
      </c>
      <c r="I546" s="1">
        <v>4</v>
      </c>
      <c r="J546" s="1">
        <v>4</v>
      </c>
      <c r="K546" s="1">
        <v>4</v>
      </c>
      <c r="L546" s="1">
        <v>4</v>
      </c>
      <c r="M546" s="1">
        <v>4</v>
      </c>
      <c r="N546" s="1">
        <v>4</v>
      </c>
      <c r="O546" s="1">
        <v>2</v>
      </c>
      <c r="P546" s="1">
        <v>5</v>
      </c>
      <c r="Q546" s="1">
        <v>4</v>
      </c>
      <c r="R546" s="1">
        <v>5</v>
      </c>
      <c r="S546" s="1">
        <v>5</v>
      </c>
      <c r="T546" s="1">
        <v>5</v>
      </c>
      <c r="U546" s="1">
        <v>4</v>
      </c>
      <c r="V546" s="1">
        <v>4</v>
      </c>
      <c r="W546" t="s">
        <v>1985</v>
      </c>
      <c r="X546" t="s">
        <v>3062</v>
      </c>
      <c r="Y546" t="s">
        <v>3062</v>
      </c>
      <c r="Z546" t="s">
        <v>3062</v>
      </c>
      <c r="AA546" t="s">
        <v>3062</v>
      </c>
      <c r="AB546" t="s">
        <v>3062</v>
      </c>
      <c r="AC546" t="s">
        <v>34</v>
      </c>
      <c r="AD546" s="40">
        <v>0</v>
      </c>
      <c r="AE546" s="40">
        <v>1</v>
      </c>
      <c r="AF546" s="40">
        <v>0</v>
      </c>
      <c r="AG546" s="40">
        <v>9</v>
      </c>
      <c r="AH546" s="40">
        <v>4</v>
      </c>
      <c r="AI546" s="40">
        <v>0</v>
      </c>
      <c r="AJ546" s="40">
        <v>1</v>
      </c>
      <c r="AK546" s="40">
        <v>0</v>
      </c>
      <c r="AL546" s="40">
        <v>13</v>
      </c>
      <c r="AM546" s="40">
        <f t="shared" si="8"/>
        <v>0</v>
      </c>
    </row>
    <row r="547" spans="1:39" x14ac:dyDescent="0.25">
      <c r="A547">
        <v>546</v>
      </c>
      <c r="B547" s="41">
        <v>13</v>
      </c>
      <c r="C547" s="42" t="e">
        <v>#NULL!</v>
      </c>
      <c r="D547" s="40" t="s">
        <v>1946</v>
      </c>
      <c r="E547" s="42" t="e">
        <v>#NULL!</v>
      </c>
      <c r="F547" s="1">
        <v>2</v>
      </c>
      <c r="G547" s="1">
        <v>9</v>
      </c>
      <c r="H547" s="42" t="e">
        <v>#NULL!</v>
      </c>
      <c r="I547" s="1">
        <v>5</v>
      </c>
      <c r="J547" s="1">
        <v>5</v>
      </c>
      <c r="K547" s="1">
        <v>5</v>
      </c>
      <c r="L547" s="1">
        <v>5</v>
      </c>
      <c r="M547" s="1">
        <v>5</v>
      </c>
      <c r="N547" s="1">
        <v>5</v>
      </c>
      <c r="O547" s="1">
        <v>5</v>
      </c>
      <c r="P547" s="1">
        <v>5</v>
      </c>
      <c r="Q547" s="1">
        <v>5</v>
      </c>
      <c r="R547" s="1">
        <v>5</v>
      </c>
      <c r="S547" s="1">
        <v>5</v>
      </c>
      <c r="T547" s="1">
        <v>5</v>
      </c>
      <c r="U547" s="1">
        <v>5</v>
      </c>
      <c r="V547" s="1">
        <v>5</v>
      </c>
      <c r="W547" t="s">
        <v>3062</v>
      </c>
      <c r="X547" t="s">
        <v>3062</v>
      </c>
      <c r="Y547" t="s">
        <v>3062</v>
      </c>
      <c r="Z547" t="s">
        <v>3062</v>
      </c>
      <c r="AA547" t="s">
        <v>3062</v>
      </c>
      <c r="AB547" t="s">
        <v>3062</v>
      </c>
      <c r="AC547" t="s">
        <v>34</v>
      </c>
      <c r="AD547" s="40">
        <v>0</v>
      </c>
      <c r="AE547" s="40">
        <v>0</v>
      </c>
      <c r="AF547" s="40">
        <v>0</v>
      </c>
      <c r="AG547" s="40">
        <v>0</v>
      </c>
      <c r="AH547" s="40">
        <v>14</v>
      </c>
      <c r="AI547" s="40">
        <v>0</v>
      </c>
      <c r="AJ547" s="40">
        <v>0</v>
      </c>
      <c r="AK547" s="40">
        <v>0</v>
      </c>
      <c r="AL547" s="40">
        <v>14</v>
      </c>
      <c r="AM547" s="40">
        <f t="shared" si="8"/>
        <v>0</v>
      </c>
    </row>
    <row r="548" spans="1:39" x14ac:dyDescent="0.25">
      <c r="A548">
        <v>547</v>
      </c>
      <c r="B548" s="41">
        <v>14</v>
      </c>
      <c r="C548" s="42" t="e">
        <v>#NULL!</v>
      </c>
      <c r="D548" s="40" t="s">
        <v>1946</v>
      </c>
      <c r="E548" s="42" t="e">
        <v>#NULL!</v>
      </c>
      <c r="F548" s="1">
        <v>2</v>
      </c>
      <c r="G548" s="1">
        <v>9</v>
      </c>
      <c r="H548" s="42" t="e">
        <v>#NULL!</v>
      </c>
      <c r="I548" s="1">
        <v>5</v>
      </c>
      <c r="J548" s="1">
        <v>5</v>
      </c>
      <c r="K548" s="1">
        <v>5</v>
      </c>
      <c r="L548" s="1">
        <v>5</v>
      </c>
      <c r="M548" s="1">
        <v>5</v>
      </c>
      <c r="N548" s="1">
        <v>5</v>
      </c>
      <c r="O548" s="1">
        <v>4</v>
      </c>
      <c r="P548" s="1">
        <v>5</v>
      </c>
      <c r="Q548" s="1">
        <v>4</v>
      </c>
      <c r="R548" s="1">
        <v>4</v>
      </c>
      <c r="S548" s="1">
        <v>4</v>
      </c>
      <c r="T548" s="1">
        <v>5</v>
      </c>
      <c r="U548" s="1">
        <v>4</v>
      </c>
      <c r="V548" s="1">
        <v>5</v>
      </c>
      <c r="W548" t="s">
        <v>1986</v>
      </c>
      <c r="X548" t="s">
        <v>394</v>
      </c>
      <c r="Y548" t="s">
        <v>1987</v>
      </c>
      <c r="Z548" t="s">
        <v>3062</v>
      </c>
      <c r="AA548" t="s">
        <v>3062</v>
      </c>
      <c r="AB548" t="s">
        <v>3062</v>
      </c>
      <c r="AC548" t="s">
        <v>34</v>
      </c>
      <c r="AD548" s="40">
        <v>0</v>
      </c>
      <c r="AE548" s="40">
        <v>0</v>
      </c>
      <c r="AF548" s="40">
        <v>0</v>
      </c>
      <c r="AG548" s="40">
        <v>5</v>
      </c>
      <c r="AH548" s="40">
        <v>9</v>
      </c>
      <c r="AI548" s="40">
        <v>0</v>
      </c>
      <c r="AJ548" s="40">
        <v>0</v>
      </c>
      <c r="AK548" s="40">
        <v>0</v>
      </c>
      <c r="AL548" s="40">
        <v>14</v>
      </c>
      <c r="AM548" s="40">
        <f t="shared" si="8"/>
        <v>0</v>
      </c>
    </row>
    <row r="549" spans="1:39" x14ac:dyDescent="0.25">
      <c r="A549">
        <v>548</v>
      </c>
      <c r="B549" s="41">
        <v>15</v>
      </c>
      <c r="C549" s="42" t="e">
        <v>#NULL!</v>
      </c>
      <c r="D549" s="40" t="s">
        <v>1946</v>
      </c>
      <c r="E549" s="42" t="e">
        <v>#NULL!</v>
      </c>
      <c r="F549" s="1">
        <v>2</v>
      </c>
      <c r="G549" s="1">
        <v>9</v>
      </c>
      <c r="H549" s="42" t="e">
        <v>#NULL!</v>
      </c>
      <c r="I549" s="1">
        <v>4</v>
      </c>
      <c r="J549" s="1">
        <v>5</v>
      </c>
      <c r="K549" s="1">
        <v>5</v>
      </c>
      <c r="L549" s="1">
        <v>4</v>
      </c>
      <c r="M549" s="1">
        <v>5</v>
      </c>
      <c r="N549" s="1">
        <v>4</v>
      </c>
      <c r="O549" s="1">
        <v>5</v>
      </c>
      <c r="P549" s="1">
        <v>5</v>
      </c>
      <c r="Q549" s="1">
        <v>4</v>
      </c>
      <c r="R549" s="1">
        <v>4</v>
      </c>
      <c r="S549" s="1">
        <v>5</v>
      </c>
      <c r="T549" s="1">
        <v>99</v>
      </c>
      <c r="U549" s="1">
        <v>5</v>
      </c>
      <c r="V549" s="1">
        <v>5</v>
      </c>
      <c r="W549" t="s">
        <v>1988</v>
      </c>
      <c r="X549" t="s">
        <v>1989</v>
      </c>
      <c r="Y549" t="s">
        <v>1990</v>
      </c>
      <c r="Z549" t="s">
        <v>1991</v>
      </c>
      <c r="AA549" t="s">
        <v>1992</v>
      </c>
      <c r="AB549" t="s">
        <v>3062</v>
      </c>
      <c r="AC549" t="s">
        <v>34</v>
      </c>
      <c r="AD549" s="40">
        <v>0</v>
      </c>
      <c r="AE549" s="40">
        <v>0</v>
      </c>
      <c r="AF549" s="40">
        <v>0</v>
      </c>
      <c r="AG549" s="40">
        <v>5</v>
      </c>
      <c r="AH549" s="40">
        <v>8</v>
      </c>
      <c r="AI549" s="40">
        <v>1</v>
      </c>
      <c r="AJ549" s="40">
        <v>0</v>
      </c>
      <c r="AK549" s="40">
        <v>0</v>
      </c>
      <c r="AL549" s="40">
        <v>13</v>
      </c>
      <c r="AM549" s="40">
        <f t="shared" si="8"/>
        <v>1</v>
      </c>
    </row>
    <row r="550" spans="1:39" x14ac:dyDescent="0.25">
      <c r="A550">
        <v>549</v>
      </c>
      <c r="B550" s="41">
        <v>16</v>
      </c>
      <c r="C550" s="42" t="e">
        <v>#NULL!</v>
      </c>
      <c r="D550" s="40" t="s">
        <v>1946</v>
      </c>
      <c r="E550" s="42" t="e">
        <v>#NULL!</v>
      </c>
      <c r="F550" s="1">
        <v>2</v>
      </c>
      <c r="G550" s="1">
        <v>9</v>
      </c>
      <c r="H550" s="42" t="e">
        <v>#NULL!</v>
      </c>
      <c r="I550" s="1">
        <v>5</v>
      </c>
      <c r="J550" s="1">
        <v>5</v>
      </c>
      <c r="K550" s="1">
        <v>5</v>
      </c>
      <c r="L550" s="1">
        <v>5</v>
      </c>
      <c r="M550" s="1">
        <v>5</v>
      </c>
      <c r="N550" s="1">
        <v>5</v>
      </c>
      <c r="O550" s="1">
        <v>5</v>
      </c>
      <c r="P550" s="1">
        <v>5</v>
      </c>
      <c r="Q550" s="1">
        <v>3</v>
      </c>
      <c r="R550" s="1">
        <v>3</v>
      </c>
      <c r="S550" s="1">
        <v>5</v>
      </c>
      <c r="T550" s="1">
        <v>5</v>
      </c>
      <c r="U550" s="1">
        <v>4</v>
      </c>
      <c r="V550" s="1">
        <v>4</v>
      </c>
      <c r="W550" t="s">
        <v>1993</v>
      </c>
      <c r="X550" t="s">
        <v>1994</v>
      </c>
      <c r="Y550" t="s">
        <v>1995</v>
      </c>
      <c r="Z550" t="s">
        <v>1996</v>
      </c>
      <c r="AA550" t="s">
        <v>1997</v>
      </c>
      <c r="AB550" t="s">
        <v>1998</v>
      </c>
      <c r="AC550" t="s">
        <v>1999</v>
      </c>
      <c r="AD550" s="40">
        <v>0</v>
      </c>
      <c r="AE550" s="40">
        <v>0</v>
      </c>
      <c r="AF550" s="40">
        <v>2</v>
      </c>
      <c r="AG550" s="40">
        <v>2</v>
      </c>
      <c r="AH550" s="40">
        <v>10</v>
      </c>
      <c r="AI550" s="40">
        <v>0</v>
      </c>
      <c r="AJ550" s="40">
        <v>0</v>
      </c>
      <c r="AK550" s="40">
        <v>2</v>
      </c>
      <c r="AL550" s="40">
        <v>12</v>
      </c>
      <c r="AM550" s="40">
        <f t="shared" si="8"/>
        <v>0</v>
      </c>
    </row>
    <row r="551" spans="1:39" x14ac:dyDescent="0.25">
      <c r="A551">
        <v>550</v>
      </c>
      <c r="B551" s="41">
        <v>17</v>
      </c>
      <c r="C551" s="42" t="e">
        <v>#NULL!</v>
      </c>
      <c r="D551" s="40" t="s">
        <v>1946</v>
      </c>
      <c r="E551" s="42" t="e">
        <v>#NULL!</v>
      </c>
      <c r="F551" s="1">
        <v>2</v>
      </c>
      <c r="G551" s="1">
        <v>9</v>
      </c>
      <c r="H551" s="42" t="e">
        <v>#NULL!</v>
      </c>
      <c r="I551" s="1">
        <v>5</v>
      </c>
      <c r="J551" s="1">
        <v>5</v>
      </c>
      <c r="K551" s="1">
        <v>5</v>
      </c>
      <c r="L551" s="1">
        <v>4</v>
      </c>
      <c r="M551" s="1">
        <v>4</v>
      </c>
      <c r="N551" s="1">
        <v>4</v>
      </c>
      <c r="O551" s="1">
        <v>5</v>
      </c>
      <c r="P551" s="1">
        <v>5</v>
      </c>
      <c r="Q551" s="1">
        <v>5</v>
      </c>
      <c r="R551" s="1">
        <v>5</v>
      </c>
      <c r="S551" s="1">
        <v>4</v>
      </c>
      <c r="T551" s="1">
        <v>5</v>
      </c>
      <c r="U551" s="1">
        <v>4</v>
      </c>
      <c r="V551" s="1">
        <v>4</v>
      </c>
      <c r="W551" t="s">
        <v>30</v>
      </c>
      <c r="X551" t="s">
        <v>2000</v>
      </c>
      <c r="Y551" t="s">
        <v>2001</v>
      </c>
      <c r="Z551" t="s">
        <v>2002</v>
      </c>
      <c r="AA551" t="s">
        <v>3062</v>
      </c>
      <c r="AB551" t="s">
        <v>3062</v>
      </c>
      <c r="AC551" t="s">
        <v>34</v>
      </c>
      <c r="AD551" s="40">
        <v>0</v>
      </c>
      <c r="AE551" s="40">
        <v>0</v>
      </c>
      <c r="AF551" s="40">
        <v>0</v>
      </c>
      <c r="AG551" s="40">
        <v>6</v>
      </c>
      <c r="AH551" s="40">
        <v>8</v>
      </c>
      <c r="AI551" s="40">
        <v>0</v>
      </c>
      <c r="AJ551" s="40">
        <v>0</v>
      </c>
      <c r="AK551" s="40">
        <v>0</v>
      </c>
      <c r="AL551" s="40">
        <v>14</v>
      </c>
      <c r="AM551" s="40">
        <f t="shared" si="8"/>
        <v>0</v>
      </c>
    </row>
    <row r="552" spans="1:39" x14ac:dyDescent="0.25">
      <c r="A552">
        <v>551</v>
      </c>
      <c r="B552" s="41">
        <v>18</v>
      </c>
      <c r="C552" s="42" t="e">
        <v>#NULL!</v>
      </c>
      <c r="D552" s="40" t="s">
        <v>1946</v>
      </c>
      <c r="E552" s="42" t="e">
        <v>#NULL!</v>
      </c>
      <c r="F552" s="1">
        <v>2</v>
      </c>
      <c r="G552" s="1">
        <v>9</v>
      </c>
      <c r="H552" s="42" t="e">
        <v>#NULL!</v>
      </c>
      <c r="I552" s="1">
        <v>4</v>
      </c>
      <c r="J552" s="1">
        <v>5</v>
      </c>
      <c r="K552" s="1">
        <v>5</v>
      </c>
      <c r="L552" s="1">
        <v>4</v>
      </c>
      <c r="M552" s="1">
        <v>5</v>
      </c>
      <c r="N552" s="1">
        <v>5</v>
      </c>
      <c r="O552" s="1">
        <v>5</v>
      </c>
      <c r="P552" s="1">
        <v>5</v>
      </c>
      <c r="Q552" s="1">
        <v>5</v>
      </c>
      <c r="R552" s="1">
        <v>5</v>
      </c>
      <c r="S552" s="1">
        <v>5</v>
      </c>
      <c r="T552" s="1">
        <v>5</v>
      </c>
      <c r="U552" s="1">
        <v>5</v>
      </c>
      <c r="V552" s="1">
        <v>5</v>
      </c>
      <c r="W552" t="s">
        <v>618</v>
      </c>
      <c r="X552" t="s">
        <v>1327</v>
      </c>
      <c r="Y552" t="s">
        <v>1328</v>
      </c>
      <c r="Z552" t="s">
        <v>3062</v>
      </c>
      <c r="AA552" t="s">
        <v>3062</v>
      </c>
      <c r="AB552" t="s">
        <v>3062</v>
      </c>
      <c r="AC552" t="s">
        <v>2003</v>
      </c>
      <c r="AD552" s="40">
        <v>0</v>
      </c>
      <c r="AE552" s="40">
        <v>0</v>
      </c>
      <c r="AF552" s="40">
        <v>0</v>
      </c>
      <c r="AG552" s="40">
        <v>2</v>
      </c>
      <c r="AH552" s="40">
        <v>12</v>
      </c>
      <c r="AI552" s="40">
        <v>0</v>
      </c>
      <c r="AJ552" s="40">
        <v>0</v>
      </c>
      <c r="AK552" s="40">
        <v>0</v>
      </c>
      <c r="AL552" s="40">
        <v>14</v>
      </c>
      <c r="AM552" s="40">
        <f t="shared" si="8"/>
        <v>0</v>
      </c>
    </row>
    <row r="553" spans="1:39" x14ac:dyDescent="0.25">
      <c r="A553">
        <v>552</v>
      </c>
      <c r="B553" s="41">
        <v>19</v>
      </c>
      <c r="C553" s="42" t="e">
        <v>#NULL!</v>
      </c>
      <c r="D553" s="40" t="s">
        <v>1946</v>
      </c>
      <c r="E553" s="42" t="e">
        <v>#NULL!</v>
      </c>
      <c r="F553" s="1">
        <v>2</v>
      </c>
      <c r="G553" s="1">
        <v>9</v>
      </c>
      <c r="H553" s="42" t="e">
        <v>#NULL!</v>
      </c>
      <c r="I553" s="1">
        <v>5</v>
      </c>
      <c r="J553" s="1">
        <v>5</v>
      </c>
      <c r="K553" s="1">
        <v>5</v>
      </c>
      <c r="L553" s="1">
        <v>5</v>
      </c>
      <c r="M553" s="1">
        <v>5</v>
      </c>
      <c r="N553" s="1">
        <v>5</v>
      </c>
      <c r="O553" s="1">
        <v>5</v>
      </c>
      <c r="P553" s="1">
        <v>5</v>
      </c>
      <c r="Q553" s="1">
        <v>5</v>
      </c>
      <c r="R553" s="1">
        <v>5</v>
      </c>
      <c r="S553" s="1">
        <v>5</v>
      </c>
      <c r="T553" s="1">
        <v>4</v>
      </c>
      <c r="U553" s="1">
        <v>5</v>
      </c>
      <c r="V553" s="1">
        <v>5</v>
      </c>
      <c r="W553" t="s">
        <v>1327</v>
      </c>
      <c r="X553" t="s">
        <v>2004</v>
      </c>
      <c r="Y553" t="s">
        <v>2005</v>
      </c>
      <c r="Z553" t="s">
        <v>2006</v>
      </c>
      <c r="AA553" t="s">
        <v>2007</v>
      </c>
      <c r="AB553" t="s">
        <v>3062</v>
      </c>
      <c r="AC553" t="s">
        <v>2008</v>
      </c>
      <c r="AD553" s="40">
        <v>0</v>
      </c>
      <c r="AE553" s="40">
        <v>0</v>
      </c>
      <c r="AF553" s="40">
        <v>0</v>
      </c>
      <c r="AG553" s="40">
        <v>1</v>
      </c>
      <c r="AH553" s="40">
        <v>13</v>
      </c>
      <c r="AI553" s="40">
        <v>0</v>
      </c>
      <c r="AJ553" s="40">
        <v>0</v>
      </c>
      <c r="AK553" s="40">
        <v>0</v>
      </c>
      <c r="AL553" s="40">
        <v>14</v>
      </c>
      <c r="AM553" s="40">
        <f t="shared" si="8"/>
        <v>0</v>
      </c>
    </row>
    <row r="554" spans="1:39" x14ac:dyDescent="0.25">
      <c r="A554">
        <v>553</v>
      </c>
      <c r="B554" s="41">
        <v>20</v>
      </c>
      <c r="C554" s="42" t="e">
        <v>#NULL!</v>
      </c>
      <c r="D554" s="40" t="s">
        <v>1946</v>
      </c>
      <c r="E554" s="42" t="e">
        <v>#NULL!</v>
      </c>
      <c r="F554" s="1">
        <v>2</v>
      </c>
      <c r="G554" s="1">
        <v>9</v>
      </c>
      <c r="H554" s="42" t="e">
        <v>#NULL!</v>
      </c>
      <c r="I554" s="1">
        <v>2</v>
      </c>
      <c r="J554" s="1">
        <v>5</v>
      </c>
      <c r="K554" s="1">
        <v>5</v>
      </c>
      <c r="L554" s="1">
        <v>5</v>
      </c>
      <c r="M554" s="1">
        <v>5</v>
      </c>
      <c r="N554" s="1">
        <v>5</v>
      </c>
      <c r="O554" s="1">
        <v>5</v>
      </c>
      <c r="P554" s="1">
        <v>5</v>
      </c>
      <c r="Q554" s="1">
        <v>5</v>
      </c>
      <c r="R554" s="1">
        <v>5</v>
      </c>
      <c r="S554" s="1">
        <v>5</v>
      </c>
      <c r="T554" s="1">
        <v>5</v>
      </c>
      <c r="U554" s="1">
        <v>5</v>
      </c>
      <c r="V554" s="1">
        <v>5</v>
      </c>
      <c r="W554" t="s">
        <v>418</v>
      </c>
      <c r="X554" t="s">
        <v>2009</v>
      </c>
      <c r="Y554" t="s">
        <v>2010</v>
      </c>
      <c r="Z554" t="s">
        <v>2011</v>
      </c>
      <c r="AA554" t="s">
        <v>2012</v>
      </c>
      <c r="AB554" t="s">
        <v>2013</v>
      </c>
      <c r="AC554" t="s">
        <v>34</v>
      </c>
      <c r="AD554" s="40">
        <v>0</v>
      </c>
      <c r="AE554" s="40">
        <v>1</v>
      </c>
      <c r="AF554" s="40">
        <v>0</v>
      </c>
      <c r="AG554" s="40">
        <v>0</v>
      </c>
      <c r="AH554" s="40">
        <v>13</v>
      </c>
      <c r="AI554" s="40">
        <v>0</v>
      </c>
      <c r="AJ554" s="40">
        <v>1</v>
      </c>
      <c r="AK554" s="40">
        <v>0</v>
      </c>
      <c r="AL554" s="40">
        <v>13</v>
      </c>
      <c r="AM554" s="40">
        <f t="shared" si="8"/>
        <v>0</v>
      </c>
    </row>
    <row r="555" spans="1:39" x14ac:dyDescent="0.25">
      <c r="A555">
        <v>554</v>
      </c>
      <c r="B555" s="41">
        <v>21</v>
      </c>
      <c r="C555" s="42" t="e">
        <v>#NULL!</v>
      </c>
      <c r="D555" s="40" t="s">
        <v>1946</v>
      </c>
      <c r="E555" s="42" t="e">
        <v>#NULL!</v>
      </c>
      <c r="F555" s="1">
        <v>2</v>
      </c>
      <c r="G555" s="1">
        <v>9</v>
      </c>
      <c r="H555" s="42" t="e">
        <v>#NULL!</v>
      </c>
      <c r="I555" s="1">
        <v>5</v>
      </c>
      <c r="J555" s="1">
        <v>5</v>
      </c>
      <c r="K555" s="1">
        <v>5</v>
      </c>
      <c r="L555" s="1">
        <v>4</v>
      </c>
      <c r="M555" s="1">
        <v>5</v>
      </c>
      <c r="N555" s="1">
        <v>5</v>
      </c>
      <c r="O555" s="1">
        <v>5</v>
      </c>
      <c r="P555" s="1">
        <v>5</v>
      </c>
      <c r="Q555" s="1">
        <v>5</v>
      </c>
      <c r="R555" s="1">
        <v>5</v>
      </c>
      <c r="S555" s="1">
        <v>5</v>
      </c>
      <c r="T555" s="1">
        <v>5</v>
      </c>
      <c r="U555" s="1">
        <v>4</v>
      </c>
      <c r="V555" s="1">
        <v>4</v>
      </c>
      <c r="W555" t="s">
        <v>2014</v>
      </c>
      <c r="X555" t="s">
        <v>2015</v>
      </c>
      <c r="Y555" t="s">
        <v>3062</v>
      </c>
      <c r="Z555" t="s">
        <v>2016</v>
      </c>
      <c r="AA555" t="s">
        <v>3062</v>
      </c>
      <c r="AB555" t="s">
        <v>3062</v>
      </c>
      <c r="AC555" t="s">
        <v>34</v>
      </c>
      <c r="AD555" s="40">
        <v>0</v>
      </c>
      <c r="AE555" s="40">
        <v>0</v>
      </c>
      <c r="AF555" s="40">
        <v>0</v>
      </c>
      <c r="AG555" s="40">
        <v>3</v>
      </c>
      <c r="AH555" s="40">
        <v>11</v>
      </c>
      <c r="AI555" s="40">
        <v>0</v>
      </c>
      <c r="AJ555" s="40">
        <v>0</v>
      </c>
      <c r="AK555" s="40">
        <v>0</v>
      </c>
      <c r="AL555" s="40">
        <v>14</v>
      </c>
      <c r="AM555" s="40">
        <f t="shared" si="8"/>
        <v>0</v>
      </c>
    </row>
    <row r="556" spans="1:39" x14ac:dyDescent="0.25">
      <c r="A556">
        <v>555</v>
      </c>
      <c r="B556" s="41">
        <v>22</v>
      </c>
      <c r="C556" s="42" t="e">
        <v>#NULL!</v>
      </c>
      <c r="D556" s="40" t="s">
        <v>1946</v>
      </c>
      <c r="E556" s="42" t="e">
        <v>#NULL!</v>
      </c>
      <c r="F556" s="1">
        <v>2</v>
      </c>
      <c r="G556" s="1">
        <v>9</v>
      </c>
      <c r="H556" s="42" t="e">
        <v>#NULL!</v>
      </c>
      <c r="I556" s="1">
        <v>99</v>
      </c>
      <c r="J556" s="1">
        <v>99</v>
      </c>
      <c r="K556" s="1">
        <v>99</v>
      </c>
      <c r="L556" s="1">
        <v>99</v>
      </c>
      <c r="M556" s="1">
        <v>99</v>
      </c>
      <c r="N556" s="1">
        <v>99</v>
      </c>
      <c r="O556" s="1">
        <v>99</v>
      </c>
      <c r="P556" s="1">
        <v>99</v>
      </c>
      <c r="Q556" s="1">
        <v>99</v>
      </c>
      <c r="R556" s="1">
        <v>99</v>
      </c>
      <c r="S556" s="1">
        <v>99</v>
      </c>
      <c r="T556" s="1">
        <v>99</v>
      </c>
      <c r="U556" s="1">
        <v>99</v>
      </c>
      <c r="V556" s="1">
        <v>99</v>
      </c>
      <c r="W556" t="s">
        <v>3062</v>
      </c>
      <c r="X556" t="s">
        <v>3062</v>
      </c>
      <c r="Y556" t="s">
        <v>3062</v>
      </c>
      <c r="Z556" t="s">
        <v>3062</v>
      </c>
      <c r="AA556" t="s">
        <v>3062</v>
      </c>
      <c r="AB556" t="s">
        <v>3062</v>
      </c>
      <c r="AC556" t="s">
        <v>34</v>
      </c>
      <c r="AD556" s="40">
        <v>0</v>
      </c>
      <c r="AE556" s="40">
        <v>0</v>
      </c>
      <c r="AF556" s="40">
        <v>0</v>
      </c>
      <c r="AG556" s="40">
        <v>0</v>
      </c>
      <c r="AH556" s="40">
        <v>0</v>
      </c>
      <c r="AI556" s="40">
        <v>14</v>
      </c>
      <c r="AJ556" s="40">
        <v>0</v>
      </c>
      <c r="AK556" s="40">
        <v>0</v>
      </c>
      <c r="AL556" s="40">
        <v>0</v>
      </c>
      <c r="AM556" s="40">
        <f t="shared" si="8"/>
        <v>14</v>
      </c>
    </row>
    <row r="557" spans="1:39" x14ac:dyDescent="0.25">
      <c r="A557">
        <v>556</v>
      </c>
      <c r="B557" s="41">
        <v>23</v>
      </c>
      <c r="C557" s="42" t="e">
        <v>#NULL!</v>
      </c>
      <c r="D557" s="40" t="s">
        <v>1946</v>
      </c>
      <c r="E557" s="42" t="e">
        <v>#NULL!</v>
      </c>
      <c r="F557" s="1">
        <v>2</v>
      </c>
      <c r="G557" s="1">
        <v>9</v>
      </c>
      <c r="H557" s="42" t="e">
        <v>#NULL!</v>
      </c>
      <c r="I557" s="1">
        <v>1</v>
      </c>
      <c r="J557" s="1">
        <v>5</v>
      </c>
      <c r="K557" s="1">
        <v>5</v>
      </c>
      <c r="L557" s="1">
        <v>2</v>
      </c>
      <c r="M557" s="1">
        <v>5</v>
      </c>
      <c r="N557" s="1">
        <v>4</v>
      </c>
      <c r="O557" s="1">
        <v>5</v>
      </c>
      <c r="P557" s="1">
        <v>5</v>
      </c>
      <c r="Q557" s="1">
        <v>99</v>
      </c>
      <c r="R557" s="1">
        <v>99</v>
      </c>
      <c r="S557" s="1">
        <v>5</v>
      </c>
      <c r="T557" s="1">
        <v>3</v>
      </c>
      <c r="U557" s="1">
        <v>3</v>
      </c>
      <c r="V557" s="1">
        <v>3</v>
      </c>
      <c r="W557" t="s">
        <v>2017</v>
      </c>
      <c r="X557" t="s">
        <v>3062</v>
      </c>
      <c r="Y557" t="s">
        <v>3062</v>
      </c>
      <c r="Z557" t="s">
        <v>2018</v>
      </c>
      <c r="AA557" t="s">
        <v>2019</v>
      </c>
      <c r="AB557" t="s">
        <v>3062</v>
      </c>
      <c r="AC557" t="s">
        <v>34</v>
      </c>
      <c r="AD557" s="40">
        <v>1</v>
      </c>
      <c r="AE557" s="40">
        <v>1</v>
      </c>
      <c r="AF557" s="40">
        <v>3</v>
      </c>
      <c r="AG557" s="40">
        <v>1</v>
      </c>
      <c r="AH557" s="40">
        <v>6</v>
      </c>
      <c r="AI557" s="40">
        <v>2</v>
      </c>
      <c r="AJ557" s="40">
        <v>2</v>
      </c>
      <c r="AK557" s="40">
        <v>3</v>
      </c>
      <c r="AL557" s="40">
        <v>7</v>
      </c>
      <c r="AM557" s="40">
        <f t="shared" si="8"/>
        <v>2</v>
      </c>
    </row>
    <row r="558" spans="1:39" x14ac:dyDescent="0.25">
      <c r="A558">
        <v>557</v>
      </c>
      <c r="B558" s="41">
        <v>24</v>
      </c>
      <c r="C558" s="42" t="e">
        <v>#NULL!</v>
      </c>
      <c r="D558" s="40" t="s">
        <v>1946</v>
      </c>
      <c r="E558" s="42" t="e">
        <v>#NULL!</v>
      </c>
      <c r="F558" s="1">
        <v>2</v>
      </c>
      <c r="G558" s="1">
        <v>9</v>
      </c>
      <c r="H558" s="42" t="e">
        <v>#NULL!</v>
      </c>
      <c r="I558" s="1">
        <v>2</v>
      </c>
      <c r="J558" s="1">
        <v>2</v>
      </c>
      <c r="K558" s="1">
        <v>2</v>
      </c>
      <c r="L558" s="1">
        <v>2</v>
      </c>
      <c r="M558" s="1">
        <v>4</v>
      </c>
      <c r="N558" s="1">
        <v>4</v>
      </c>
      <c r="O558" s="1">
        <v>4</v>
      </c>
      <c r="P558" s="1">
        <v>5</v>
      </c>
      <c r="Q558" s="1">
        <v>5</v>
      </c>
      <c r="R558" s="1">
        <v>5</v>
      </c>
      <c r="S558" s="1">
        <v>5</v>
      </c>
      <c r="T558" s="1">
        <v>2</v>
      </c>
      <c r="U558" s="1">
        <v>4</v>
      </c>
      <c r="V558" s="1">
        <v>4</v>
      </c>
      <c r="W558" t="s">
        <v>3062</v>
      </c>
      <c r="X558" t="s">
        <v>3062</v>
      </c>
      <c r="Y558" t="s">
        <v>3062</v>
      </c>
      <c r="Z558" t="s">
        <v>3062</v>
      </c>
      <c r="AA558" t="s">
        <v>3062</v>
      </c>
      <c r="AB558" t="s">
        <v>3062</v>
      </c>
      <c r="AC558" t="s">
        <v>34</v>
      </c>
      <c r="AD558" s="40">
        <v>0</v>
      </c>
      <c r="AE558" s="40">
        <v>5</v>
      </c>
      <c r="AF558" s="40">
        <v>0</v>
      </c>
      <c r="AG558" s="40">
        <v>5</v>
      </c>
      <c r="AH558" s="40">
        <v>4</v>
      </c>
      <c r="AI558" s="40">
        <v>0</v>
      </c>
      <c r="AJ558" s="40">
        <v>5</v>
      </c>
      <c r="AK558" s="40">
        <v>0</v>
      </c>
      <c r="AL558" s="40">
        <v>9</v>
      </c>
      <c r="AM558" s="40">
        <f t="shared" si="8"/>
        <v>0</v>
      </c>
    </row>
    <row r="559" spans="1:39" x14ac:dyDescent="0.25">
      <c r="A559">
        <v>558</v>
      </c>
      <c r="B559" s="41">
        <v>25</v>
      </c>
      <c r="C559" s="42" t="e">
        <v>#NULL!</v>
      </c>
      <c r="D559" s="40" t="s">
        <v>1946</v>
      </c>
      <c r="E559" s="42" t="e">
        <v>#NULL!</v>
      </c>
      <c r="F559" s="1">
        <v>2</v>
      </c>
      <c r="G559" s="1">
        <v>9</v>
      </c>
      <c r="H559" s="42" t="e">
        <v>#NULL!</v>
      </c>
      <c r="I559" s="1">
        <v>5</v>
      </c>
      <c r="J559" s="1">
        <v>5</v>
      </c>
      <c r="K559" s="1">
        <v>5</v>
      </c>
      <c r="L559" s="1">
        <v>4</v>
      </c>
      <c r="M559" s="1">
        <v>3</v>
      </c>
      <c r="N559" s="1">
        <v>4</v>
      </c>
      <c r="O559" s="1">
        <v>4</v>
      </c>
      <c r="P559" s="1">
        <v>5</v>
      </c>
      <c r="Q559" s="1">
        <v>4</v>
      </c>
      <c r="R559" s="1">
        <v>99</v>
      </c>
      <c r="S559" s="1">
        <v>4</v>
      </c>
      <c r="T559" s="1">
        <v>4</v>
      </c>
      <c r="U559" s="1">
        <v>4</v>
      </c>
      <c r="V559" s="1">
        <v>4</v>
      </c>
      <c r="W559" t="s">
        <v>2020</v>
      </c>
      <c r="X559" t="s">
        <v>1786</v>
      </c>
      <c r="Y559" t="s">
        <v>3062</v>
      </c>
      <c r="Z559" t="s">
        <v>3062</v>
      </c>
      <c r="AA559" t="s">
        <v>3062</v>
      </c>
      <c r="AB559" t="s">
        <v>3062</v>
      </c>
      <c r="AC559" t="s">
        <v>34</v>
      </c>
      <c r="AD559" s="40">
        <v>0</v>
      </c>
      <c r="AE559" s="40">
        <v>0</v>
      </c>
      <c r="AF559" s="40">
        <v>1</v>
      </c>
      <c r="AG559" s="40">
        <v>8</v>
      </c>
      <c r="AH559" s="40">
        <v>4</v>
      </c>
      <c r="AI559" s="40">
        <v>1</v>
      </c>
      <c r="AJ559" s="40">
        <v>0</v>
      </c>
      <c r="AK559" s="40">
        <v>1</v>
      </c>
      <c r="AL559" s="40">
        <v>12</v>
      </c>
      <c r="AM559" s="40">
        <f t="shared" si="8"/>
        <v>1</v>
      </c>
    </row>
    <row r="560" spans="1:39" x14ac:dyDescent="0.25">
      <c r="A560">
        <v>559</v>
      </c>
      <c r="B560" s="41">
        <v>26</v>
      </c>
      <c r="C560" s="42" t="e">
        <v>#NULL!</v>
      </c>
      <c r="D560" s="40" t="s">
        <v>1946</v>
      </c>
      <c r="E560" s="42" t="e">
        <v>#NULL!</v>
      </c>
      <c r="F560" s="1">
        <v>2</v>
      </c>
      <c r="G560" s="1">
        <v>9</v>
      </c>
      <c r="H560" s="42" t="e">
        <v>#NULL!</v>
      </c>
      <c r="I560" s="1">
        <v>3</v>
      </c>
      <c r="J560" s="1">
        <v>3</v>
      </c>
      <c r="K560" s="1">
        <v>3</v>
      </c>
      <c r="L560" s="1">
        <v>1</v>
      </c>
      <c r="M560" s="1">
        <v>4</v>
      </c>
      <c r="N560" s="1">
        <v>4</v>
      </c>
      <c r="O560" s="1">
        <v>4</v>
      </c>
      <c r="P560" s="1">
        <v>4</v>
      </c>
      <c r="Q560" s="1">
        <v>4</v>
      </c>
      <c r="R560" s="1">
        <v>4</v>
      </c>
      <c r="S560" s="1">
        <v>4</v>
      </c>
      <c r="T560" s="1">
        <v>1</v>
      </c>
      <c r="U560" s="1">
        <v>4</v>
      </c>
      <c r="V560" s="1">
        <v>4</v>
      </c>
      <c r="W560" t="s">
        <v>2021</v>
      </c>
      <c r="X560" t="s">
        <v>2022</v>
      </c>
      <c r="Y560" t="s">
        <v>3062</v>
      </c>
      <c r="Z560" t="s">
        <v>2023</v>
      </c>
      <c r="AA560" t="s">
        <v>2024</v>
      </c>
      <c r="AB560" t="s">
        <v>2025</v>
      </c>
      <c r="AC560" t="s">
        <v>2026</v>
      </c>
      <c r="AD560" s="40">
        <v>2</v>
      </c>
      <c r="AE560" s="40">
        <v>0</v>
      </c>
      <c r="AF560" s="40">
        <v>3</v>
      </c>
      <c r="AG560" s="40">
        <v>9</v>
      </c>
      <c r="AH560" s="40">
        <v>0</v>
      </c>
      <c r="AI560" s="40">
        <v>0</v>
      </c>
      <c r="AJ560" s="40">
        <v>2</v>
      </c>
      <c r="AK560" s="40">
        <v>3</v>
      </c>
      <c r="AL560" s="40">
        <v>9</v>
      </c>
      <c r="AM560" s="40">
        <f t="shared" si="8"/>
        <v>0</v>
      </c>
    </row>
    <row r="561" spans="1:39" x14ac:dyDescent="0.25">
      <c r="A561">
        <v>560</v>
      </c>
      <c r="B561" s="41">
        <v>27</v>
      </c>
      <c r="C561" s="42" t="e">
        <v>#NULL!</v>
      </c>
      <c r="D561" s="40" t="s">
        <v>1946</v>
      </c>
      <c r="E561" s="42" t="e">
        <v>#NULL!</v>
      </c>
      <c r="F561" s="1">
        <v>2</v>
      </c>
      <c r="G561" s="1">
        <v>9</v>
      </c>
      <c r="H561" s="42" t="e">
        <v>#NULL!</v>
      </c>
      <c r="I561" s="1">
        <v>5</v>
      </c>
      <c r="J561" s="1">
        <v>5</v>
      </c>
      <c r="K561" s="1">
        <v>4</v>
      </c>
      <c r="L561" s="1">
        <v>5</v>
      </c>
      <c r="M561" s="1">
        <v>4</v>
      </c>
      <c r="N561" s="1">
        <v>5</v>
      </c>
      <c r="O561" s="1">
        <v>4</v>
      </c>
      <c r="P561" s="1">
        <v>4</v>
      </c>
      <c r="Q561" s="1">
        <v>99</v>
      </c>
      <c r="R561" s="1">
        <v>99</v>
      </c>
      <c r="S561" s="1">
        <v>5</v>
      </c>
      <c r="T561" s="1">
        <v>5</v>
      </c>
      <c r="U561" s="1">
        <v>5</v>
      </c>
      <c r="V561" s="1">
        <v>5</v>
      </c>
      <c r="W561" t="s">
        <v>2027</v>
      </c>
      <c r="X561" t="s">
        <v>3062</v>
      </c>
      <c r="Y561" t="s">
        <v>3062</v>
      </c>
      <c r="Z561" t="s">
        <v>3062</v>
      </c>
      <c r="AA561" t="s">
        <v>3062</v>
      </c>
      <c r="AB561" t="s">
        <v>3062</v>
      </c>
      <c r="AC561" t="s">
        <v>2028</v>
      </c>
      <c r="AD561" s="40">
        <v>0</v>
      </c>
      <c r="AE561" s="40">
        <v>0</v>
      </c>
      <c r="AF561" s="40">
        <v>0</v>
      </c>
      <c r="AG561" s="40">
        <v>4</v>
      </c>
      <c r="AH561" s="40">
        <v>8</v>
      </c>
      <c r="AI561" s="40">
        <v>2</v>
      </c>
      <c r="AJ561" s="40">
        <v>0</v>
      </c>
      <c r="AK561" s="40">
        <v>0</v>
      </c>
      <c r="AL561" s="40">
        <v>12</v>
      </c>
      <c r="AM561" s="40">
        <f t="shared" si="8"/>
        <v>2</v>
      </c>
    </row>
    <row r="562" spans="1:39" x14ac:dyDescent="0.25">
      <c r="A562">
        <v>561</v>
      </c>
      <c r="B562" s="41">
        <v>28</v>
      </c>
      <c r="C562" s="42" t="e">
        <v>#NULL!</v>
      </c>
      <c r="D562" s="40" t="s">
        <v>1946</v>
      </c>
      <c r="E562" s="42" t="e">
        <v>#NULL!</v>
      </c>
      <c r="F562" s="1">
        <v>2</v>
      </c>
      <c r="G562" s="1">
        <v>9</v>
      </c>
      <c r="H562" s="42" t="e">
        <v>#NULL!</v>
      </c>
      <c r="I562" s="1">
        <v>5</v>
      </c>
      <c r="J562" s="1">
        <v>5</v>
      </c>
      <c r="K562" s="1">
        <v>5</v>
      </c>
      <c r="L562" s="1">
        <v>5</v>
      </c>
      <c r="M562" s="1">
        <v>5</v>
      </c>
      <c r="N562" s="1">
        <v>5</v>
      </c>
      <c r="O562" s="1">
        <v>5</v>
      </c>
      <c r="P562" s="1">
        <v>5</v>
      </c>
      <c r="Q562" s="1">
        <v>5</v>
      </c>
      <c r="R562" s="1">
        <v>5</v>
      </c>
      <c r="S562" s="1">
        <v>5</v>
      </c>
      <c r="T562" s="1">
        <v>5</v>
      </c>
      <c r="U562" s="1">
        <v>4</v>
      </c>
      <c r="V562" s="1">
        <v>4</v>
      </c>
      <c r="W562" t="s">
        <v>2029</v>
      </c>
      <c r="X562" t="s">
        <v>2030</v>
      </c>
      <c r="Y562" t="s">
        <v>2031</v>
      </c>
      <c r="Z562" t="s">
        <v>2032</v>
      </c>
      <c r="AA562" t="s">
        <v>2033</v>
      </c>
      <c r="AB562" t="s">
        <v>2034</v>
      </c>
      <c r="AC562" t="s">
        <v>34</v>
      </c>
      <c r="AD562" s="40">
        <v>0</v>
      </c>
      <c r="AE562" s="40">
        <v>0</v>
      </c>
      <c r="AF562" s="40">
        <v>0</v>
      </c>
      <c r="AG562" s="40">
        <v>2</v>
      </c>
      <c r="AH562" s="40">
        <v>12</v>
      </c>
      <c r="AI562" s="40">
        <v>0</v>
      </c>
      <c r="AJ562" s="40">
        <v>0</v>
      </c>
      <c r="AK562" s="40">
        <v>0</v>
      </c>
      <c r="AL562" s="40">
        <v>14</v>
      </c>
      <c r="AM562" s="40">
        <f t="shared" si="8"/>
        <v>0</v>
      </c>
    </row>
    <row r="563" spans="1:39" x14ac:dyDescent="0.25">
      <c r="A563">
        <v>562</v>
      </c>
      <c r="B563" s="41">
        <v>29</v>
      </c>
      <c r="C563" s="42" t="e">
        <v>#NULL!</v>
      </c>
      <c r="D563" s="40" t="s">
        <v>1946</v>
      </c>
      <c r="E563" s="42" t="e">
        <v>#NULL!</v>
      </c>
      <c r="F563" s="1">
        <v>2</v>
      </c>
      <c r="G563" s="1">
        <v>9</v>
      </c>
      <c r="H563" s="42" t="e">
        <v>#NULL!</v>
      </c>
      <c r="I563" s="1">
        <v>3</v>
      </c>
      <c r="J563" s="1">
        <v>4</v>
      </c>
      <c r="K563" s="1">
        <v>3</v>
      </c>
      <c r="L563" s="1">
        <v>4</v>
      </c>
      <c r="M563" s="1">
        <v>5</v>
      </c>
      <c r="N563" s="1">
        <v>5</v>
      </c>
      <c r="O563" s="1">
        <v>5</v>
      </c>
      <c r="P563" s="1">
        <v>5</v>
      </c>
      <c r="Q563" s="1">
        <v>5</v>
      </c>
      <c r="R563" s="1">
        <v>5</v>
      </c>
      <c r="S563" s="1">
        <v>5</v>
      </c>
      <c r="T563" s="1">
        <v>5</v>
      </c>
      <c r="U563" s="1">
        <v>4</v>
      </c>
      <c r="V563" s="1">
        <v>5</v>
      </c>
      <c r="W563" t="s">
        <v>3062</v>
      </c>
      <c r="X563" t="s">
        <v>3062</v>
      </c>
      <c r="Y563" t="s">
        <v>3062</v>
      </c>
      <c r="Z563" t="s">
        <v>3062</v>
      </c>
      <c r="AA563" t="s">
        <v>3062</v>
      </c>
      <c r="AB563" t="s">
        <v>3062</v>
      </c>
      <c r="AC563" t="s">
        <v>34</v>
      </c>
      <c r="AD563" s="40">
        <v>0</v>
      </c>
      <c r="AE563" s="40">
        <v>0</v>
      </c>
      <c r="AF563" s="40">
        <v>2</v>
      </c>
      <c r="AG563" s="40">
        <v>3</v>
      </c>
      <c r="AH563" s="40">
        <v>9</v>
      </c>
      <c r="AI563" s="40">
        <v>0</v>
      </c>
      <c r="AJ563" s="40">
        <v>0</v>
      </c>
      <c r="AK563" s="40">
        <v>2</v>
      </c>
      <c r="AL563" s="40">
        <v>12</v>
      </c>
      <c r="AM563" s="40">
        <f t="shared" si="8"/>
        <v>0</v>
      </c>
    </row>
    <row r="564" spans="1:39" x14ac:dyDescent="0.25">
      <c r="A564">
        <v>563</v>
      </c>
      <c r="B564" s="41">
        <v>30</v>
      </c>
      <c r="C564" s="42" t="e">
        <v>#NULL!</v>
      </c>
      <c r="D564" s="40" t="s">
        <v>1946</v>
      </c>
      <c r="E564" s="42" t="e">
        <v>#NULL!</v>
      </c>
      <c r="F564" s="1">
        <v>2</v>
      </c>
      <c r="G564" s="1">
        <v>9</v>
      </c>
      <c r="H564" s="42" t="e">
        <v>#NULL!</v>
      </c>
      <c r="I564" s="1">
        <v>5</v>
      </c>
      <c r="J564" s="1">
        <v>5</v>
      </c>
      <c r="K564" s="1">
        <v>5</v>
      </c>
      <c r="L564" s="1">
        <v>5</v>
      </c>
      <c r="M564" s="1">
        <v>5</v>
      </c>
      <c r="N564" s="1">
        <v>5</v>
      </c>
      <c r="O564" s="1">
        <v>5</v>
      </c>
      <c r="P564" s="1">
        <v>5</v>
      </c>
      <c r="Q564" s="1">
        <v>5</v>
      </c>
      <c r="R564" s="1">
        <v>5</v>
      </c>
      <c r="S564" s="1">
        <v>5</v>
      </c>
      <c r="T564" s="1">
        <v>5</v>
      </c>
      <c r="U564" s="1">
        <v>5</v>
      </c>
      <c r="V564" s="1">
        <v>5</v>
      </c>
      <c r="W564" t="s">
        <v>2035</v>
      </c>
      <c r="X564" t="s">
        <v>1327</v>
      </c>
      <c r="Y564" t="s">
        <v>1328</v>
      </c>
      <c r="Z564" t="s">
        <v>2036</v>
      </c>
      <c r="AA564" t="s">
        <v>2037</v>
      </c>
      <c r="AB564" t="s">
        <v>2038</v>
      </c>
      <c r="AC564" t="s">
        <v>34</v>
      </c>
      <c r="AD564" s="40">
        <v>0</v>
      </c>
      <c r="AE564" s="40">
        <v>0</v>
      </c>
      <c r="AF564" s="40">
        <v>0</v>
      </c>
      <c r="AG564" s="40">
        <v>0</v>
      </c>
      <c r="AH564" s="40">
        <v>14</v>
      </c>
      <c r="AI564" s="40">
        <v>0</v>
      </c>
      <c r="AJ564" s="40">
        <v>0</v>
      </c>
      <c r="AK564" s="40">
        <v>0</v>
      </c>
      <c r="AL564" s="40">
        <v>14</v>
      </c>
      <c r="AM564" s="40">
        <f t="shared" si="8"/>
        <v>0</v>
      </c>
    </row>
    <row r="565" spans="1:39" x14ac:dyDescent="0.25">
      <c r="A565">
        <v>564</v>
      </c>
      <c r="B565" s="41">
        <v>31</v>
      </c>
      <c r="C565" s="42" t="e">
        <v>#NULL!</v>
      </c>
      <c r="D565" s="40" t="s">
        <v>1946</v>
      </c>
      <c r="E565" s="42" t="e">
        <v>#NULL!</v>
      </c>
      <c r="F565" s="1">
        <v>2</v>
      </c>
      <c r="G565" s="1">
        <v>9</v>
      </c>
      <c r="H565" s="42" t="e">
        <v>#NULL!</v>
      </c>
      <c r="I565" s="1">
        <v>4</v>
      </c>
      <c r="J565" s="1">
        <v>5</v>
      </c>
      <c r="K565" s="1">
        <v>4</v>
      </c>
      <c r="L565" s="1">
        <v>5</v>
      </c>
      <c r="M565" s="1">
        <v>5</v>
      </c>
      <c r="N565" s="1">
        <v>5</v>
      </c>
      <c r="O565" s="1">
        <v>5</v>
      </c>
      <c r="P565" s="1">
        <v>5</v>
      </c>
      <c r="Q565" s="1">
        <v>5</v>
      </c>
      <c r="R565" s="1">
        <v>5</v>
      </c>
      <c r="S565" s="1">
        <v>5</v>
      </c>
      <c r="T565" s="1">
        <v>5</v>
      </c>
      <c r="U565" s="1">
        <v>3</v>
      </c>
      <c r="V565" s="1">
        <v>3</v>
      </c>
      <c r="W565" t="s">
        <v>2039</v>
      </c>
      <c r="X565" t="s">
        <v>2040</v>
      </c>
      <c r="Y565" t="s">
        <v>2041</v>
      </c>
      <c r="Z565" t="s">
        <v>2042</v>
      </c>
      <c r="AA565" t="s">
        <v>2043</v>
      </c>
      <c r="AB565" t="s">
        <v>2044</v>
      </c>
      <c r="AC565" t="s">
        <v>34</v>
      </c>
      <c r="AD565" s="40">
        <v>0</v>
      </c>
      <c r="AE565" s="40">
        <v>0</v>
      </c>
      <c r="AF565" s="40">
        <v>2</v>
      </c>
      <c r="AG565" s="40">
        <v>2</v>
      </c>
      <c r="AH565" s="40">
        <v>10</v>
      </c>
      <c r="AI565" s="40">
        <v>0</v>
      </c>
      <c r="AJ565" s="40">
        <v>0</v>
      </c>
      <c r="AK565" s="40">
        <v>2</v>
      </c>
      <c r="AL565" s="40">
        <v>12</v>
      </c>
      <c r="AM565" s="40">
        <f t="shared" si="8"/>
        <v>0</v>
      </c>
    </row>
    <row r="566" spans="1:39" x14ac:dyDescent="0.25">
      <c r="A566">
        <v>565</v>
      </c>
      <c r="B566" s="41">
        <v>32</v>
      </c>
      <c r="C566" s="42" t="e">
        <v>#NULL!</v>
      </c>
      <c r="D566" s="40" t="s">
        <v>1946</v>
      </c>
      <c r="E566" s="42" t="e">
        <v>#NULL!</v>
      </c>
      <c r="F566" s="1">
        <v>2</v>
      </c>
      <c r="G566" s="1">
        <v>9</v>
      </c>
      <c r="H566" s="42" t="e">
        <v>#NULL!</v>
      </c>
      <c r="I566" s="1">
        <v>4</v>
      </c>
      <c r="J566" s="1">
        <v>5</v>
      </c>
      <c r="K566" s="1">
        <v>4</v>
      </c>
      <c r="L566" s="1">
        <v>4</v>
      </c>
      <c r="M566" s="1">
        <v>4</v>
      </c>
      <c r="N566" s="1">
        <v>4</v>
      </c>
      <c r="O566" s="1">
        <v>4</v>
      </c>
      <c r="P566" s="1">
        <v>4</v>
      </c>
      <c r="Q566" s="1">
        <v>4</v>
      </c>
      <c r="R566" s="1">
        <v>4</v>
      </c>
      <c r="S566" s="1">
        <v>4</v>
      </c>
      <c r="T566" s="1">
        <v>4</v>
      </c>
      <c r="U566" s="1">
        <v>4</v>
      </c>
      <c r="V566" s="1">
        <v>4</v>
      </c>
      <c r="W566" t="s">
        <v>2045</v>
      </c>
      <c r="X566" t="s">
        <v>2046</v>
      </c>
      <c r="Y566" t="s">
        <v>2047</v>
      </c>
      <c r="Z566" t="s">
        <v>2048</v>
      </c>
      <c r="AA566" t="s">
        <v>2049</v>
      </c>
      <c r="AB566" t="s">
        <v>2050</v>
      </c>
      <c r="AC566" t="s">
        <v>2051</v>
      </c>
      <c r="AD566" s="40">
        <v>0</v>
      </c>
      <c r="AE566" s="40">
        <v>0</v>
      </c>
      <c r="AF566" s="40">
        <v>0</v>
      </c>
      <c r="AG566" s="40">
        <v>13</v>
      </c>
      <c r="AH566" s="40">
        <v>1</v>
      </c>
      <c r="AI566" s="40">
        <v>0</v>
      </c>
      <c r="AJ566" s="40">
        <v>0</v>
      </c>
      <c r="AK566" s="40">
        <v>0</v>
      </c>
      <c r="AL566" s="40">
        <v>14</v>
      </c>
      <c r="AM566" s="40">
        <f t="shared" si="8"/>
        <v>0</v>
      </c>
    </row>
    <row r="567" spans="1:39" x14ac:dyDescent="0.25">
      <c r="A567">
        <v>566</v>
      </c>
      <c r="B567" s="41">
        <v>33</v>
      </c>
      <c r="C567" s="42" t="e">
        <v>#NULL!</v>
      </c>
      <c r="D567" s="40" t="s">
        <v>1946</v>
      </c>
      <c r="E567" s="42" t="e">
        <v>#NULL!</v>
      </c>
      <c r="F567" s="1">
        <v>2</v>
      </c>
      <c r="G567" s="1">
        <v>9</v>
      </c>
      <c r="H567" s="42" t="e">
        <v>#NULL!</v>
      </c>
      <c r="I567" s="1">
        <v>4</v>
      </c>
      <c r="J567" s="1">
        <v>4</v>
      </c>
      <c r="K567" s="1">
        <v>4</v>
      </c>
      <c r="L567" s="1">
        <v>3</v>
      </c>
      <c r="M567" s="1">
        <v>4</v>
      </c>
      <c r="N567" s="1">
        <v>4</v>
      </c>
      <c r="O567" s="1">
        <v>4</v>
      </c>
      <c r="P567" s="1">
        <v>4</v>
      </c>
      <c r="Q567" s="1">
        <v>4</v>
      </c>
      <c r="R567" s="1">
        <v>4</v>
      </c>
      <c r="S567" s="1">
        <v>4</v>
      </c>
      <c r="T567" s="1">
        <v>4</v>
      </c>
      <c r="U567" s="1">
        <v>3</v>
      </c>
      <c r="V567" s="1">
        <v>3</v>
      </c>
      <c r="W567" t="s">
        <v>2052</v>
      </c>
      <c r="X567" t="s">
        <v>2053</v>
      </c>
      <c r="Y567" t="s">
        <v>2054</v>
      </c>
      <c r="Z567" t="s">
        <v>2055</v>
      </c>
      <c r="AA567" t="s">
        <v>2056</v>
      </c>
      <c r="AB567" t="s">
        <v>3062</v>
      </c>
      <c r="AC567" t="s">
        <v>34</v>
      </c>
      <c r="AD567" s="40">
        <v>0</v>
      </c>
      <c r="AE567" s="40">
        <v>0</v>
      </c>
      <c r="AF567" s="40">
        <v>3</v>
      </c>
      <c r="AG567" s="40">
        <v>11</v>
      </c>
      <c r="AH567" s="40">
        <v>0</v>
      </c>
      <c r="AI567" s="40">
        <v>0</v>
      </c>
      <c r="AJ567" s="40">
        <v>0</v>
      </c>
      <c r="AK567" s="40">
        <v>3</v>
      </c>
      <c r="AL567" s="40">
        <v>11</v>
      </c>
      <c r="AM567" s="40">
        <f t="shared" si="8"/>
        <v>0</v>
      </c>
    </row>
    <row r="568" spans="1:39" x14ac:dyDescent="0.25">
      <c r="A568">
        <v>567</v>
      </c>
      <c r="B568" s="41">
        <v>34</v>
      </c>
      <c r="C568" s="42" t="e">
        <v>#NULL!</v>
      </c>
      <c r="D568" s="40" t="s">
        <v>1946</v>
      </c>
      <c r="E568" s="42" t="e">
        <v>#NULL!</v>
      </c>
      <c r="F568" s="1">
        <v>2</v>
      </c>
      <c r="G568" s="1">
        <v>9</v>
      </c>
      <c r="H568" s="42" t="e">
        <v>#NULL!</v>
      </c>
      <c r="I568" s="1">
        <v>5</v>
      </c>
      <c r="J568" s="1">
        <v>5</v>
      </c>
      <c r="K568" s="1">
        <v>5</v>
      </c>
      <c r="L568" s="1">
        <v>5</v>
      </c>
      <c r="M568" s="1">
        <v>5</v>
      </c>
      <c r="N568" s="1">
        <v>4</v>
      </c>
      <c r="O568" s="1">
        <v>5</v>
      </c>
      <c r="P568" s="1">
        <v>5</v>
      </c>
      <c r="Q568" s="1">
        <v>5</v>
      </c>
      <c r="R568" s="1">
        <v>5</v>
      </c>
      <c r="S568" s="1">
        <v>5</v>
      </c>
      <c r="T568" s="1">
        <v>5</v>
      </c>
      <c r="U568" s="1">
        <v>5</v>
      </c>
      <c r="V568" s="1">
        <v>5</v>
      </c>
      <c r="W568" t="s">
        <v>2057</v>
      </c>
      <c r="X568" t="s">
        <v>2058</v>
      </c>
      <c r="Y568" t="s">
        <v>2059</v>
      </c>
      <c r="Z568" t="s">
        <v>2060</v>
      </c>
      <c r="AA568" t="s">
        <v>3062</v>
      </c>
      <c r="AB568" t="s">
        <v>3062</v>
      </c>
      <c r="AC568" t="s">
        <v>2061</v>
      </c>
      <c r="AD568" s="40">
        <v>0</v>
      </c>
      <c r="AE568" s="40">
        <v>0</v>
      </c>
      <c r="AF568" s="40">
        <v>0</v>
      </c>
      <c r="AG568" s="40">
        <v>1</v>
      </c>
      <c r="AH568" s="40">
        <v>13</v>
      </c>
      <c r="AI568" s="40">
        <v>0</v>
      </c>
      <c r="AJ568" s="40">
        <v>0</v>
      </c>
      <c r="AK568" s="40">
        <v>0</v>
      </c>
      <c r="AL568" s="40">
        <v>14</v>
      </c>
      <c r="AM568" s="40">
        <f t="shared" si="8"/>
        <v>0</v>
      </c>
    </row>
    <row r="569" spans="1:39" x14ac:dyDescent="0.25">
      <c r="A569">
        <v>568</v>
      </c>
      <c r="B569" s="41">
        <v>35</v>
      </c>
      <c r="C569" s="42" t="e">
        <v>#NULL!</v>
      </c>
      <c r="D569" s="40" t="s">
        <v>1946</v>
      </c>
      <c r="E569" s="42" t="e">
        <v>#NULL!</v>
      </c>
      <c r="F569" s="1">
        <v>2</v>
      </c>
      <c r="G569" s="1">
        <v>9</v>
      </c>
      <c r="H569" s="42" t="e">
        <v>#NULL!</v>
      </c>
      <c r="I569" s="1">
        <v>4</v>
      </c>
      <c r="J569" s="1">
        <v>5</v>
      </c>
      <c r="K569" s="1">
        <v>5</v>
      </c>
      <c r="L569" s="1">
        <v>4</v>
      </c>
      <c r="M569" s="1">
        <v>4</v>
      </c>
      <c r="N569" s="1">
        <v>5</v>
      </c>
      <c r="O569" s="1">
        <v>5</v>
      </c>
      <c r="P569" s="1">
        <v>5</v>
      </c>
      <c r="Q569" s="1">
        <v>4</v>
      </c>
      <c r="R569" s="1">
        <v>4</v>
      </c>
      <c r="S569" s="1">
        <v>5</v>
      </c>
      <c r="T569" s="1">
        <v>5</v>
      </c>
      <c r="U569" s="1">
        <v>4</v>
      </c>
      <c r="V569" s="1">
        <v>4</v>
      </c>
      <c r="W569" t="s">
        <v>2062</v>
      </c>
      <c r="X569" t="s">
        <v>2063</v>
      </c>
      <c r="Y569" t="s">
        <v>2064</v>
      </c>
      <c r="Z569" t="s">
        <v>2065</v>
      </c>
      <c r="AA569" t="s">
        <v>2066</v>
      </c>
      <c r="AB569" t="s">
        <v>2067</v>
      </c>
      <c r="AC569" t="s">
        <v>2068</v>
      </c>
      <c r="AD569" s="40">
        <v>0</v>
      </c>
      <c r="AE569" s="40">
        <v>0</v>
      </c>
      <c r="AF569" s="40">
        <v>0</v>
      </c>
      <c r="AG569" s="40">
        <v>7</v>
      </c>
      <c r="AH569" s="40">
        <v>7</v>
      </c>
      <c r="AI569" s="40">
        <v>0</v>
      </c>
      <c r="AJ569" s="40">
        <v>0</v>
      </c>
      <c r="AK569" s="40">
        <v>0</v>
      </c>
      <c r="AL569" s="40">
        <v>14</v>
      </c>
      <c r="AM569" s="40">
        <f t="shared" si="8"/>
        <v>0</v>
      </c>
    </row>
    <row r="570" spans="1:39" x14ac:dyDescent="0.25">
      <c r="A570">
        <v>569</v>
      </c>
      <c r="B570" s="41">
        <v>36</v>
      </c>
      <c r="C570" s="42" t="e">
        <v>#NULL!</v>
      </c>
      <c r="D570" s="40" t="s">
        <v>1946</v>
      </c>
      <c r="E570" s="42" t="e">
        <v>#NULL!</v>
      </c>
      <c r="F570" s="1">
        <v>2</v>
      </c>
      <c r="G570" s="1">
        <v>9</v>
      </c>
      <c r="H570" s="42" t="e">
        <v>#NULL!</v>
      </c>
      <c r="I570" s="1">
        <v>5</v>
      </c>
      <c r="J570" s="1">
        <v>5</v>
      </c>
      <c r="K570" s="1">
        <v>5</v>
      </c>
      <c r="L570" s="1">
        <v>4</v>
      </c>
      <c r="M570" s="1">
        <v>4</v>
      </c>
      <c r="N570" s="1">
        <v>4</v>
      </c>
      <c r="O570" s="1">
        <v>5</v>
      </c>
      <c r="P570" s="1">
        <v>4</v>
      </c>
      <c r="Q570" s="1">
        <v>5</v>
      </c>
      <c r="R570" s="1">
        <v>5</v>
      </c>
      <c r="S570" s="1">
        <v>4</v>
      </c>
      <c r="T570" s="1">
        <v>4</v>
      </c>
      <c r="U570" s="1">
        <v>4</v>
      </c>
      <c r="V570" s="1">
        <v>4</v>
      </c>
      <c r="W570" t="s">
        <v>263</v>
      </c>
      <c r="X570" t="s">
        <v>2069</v>
      </c>
      <c r="Y570" t="s">
        <v>1374</v>
      </c>
      <c r="Z570" t="s">
        <v>2070</v>
      </c>
      <c r="AA570" t="s">
        <v>2071</v>
      </c>
      <c r="AB570" t="s">
        <v>3062</v>
      </c>
      <c r="AC570" t="s">
        <v>34</v>
      </c>
      <c r="AD570" s="40">
        <v>0</v>
      </c>
      <c r="AE570" s="40">
        <v>0</v>
      </c>
      <c r="AF570" s="40">
        <v>0</v>
      </c>
      <c r="AG570" s="40">
        <v>8</v>
      </c>
      <c r="AH570" s="40">
        <v>6</v>
      </c>
      <c r="AI570" s="40">
        <v>0</v>
      </c>
      <c r="AJ570" s="40">
        <v>0</v>
      </c>
      <c r="AK570" s="40">
        <v>0</v>
      </c>
      <c r="AL570" s="40">
        <v>14</v>
      </c>
      <c r="AM570" s="40">
        <f t="shared" si="8"/>
        <v>0</v>
      </c>
    </row>
    <row r="571" spans="1:39" x14ac:dyDescent="0.25">
      <c r="A571">
        <v>570</v>
      </c>
      <c r="B571" s="41">
        <v>37</v>
      </c>
      <c r="C571" s="42" t="e">
        <v>#NULL!</v>
      </c>
      <c r="D571" s="40" t="s">
        <v>1946</v>
      </c>
      <c r="E571" s="42" t="e">
        <v>#NULL!</v>
      </c>
      <c r="F571" s="1">
        <v>2</v>
      </c>
      <c r="G571" s="1">
        <v>9</v>
      </c>
      <c r="H571" s="42" t="e">
        <v>#NULL!</v>
      </c>
      <c r="I571" s="1">
        <v>4</v>
      </c>
      <c r="J571" s="1">
        <v>4</v>
      </c>
      <c r="K571" s="1">
        <v>3</v>
      </c>
      <c r="L571" s="1">
        <v>4</v>
      </c>
      <c r="M571" s="1">
        <v>4</v>
      </c>
      <c r="N571" s="1">
        <v>4</v>
      </c>
      <c r="O571" s="1">
        <v>4</v>
      </c>
      <c r="P571" s="1">
        <v>4</v>
      </c>
      <c r="Q571" s="1">
        <v>3</v>
      </c>
      <c r="R571" s="1">
        <v>3</v>
      </c>
      <c r="S571" s="1">
        <v>4</v>
      </c>
      <c r="T571" s="1">
        <v>4</v>
      </c>
      <c r="U571" s="1">
        <v>4</v>
      </c>
      <c r="V571" s="1">
        <v>4</v>
      </c>
      <c r="W571" t="s">
        <v>2072</v>
      </c>
      <c r="X571" t="s">
        <v>1327</v>
      </c>
      <c r="Y571" t="s">
        <v>2073</v>
      </c>
      <c r="Z571" t="s">
        <v>2074</v>
      </c>
      <c r="AA571" t="s">
        <v>2075</v>
      </c>
      <c r="AB571" t="s">
        <v>3062</v>
      </c>
      <c r="AC571" t="s">
        <v>2076</v>
      </c>
      <c r="AD571" s="40">
        <v>0</v>
      </c>
      <c r="AE571" s="40">
        <v>0</v>
      </c>
      <c r="AF571" s="40">
        <v>3</v>
      </c>
      <c r="AG571" s="40">
        <v>11</v>
      </c>
      <c r="AH571" s="40">
        <v>0</v>
      </c>
      <c r="AI571" s="40">
        <v>0</v>
      </c>
      <c r="AJ571" s="40">
        <v>0</v>
      </c>
      <c r="AK571" s="40">
        <v>3</v>
      </c>
      <c r="AL571" s="40">
        <v>11</v>
      </c>
      <c r="AM571" s="40">
        <f t="shared" si="8"/>
        <v>0</v>
      </c>
    </row>
    <row r="572" spans="1:39" x14ac:dyDescent="0.25">
      <c r="A572">
        <v>571</v>
      </c>
      <c r="B572" s="41">
        <v>38</v>
      </c>
      <c r="C572" s="42" t="e">
        <v>#NULL!</v>
      </c>
      <c r="D572" s="40" t="s">
        <v>1946</v>
      </c>
      <c r="E572" s="42" t="e">
        <v>#NULL!</v>
      </c>
      <c r="F572" s="1">
        <v>2</v>
      </c>
      <c r="G572" s="1">
        <v>9</v>
      </c>
      <c r="H572" s="42" t="e">
        <v>#NULL!</v>
      </c>
      <c r="I572" s="1">
        <v>4</v>
      </c>
      <c r="J572" s="1">
        <v>4</v>
      </c>
      <c r="K572" s="1">
        <v>4</v>
      </c>
      <c r="L572" s="1">
        <v>3</v>
      </c>
      <c r="M572" s="1">
        <v>4</v>
      </c>
      <c r="N572" s="1">
        <v>4</v>
      </c>
      <c r="O572" s="1">
        <v>4</v>
      </c>
      <c r="P572" s="1">
        <v>5</v>
      </c>
      <c r="Q572" s="1">
        <v>3</v>
      </c>
      <c r="R572" s="1">
        <v>4</v>
      </c>
      <c r="S572" s="1">
        <v>4</v>
      </c>
      <c r="T572" s="1">
        <v>2</v>
      </c>
      <c r="U572" s="1">
        <v>4</v>
      </c>
      <c r="V572" s="1">
        <v>4</v>
      </c>
      <c r="W572" t="s">
        <v>2077</v>
      </c>
      <c r="X572" t="s">
        <v>2078</v>
      </c>
      <c r="Y572" t="s">
        <v>2079</v>
      </c>
      <c r="Z572" t="s">
        <v>2080</v>
      </c>
      <c r="AA572" t="s">
        <v>3062</v>
      </c>
      <c r="AB572" t="s">
        <v>3062</v>
      </c>
      <c r="AC572" t="s">
        <v>2081</v>
      </c>
      <c r="AD572" s="40">
        <v>0</v>
      </c>
      <c r="AE572" s="40">
        <v>1</v>
      </c>
      <c r="AF572" s="40">
        <v>2</v>
      </c>
      <c r="AG572" s="40">
        <v>10</v>
      </c>
      <c r="AH572" s="40">
        <v>1</v>
      </c>
      <c r="AI572" s="40">
        <v>0</v>
      </c>
      <c r="AJ572" s="40">
        <v>1</v>
      </c>
      <c r="AK572" s="40">
        <v>2</v>
      </c>
      <c r="AL572" s="40">
        <v>11</v>
      </c>
      <c r="AM572" s="40">
        <f t="shared" si="8"/>
        <v>0</v>
      </c>
    </row>
    <row r="573" spans="1:39" x14ac:dyDescent="0.25">
      <c r="A573">
        <v>572</v>
      </c>
      <c r="B573" s="41">
        <v>39</v>
      </c>
      <c r="C573" s="42" t="e">
        <v>#NULL!</v>
      </c>
      <c r="D573" s="40" t="s">
        <v>1946</v>
      </c>
      <c r="E573" s="42" t="e">
        <v>#NULL!</v>
      </c>
      <c r="F573" s="1">
        <v>2</v>
      </c>
      <c r="G573" s="1">
        <v>9</v>
      </c>
      <c r="H573" s="42" t="e">
        <v>#NULL!</v>
      </c>
      <c r="I573" s="1">
        <v>4</v>
      </c>
      <c r="J573" s="1">
        <v>5</v>
      </c>
      <c r="K573" s="1">
        <v>5</v>
      </c>
      <c r="L573" s="1">
        <v>5</v>
      </c>
      <c r="M573" s="1">
        <v>5</v>
      </c>
      <c r="N573" s="1">
        <v>4</v>
      </c>
      <c r="O573" s="1">
        <v>5</v>
      </c>
      <c r="P573" s="1">
        <v>5</v>
      </c>
      <c r="Q573" s="1">
        <v>99</v>
      </c>
      <c r="R573" s="1">
        <v>99</v>
      </c>
      <c r="S573" s="1">
        <v>5</v>
      </c>
      <c r="T573" s="1">
        <v>5</v>
      </c>
      <c r="U573" s="1">
        <v>4</v>
      </c>
      <c r="V573" s="1">
        <v>5</v>
      </c>
      <c r="W573" t="s">
        <v>297</v>
      </c>
      <c r="X573" t="s">
        <v>30</v>
      </c>
      <c r="Y573" t="s">
        <v>702</v>
      </c>
      <c r="Z573" t="s">
        <v>2082</v>
      </c>
      <c r="AA573" t="s">
        <v>2083</v>
      </c>
      <c r="AB573" t="s">
        <v>2084</v>
      </c>
      <c r="AC573" t="s">
        <v>2085</v>
      </c>
      <c r="AD573" s="40">
        <v>0</v>
      </c>
      <c r="AE573" s="40">
        <v>0</v>
      </c>
      <c r="AF573" s="40">
        <v>0</v>
      </c>
      <c r="AG573" s="40">
        <v>3</v>
      </c>
      <c r="AH573" s="40">
        <v>9</v>
      </c>
      <c r="AI573" s="40">
        <v>2</v>
      </c>
      <c r="AJ573" s="40">
        <v>0</v>
      </c>
      <c r="AK573" s="40">
        <v>0</v>
      </c>
      <c r="AL573" s="40">
        <v>12</v>
      </c>
      <c r="AM573" s="40">
        <f t="shared" si="8"/>
        <v>2</v>
      </c>
    </row>
    <row r="574" spans="1:39" x14ac:dyDescent="0.25">
      <c r="A574">
        <v>573</v>
      </c>
      <c r="B574" s="41">
        <v>40</v>
      </c>
      <c r="C574" s="42" t="e">
        <v>#NULL!</v>
      </c>
      <c r="D574" s="40" t="s">
        <v>1946</v>
      </c>
      <c r="E574" s="42" t="e">
        <v>#NULL!</v>
      </c>
      <c r="F574" s="1">
        <v>2</v>
      </c>
      <c r="G574" s="1">
        <v>9</v>
      </c>
      <c r="H574" s="42" t="e">
        <v>#NULL!</v>
      </c>
      <c r="I574" s="1">
        <v>3</v>
      </c>
      <c r="J574" s="1">
        <v>5</v>
      </c>
      <c r="K574" s="1">
        <v>5</v>
      </c>
      <c r="L574" s="1">
        <v>5</v>
      </c>
      <c r="M574" s="1">
        <v>5</v>
      </c>
      <c r="N574" s="1">
        <v>5</v>
      </c>
      <c r="O574" s="1">
        <v>5</v>
      </c>
      <c r="P574" s="1">
        <v>5</v>
      </c>
      <c r="Q574" s="1">
        <v>5</v>
      </c>
      <c r="R574" s="1">
        <v>5</v>
      </c>
      <c r="S574" s="1">
        <v>5</v>
      </c>
      <c r="T574" s="1">
        <v>5</v>
      </c>
      <c r="U574" s="1">
        <v>5</v>
      </c>
      <c r="V574" s="1">
        <v>5</v>
      </c>
      <c r="W574" t="s">
        <v>2086</v>
      </c>
      <c r="X574" t="s">
        <v>2087</v>
      </c>
      <c r="Y574" t="s">
        <v>2088</v>
      </c>
      <c r="Z574" t="s">
        <v>2089</v>
      </c>
      <c r="AA574" t="s">
        <v>2090</v>
      </c>
      <c r="AB574" t="s">
        <v>2091</v>
      </c>
      <c r="AC574" t="s">
        <v>34</v>
      </c>
      <c r="AD574" s="40">
        <v>0</v>
      </c>
      <c r="AE574" s="40">
        <v>0</v>
      </c>
      <c r="AF574" s="40">
        <v>1</v>
      </c>
      <c r="AG574" s="40">
        <v>0</v>
      </c>
      <c r="AH574" s="40">
        <v>13</v>
      </c>
      <c r="AI574" s="40">
        <v>0</v>
      </c>
      <c r="AJ574" s="40">
        <v>0</v>
      </c>
      <c r="AK574" s="40">
        <v>1</v>
      </c>
      <c r="AL574" s="40">
        <v>13</v>
      </c>
      <c r="AM574" s="40">
        <f t="shared" si="8"/>
        <v>0</v>
      </c>
    </row>
    <row r="575" spans="1:39" x14ac:dyDescent="0.25">
      <c r="A575">
        <v>574</v>
      </c>
      <c r="B575" s="41">
        <v>41</v>
      </c>
      <c r="C575" s="42" t="e">
        <v>#NULL!</v>
      </c>
      <c r="D575" s="40" t="s">
        <v>1946</v>
      </c>
      <c r="E575" s="42" t="e">
        <v>#NULL!</v>
      </c>
      <c r="F575" s="1">
        <v>2</v>
      </c>
      <c r="G575" s="1">
        <v>9</v>
      </c>
      <c r="H575" s="42" t="e">
        <v>#NULL!</v>
      </c>
      <c r="I575" s="1">
        <v>2</v>
      </c>
      <c r="J575" s="1">
        <v>5</v>
      </c>
      <c r="K575" s="1">
        <v>5</v>
      </c>
      <c r="L575" s="1">
        <v>5</v>
      </c>
      <c r="M575" s="1">
        <v>4</v>
      </c>
      <c r="N575" s="1">
        <v>5</v>
      </c>
      <c r="O575" s="1">
        <v>5</v>
      </c>
      <c r="P575" s="1">
        <v>5</v>
      </c>
      <c r="Q575" s="1">
        <v>5</v>
      </c>
      <c r="R575" s="1">
        <v>5</v>
      </c>
      <c r="S575" s="1">
        <v>5</v>
      </c>
      <c r="T575" s="1">
        <v>1</v>
      </c>
      <c r="U575" s="1">
        <v>5</v>
      </c>
      <c r="V575" s="1">
        <v>5</v>
      </c>
      <c r="W575" t="s">
        <v>2092</v>
      </c>
      <c r="X575" t="s">
        <v>2093</v>
      </c>
      <c r="Y575" t="s">
        <v>2094</v>
      </c>
      <c r="Z575" t="s">
        <v>2095</v>
      </c>
      <c r="AA575" t="s">
        <v>2096</v>
      </c>
      <c r="AB575" t="s">
        <v>2097</v>
      </c>
      <c r="AC575" t="s">
        <v>2098</v>
      </c>
      <c r="AD575" s="40">
        <v>1</v>
      </c>
      <c r="AE575" s="40">
        <v>1</v>
      </c>
      <c r="AF575" s="40">
        <v>0</v>
      </c>
      <c r="AG575" s="40">
        <v>1</v>
      </c>
      <c r="AH575" s="40">
        <v>11</v>
      </c>
      <c r="AI575" s="40">
        <v>0</v>
      </c>
      <c r="AJ575" s="40">
        <v>2</v>
      </c>
      <c r="AK575" s="40">
        <v>0</v>
      </c>
      <c r="AL575" s="40">
        <v>12</v>
      </c>
      <c r="AM575" s="40">
        <f t="shared" si="8"/>
        <v>0</v>
      </c>
    </row>
    <row r="576" spans="1:39" x14ac:dyDescent="0.25">
      <c r="A576">
        <v>575</v>
      </c>
      <c r="B576" s="41">
        <v>42</v>
      </c>
      <c r="C576" s="42" t="e">
        <v>#NULL!</v>
      </c>
      <c r="D576" s="40" t="s">
        <v>1946</v>
      </c>
      <c r="E576" s="42" t="e">
        <v>#NULL!</v>
      </c>
      <c r="F576" s="1">
        <v>2</v>
      </c>
      <c r="G576" s="1">
        <v>9</v>
      </c>
      <c r="H576" s="42" t="e">
        <v>#NULL!</v>
      </c>
      <c r="I576" s="1">
        <v>4</v>
      </c>
      <c r="J576" s="1">
        <v>5</v>
      </c>
      <c r="K576" s="1">
        <v>5</v>
      </c>
      <c r="L576" s="1">
        <v>5</v>
      </c>
      <c r="M576" s="1">
        <v>5</v>
      </c>
      <c r="N576" s="1">
        <v>3</v>
      </c>
      <c r="O576" s="1">
        <v>5</v>
      </c>
      <c r="P576" s="1">
        <v>5</v>
      </c>
      <c r="Q576" s="1">
        <v>5</v>
      </c>
      <c r="R576" s="1">
        <v>5</v>
      </c>
      <c r="S576" s="1">
        <v>5</v>
      </c>
      <c r="T576" s="1">
        <v>99</v>
      </c>
      <c r="U576" s="1">
        <v>4</v>
      </c>
      <c r="V576" s="1">
        <v>5</v>
      </c>
      <c r="W576" t="s">
        <v>2063</v>
      </c>
      <c r="X576" t="s">
        <v>2099</v>
      </c>
      <c r="Y576" t="s">
        <v>2100</v>
      </c>
      <c r="Z576" t="s">
        <v>2101</v>
      </c>
      <c r="AA576" t="s">
        <v>2102</v>
      </c>
      <c r="AB576" t="s">
        <v>2103</v>
      </c>
      <c r="AC576" t="s">
        <v>2104</v>
      </c>
      <c r="AD576" s="40">
        <v>0</v>
      </c>
      <c r="AE576" s="40">
        <v>0</v>
      </c>
      <c r="AF576" s="40">
        <v>1</v>
      </c>
      <c r="AG576" s="40">
        <v>2</v>
      </c>
      <c r="AH576" s="40">
        <v>10</v>
      </c>
      <c r="AI576" s="40">
        <v>1</v>
      </c>
      <c r="AJ576" s="40">
        <v>0</v>
      </c>
      <c r="AK576" s="40">
        <v>1</v>
      </c>
      <c r="AL576" s="40">
        <v>12</v>
      </c>
      <c r="AM576" s="40">
        <f t="shared" si="8"/>
        <v>1</v>
      </c>
    </row>
    <row r="577" spans="1:39" x14ac:dyDescent="0.25">
      <c r="A577">
        <v>576</v>
      </c>
      <c r="B577" s="41">
        <v>43</v>
      </c>
      <c r="C577" s="42" t="e">
        <v>#NULL!</v>
      </c>
      <c r="D577" s="40" t="s">
        <v>1946</v>
      </c>
      <c r="E577" s="42" t="e">
        <v>#NULL!</v>
      </c>
      <c r="F577" s="1">
        <v>2</v>
      </c>
      <c r="G577" s="1">
        <v>9</v>
      </c>
      <c r="H577" s="42" t="e">
        <v>#NULL!</v>
      </c>
      <c r="I577" s="1">
        <v>5</v>
      </c>
      <c r="J577" s="1">
        <v>5</v>
      </c>
      <c r="K577" s="1">
        <v>5</v>
      </c>
      <c r="L577" s="1">
        <v>5</v>
      </c>
      <c r="M577" s="1">
        <v>4</v>
      </c>
      <c r="N577" s="1">
        <v>5</v>
      </c>
      <c r="O577" s="1">
        <v>5</v>
      </c>
      <c r="P577" s="1">
        <v>5</v>
      </c>
      <c r="Q577" s="1">
        <v>4</v>
      </c>
      <c r="R577" s="1">
        <v>4</v>
      </c>
      <c r="S577" s="1">
        <v>5</v>
      </c>
      <c r="T577" s="1">
        <v>5</v>
      </c>
      <c r="U577" s="1">
        <v>4</v>
      </c>
      <c r="V577" s="1">
        <v>4</v>
      </c>
      <c r="W577" t="s">
        <v>2105</v>
      </c>
      <c r="X577" t="s">
        <v>2106</v>
      </c>
      <c r="Y577" t="s">
        <v>3062</v>
      </c>
      <c r="Z577" t="s">
        <v>2107</v>
      </c>
      <c r="AA577" t="s">
        <v>2108</v>
      </c>
      <c r="AB577" t="s">
        <v>3062</v>
      </c>
      <c r="AC577" t="s">
        <v>34</v>
      </c>
      <c r="AD577" s="40">
        <v>0</v>
      </c>
      <c r="AE577" s="40">
        <v>0</v>
      </c>
      <c r="AF577" s="40">
        <v>0</v>
      </c>
      <c r="AG577" s="40">
        <v>5</v>
      </c>
      <c r="AH577" s="40">
        <v>9</v>
      </c>
      <c r="AI577" s="40">
        <v>0</v>
      </c>
      <c r="AJ577" s="40">
        <v>0</v>
      </c>
      <c r="AK577" s="40">
        <v>0</v>
      </c>
      <c r="AL577" s="40">
        <v>14</v>
      </c>
      <c r="AM577" s="40">
        <f t="shared" si="8"/>
        <v>0</v>
      </c>
    </row>
    <row r="578" spans="1:39" x14ac:dyDescent="0.25">
      <c r="A578">
        <v>577</v>
      </c>
      <c r="B578" s="41">
        <v>44</v>
      </c>
      <c r="C578" s="42" t="e">
        <v>#NULL!</v>
      </c>
      <c r="D578" s="40" t="s">
        <v>1946</v>
      </c>
      <c r="E578" s="42" t="e">
        <v>#NULL!</v>
      </c>
      <c r="F578" s="1">
        <v>2</v>
      </c>
      <c r="G578" s="1">
        <v>9</v>
      </c>
      <c r="H578" s="42" t="e">
        <v>#NULL!</v>
      </c>
      <c r="I578" s="1">
        <v>5</v>
      </c>
      <c r="J578" s="1">
        <v>5</v>
      </c>
      <c r="K578" s="1">
        <v>5</v>
      </c>
      <c r="L578" s="1">
        <v>5</v>
      </c>
      <c r="M578" s="1">
        <v>5</v>
      </c>
      <c r="N578" s="1">
        <v>5</v>
      </c>
      <c r="O578" s="1">
        <v>5</v>
      </c>
      <c r="P578" s="1">
        <v>5</v>
      </c>
      <c r="Q578" s="1">
        <v>5</v>
      </c>
      <c r="R578" s="1">
        <v>5</v>
      </c>
      <c r="S578" s="1">
        <v>5</v>
      </c>
      <c r="T578" s="1">
        <v>5</v>
      </c>
      <c r="U578" s="1">
        <v>5</v>
      </c>
      <c r="V578" s="1">
        <v>5</v>
      </c>
      <c r="W578" t="s">
        <v>30</v>
      </c>
      <c r="X578" t="s">
        <v>2109</v>
      </c>
      <c r="Y578" t="s">
        <v>1329</v>
      </c>
      <c r="Z578" t="s">
        <v>2110</v>
      </c>
      <c r="AA578" t="s">
        <v>3062</v>
      </c>
      <c r="AB578" t="s">
        <v>3062</v>
      </c>
      <c r="AC578" t="s">
        <v>2111</v>
      </c>
      <c r="AD578" s="40">
        <v>0</v>
      </c>
      <c r="AE578" s="40">
        <v>0</v>
      </c>
      <c r="AF578" s="40">
        <v>0</v>
      </c>
      <c r="AG578" s="40">
        <v>0</v>
      </c>
      <c r="AH578" s="40">
        <v>14</v>
      </c>
      <c r="AI578" s="40">
        <v>0</v>
      </c>
      <c r="AJ578" s="40">
        <v>0</v>
      </c>
      <c r="AK578" s="40">
        <v>0</v>
      </c>
      <c r="AL578" s="40">
        <v>14</v>
      </c>
      <c r="AM578" s="40">
        <f t="shared" si="8"/>
        <v>0</v>
      </c>
    </row>
    <row r="579" spans="1:39" x14ac:dyDescent="0.25">
      <c r="A579">
        <v>578</v>
      </c>
      <c r="B579" s="41">
        <v>45</v>
      </c>
      <c r="C579" s="42" t="e">
        <v>#NULL!</v>
      </c>
      <c r="D579" s="40" t="s">
        <v>1946</v>
      </c>
      <c r="E579" s="42" t="e">
        <v>#NULL!</v>
      </c>
      <c r="F579" s="1">
        <v>2</v>
      </c>
      <c r="G579" s="1">
        <v>9</v>
      </c>
      <c r="H579" s="42" t="e">
        <v>#NULL!</v>
      </c>
      <c r="I579" s="1">
        <v>5</v>
      </c>
      <c r="J579" s="1">
        <v>5</v>
      </c>
      <c r="K579" s="1">
        <v>5</v>
      </c>
      <c r="L579" s="1">
        <v>5</v>
      </c>
      <c r="M579" s="1">
        <v>5</v>
      </c>
      <c r="N579" s="1">
        <v>5</v>
      </c>
      <c r="O579" s="1">
        <v>5</v>
      </c>
      <c r="P579" s="1">
        <v>5</v>
      </c>
      <c r="Q579" s="1">
        <v>5</v>
      </c>
      <c r="R579" s="1">
        <v>5</v>
      </c>
      <c r="S579" s="1">
        <v>5</v>
      </c>
      <c r="T579" s="1">
        <v>4</v>
      </c>
      <c r="U579" s="1">
        <v>4</v>
      </c>
      <c r="V579" s="1">
        <v>4</v>
      </c>
      <c r="W579" t="s">
        <v>2112</v>
      </c>
      <c r="X579" t="s">
        <v>30</v>
      </c>
      <c r="Y579" t="s">
        <v>171</v>
      </c>
      <c r="Z579" t="s">
        <v>2113</v>
      </c>
      <c r="AA579" t="s">
        <v>2114</v>
      </c>
      <c r="AB579" t="s">
        <v>3062</v>
      </c>
      <c r="AC579" t="s">
        <v>2115</v>
      </c>
      <c r="AD579" s="40">
        <v>0</v>
      </c>
      <c r="AE579" s="40">
        <v>0</v>
      </c>
      <c r="AF579" s="40">
        <v>0</v>
      </c>
      <c r="AG579" s="40">
        <v>3</v>
      </c>
      <c r="AH579" s="40">
        <v>11</v>
      </c>
      <c r="AI579" s="40">
        <v>0</v>
      </c>
      <c r="AJ579" s="40">
        <v>0</v>
      </c>
      <c r="AK579" s="40">
        <v>0</v>
      </c>
      <c r="AL579" s="40">
        <v>14</v>
      </c>
      <c r="AM579" s="40">
        <f t="shared" ref="AM579:AM642" si="9">+AI579</f>
        <v>0</v>
      </c>
    </row>
    <row r="580" spans="1:39" x14ac:dyDescent="0.25">
      <c r="A580">
        <v>579</v>
      </c>
      <c r="B580" s="41">
        <v>46</v>
      </c>
      <c r="C580" s="42" t="e">
        <v>#NULL!</v>
      </c>
      <c r="D580" s="40" t="s">
        <v>1946</v>
      </c>
      <c r="E580" s="42" t="e">
        <v>#NULL!</v>
      </c>
      <c r="F580" s="1">
        <v>2</v>
      </c>
      <c r="G580" s="1">
        <v>9</v>
      </c>
      <c r="H580" s="42" t="e">
        <v>#NULL!</v>
      </c>
      <c r="I580" s="1">
        <v>4</v>
      </c>
      <c r="J580" s="1">
        <v>5</v>
      </c>
      <c r="K580" s="1">
        <v>5</v>
      </c>
      <c r="L580" s="1">
        <v>4</v>
      </c>
      <c r="M580" s="1">
        <v>5</v>
      </c>
      <c r="N580" s="1">
        <v>5</v>
      </c>
      <c r="O580" s="1">
        <v>5</v>
      </c>
      <c r="P580" s="1">
        <v>5</v>
      </c>
      <c r="Q580" s="1">
        <v>99</v>
      </c>
      <c r="R580" s="1">
        <v>99</v>
      </c>
      <c r="S580" s="1">
        <v>5</v>
      </c>
      <c r="T580" s="1">
        <v>5</v>
      </c>
      <c r="U580" s="1">
        <v>4</v>
      </c>
      <c r="V580" s="1">
        <v>5</v>
      </c>
      <c r="W580" t="s">
        <v>2116</v>
      </c>
      <c r="X580" t="s">
        <v>2117</v>
      </c>
      <c r="Y580" t="s">
        <v>2118</v>
      </c>
      <c r="Z580" t="s">
        <v>2119</v>
      </c>
      <c r="AA580" t="s">
        <v>2120</v>
      </c>
      <c r="AB580" t="s">
        <v>3062</v>
      </c>
      <c r="AC580" t="s">
        <v>2121</v>
      </c>
      <c r="AD580" s="40">
        <v>0</v>
      </c>
      <c r="AE580" s="40">
        <v>0</v>
      </c>
      <c r="AF580" s="40">
        <v>0</v>
      </c>
      <c r="AG580" s="40">
        <v>3</v>
      </c>
      <c r="AH580" s="40">
        <v>9</v>
      </c>
      <c r="AI580" s="40">
        <v>2</v>
      </c>
      <c r="AJ580" s="40">
        <v>0</v>
      </c>
      <c r="AK580" s="40">
        <v>0</v>
      </c>
      <c r="AL580" s="40">
        <v>12</v>
      </c>
      <c r="AM580" s="40">
        <f t="shared" si="9"/>
        <v>2</v>
      </c>
    </row>
    <row r="581" spans="1:39" x14ac:dyDescent="0.25">
      <c r="A581">
        <v>580</v>
      </c>
      <c r="B581" s="41">
        <v>47</v>
      </c>
      <c r="C581" s="42" t="e">
        <v>#NULL!</v>
      </c>
      <c r="D581" s="40" t="s">
        <v>1946</v>
      </c>
      <c r="E581" s="42" t="e">
        <v>#NULL!</v>
      </c>
      <c r="F581" s="1">
        <v>2</v>
      </c>
      <c r="G581" s="1">
        <v>9</v>
      </c>
      <c r="H581" s="42" t="e">
        <v>#NULL!</v>
      </c>
      <c r="I581" s="1">
        <v>5</v>
      </c>
      <c r="J581" s="1">
        <v>5</v>
      </c>
      <c r="K581" s="1">
        <v>5</v>
      </c>
      <c r="L581" s="1">
        <v>1</v>
      </c>
      <c r="M581" s="1">
        <v>5</v>
      </c>
      <c r="N581" s="1">
        <v>4</v>
      </c>
      <c r="O581" s="1">
        <v>5</v>
      </c>
      <c r="P581" s="1">
        <v>5</v>
      </c>
      <c r="Q581" s="1">
        <v>4</v>
      </c>
      <c r="R581" s="1">
        <v>4</v>
      </c>
      <c r="S581" s="1">
        <v>5</v>
      </c>
      <c r="T581" s="1">
        <v>4</v>
      </c>
      <c r="U581" s="1">
        <v>4</v>
      </c>
      <c r="V581" s="1">
        <v>4</v>
      </c>
      <c r="W581" t="s">
        <v>2122</v>
      </c>
      <c r="X581" t="s">
        <v>2123</v>
      </c>
      <c r="Y581" t="s">
        <v>2124</v>
      </c>
      <c r="Z581" t="s">
        <v>2125</v>
      </c>
      <c r="AA581" t="s">
        <v>3062</v>
      </c>
      <c r="AB581" t="s">
        <v>3062</v>
      </c>
      <c r="AC581" t="s">
        <v>34</v>
      </c>
      <c r="AD581" s="40">
        <v>1</v>
      </c>
      <c r="AE581" s="40">
        <v>0</v>
      </c>
      <c r="AF581" s="40">
        <v>0</v>
      </c>
      <c r="AG581" s="40">
        <v>6</v>
      </c>
      <c r="AH581" s="40">
        <v>7</v>
      </c>
      <c r="AI581" s="40">
        <v>0</v>
      </c>
      <c r="AJ581" s="40">
        <v>1</v>
      </c>
      <c r="AK581" s="40">
        <v>0</v>
      </c>
      <c r="AL581" s="40">
        <v>13</v>
      </c>
      <c r="AM581" s="40">
        <f t="shared" si="9"/>
        <v>0</v>
      </c>
    </row>
    <row r="582" spans="1:39" x14ac:dyDescent="0.25">
      <c r="A582">
        <v>581</v>
      </c>
      <c r="B582" s="41">
        <v>48</v>
      </c>
      <c r="C582" s="42" t="e">
        <v>#NULL!</v>
      </c>
      <c r="D582" s="40" t="s">
        <v>1946</v>
      </c>
      <c r="E582" s="42" t="e">
        <v>#NULL!</v>
      </c>
      <c r="F582" s="1">
        <v>2</v>
      </c>
      <c r="G582" s="1">
        <v>9</v>
      </c>
      <c r="H582" s="42" t="e">
        <v>#NULL!</v>
      </c>
      <c r="I582" s="1">
        <v>5</v>
      </c>
      <c r="J582" s="1">
        <v>5</v>
      </c>
      <c r="K582" s="1">
        <v>4</v>
      </c>
      <c r="L582" s="1">
        <v>4</v>
      </c>
      <c r="M582" s="1">
        <v>4</v>
      </c>
      <c r="N582" s="1">
        <v>2</v>
      </c>
      <c r="O582" s="1">
        <v>5</v>
      </c>
      <c r="P582" s="1">
        <v>4</v>
      </c>
      <c r="Q582" s="1">
        <v>5</v>
      </c>
      <c r="R582" s="1">
        <v>5</v>
      </c>
      <c r="S582" s="1">
        <v>4</v>
      </c>
      <c r="T582" s="1">
        <v>5</v>
      </c>
      <c r="U582" s="1">
        <v>4</v>
      </c>
      <c r="V582" s="1">
        <v>4</v>
      </c>
      <c r="W582" t="s">
        <v>297</v>
      </c>
      <c r="X582" t="s">
        <v>30</v>
      </c>
      <c r="Y582" t="s">
        <v>2126</v>
      </c>
      <c r="Z582" t="s">
        <v>2127</v>
      </c>
      <c r="AA582" t="s">
        <v>2128</v>
      </c>
      <c r="AB582" t="s">
        <v>2129</v>
      </c>
      <c r="AC582" t="s">
        <v>2130</v>
      </c>
      <c r="AD582" s="40">
        <v>0</v>
      </c>
      <c r="AE582" s="40">
        <v>1</v>
      </c>
      <c r="AF582" s="40">
        <v>0</v>
      </c>
      <c r="AG582" s="40">
        <v>7</v>
      </c>
      <c r="AH582" s="40">
        <v>6</v>
      </c>
      <c r="AI582" s="40">
        <v>0</v>
      </c>
      <c r="AJ582" s="40">
        <v>1</v>
      </c>
      <c r="AK582" s="40">
        <v>0</v>
      </c>
      <c r="AL582" s="40">
        <v>13</v>
      </c>
      <c r="AM582" s="40">
        <f t="shared" si="9"/>
        <v>0</v>
      </c>
    </row>
    <row r="583" spans="1:39" x14ac:dyDescent="0.25">
      <c r="A583">
        <v>582</v>
      </c>
      <c r="B583" s="41">
        <v>49</v>
      </c>
      <c r="C583" s="42" t="e">
        <v>#NULL!</v>
      </c>
      <c r="D583" s="40" t="s">
        <v>1946</v>
      </c>
      <c r="E583" s="42" t="e">
        <v>#NULL!</v>
      </c>
      <c r="F583" s="1">
        <v>2</v>
      </c>
      <c r="G583" s="1">
        <v>9</v>
      </c>
      <c r="H583" s="42" t="e">
        <v>#NULL!</v>
      </c>
      <c r="I583" s="1">
        <v>4</v>
      </c>
      <c r="J583" s="1">
        <v>5</v>
      </c>
      <c r="K583" s="1">
        <v>4</v>
      </c>
      <c r="L583" s="1">
        <v>5</v>
      </c>
      <c r="M583" s="1">
        <v>5</v>
      </c>
      <c r="N583" s="1">
        <v>5</v>
      </c>
      <c r="O583" s="1">
        <v>5</v>
      </c>
      <c r="P583" s="1">
        <v>5</v>
      </c>
      <c r="Q583" s="1">
        <v>5</v>
      </c>
      <c r="R583" s="1">
        <v>5</v>
      </c>
      <c r="S583" s="1">
        <v>5</v>
      </c>
      <c r="T583" s="1">
        <v>5</v>
      </c>
      <c r="U583" s="1">
        <v>4</v>
      </c>
      <c r="V583" s="1">
        <v>4</v>
      </c>
      <c r="W583" t="s">
        <v>30</v>
      </c>
      <c r="X583" t="s">
        <v>2131</v>
      </c>
      <c r="Y583" t="s">
        <v>2132</v>
      </c>
      <c r="Z583" t="s">
        <v>2133</v>
      </c>
      <c r="AA583" t="s">
        <v>2134</v>
      </c>
      <c r="AB583" t="s">
        <v>2135</v>
      </c>
      <c r="AC583" t="s">
        <v>2136</v>
      </c>
      <c r="AD583" s="40">
        <v>0</v>
      </c>
      <c r="AE583" s="40">
        <v>0</v>
      </c>
      <c r="AF583" s="40">
        <v>0</v>
      </c>
      <c r="AG583" s="40">
        <v>4</v>
      </c>
      <c r="AH583" s="40">
        <v>10</v>
      </c>
      <c r="AI583" s="40">
        <v>0</v>
      </c>
      <c r="AJ583" s="40">
        <v>0</v>
      </c>
      <c r="AK583" s="40">
        <v>0</v>
      </c>
      <c r="AL583" s="40">
        <v>14</v>
      </c>
      <c r="AM583" s="40">
        <f t="shared" si="9"/>
        <v>0</v>
      </c>
    </row>
    <row r="584" spans="1:39" x14ac:dyDescent="0.25">
      <c r="A584">
        <v>583</v>
      </c>
      <c r="B584" s="41">
        <v>50</v>
      </c>
      <c r="C584" s="42" t="e">
        <v>#NULL!</v>
      </c>
      <c r="D584" s="40" t="s">
        <v>1946</v>
      </c>
      <c r="E584" s="42" t="e">
        <v>#NULL!</v>
      </c>
      <c r="F584" s="1">
        <v>2</v>
      </c>
      <c r="G584" s="1">
        <v>9</v>
      </c>
      <c r="H584" s="42" t="e">
        <v>#NULL!</v>
      </c>
      <c r="I584" s="1">
        <v>4</v>
      </c>
      <c r="J584" s="1">
        <v>4</v>
      </c>
      <c r="K584" s="1">
        <v>4</v>
      </c>
      <c r="L584" s="1">
        <v>3</v>
      </c>
      <c r="M584" s="1">
        <v>4</v>
      </c>
      <c r="N584" s="1">
        <v>3</v>
      </c>
      <c r="O584" s="1">
        <v>5</v>
      </c>
      <c r="P584" s="1">
        <v>5</v>
      </c>
      <c r="Q584" s="1">
        <v>99</v>
      </c>
      <c r="R584" s="1">
        <v>4</v>
      </c>
      <c r="S584" s="1">
        <v>4</v>
      </c>
      <c r="T584" s="1">
        <v>3</v>
      </c>
      <c r="U584" s="1">
        <v>4</v>
      </c>
      <c r="V584" s="1">
        <v>99</v>
      </c>
      <c r="W584" t="s">
        <v>102</v>
      </c>
      <c r="X584" t="s">
        <v>2137</v>
      </c>
      <c r="Y584" t="s">
        <v>2138</v>
      </c>
      <c r="Z584" t="s">
        <v>2139</v>
      </c>
      <c r="AA584" t="s">
        <v>2140</v>
      </c>
      <c r="AB584" t="s">
        <v>2141</v>
      </c>
      <c r="AC584" t="s">
        <v>2142</v>
      </c>
      <c r="AD584" s="40">
        <v>0</v>
      </c>
      <c r="AE584" s="40">
        <v>0</v>
      </c>
      <c r="AF584" s="40">
        <v>3</v>
      </c>
      <c r="AG584" s="40">
        <v>7</v>
      </c>
      <c r="AH584" s="40">
        <v>2</v>
      </c>
      <c r="AI584" s="40">
        <v>2</v>
      </c>
      <c r="AJ584" s="40">
        <v>0</v>
      </c>
      <c r="AK584" s="40">
        <v>3</v>
      </c>
      <c r="AL584" s="40">
        <v>9</v>
      </c>
      <c r="AM584" s="40">
        <f t="shared" si="9"/>
        <v>2</v>
      </c>
    </row>
    <row r="585" spans="1:39" x14ac:dyDescent="0.25">
      <c r="A585">
        <v>584</v>
      </c>
      <c r="B585" s="41">
        <v>51</v>
      </c>
      <c r="C585" s="42" t="e">
        <v>#NULL!</v>
      </c>
      <c r="D585" s="40" t="s">
        <v>1946</v>
      </c>
      <c r="E585" s="42" t="e">
        <v>#NULL!</v>
      </c>
      <c r="F585" s="1">
        <v>2</v>
      </c>
      <c r="G585" s="1">
        <v>9</v>
      </c>
      <c r="H585" s="42" t="e">
        <v>#NULL!</v>
      </c>
      <c r="I585" s="1">
        <v>4</v>
      </c>
      <c r="J585" s="1">
        <v>5</v>
      </c>
      <c r="K585" s="1">
        <v>5</v>
      </c>
      <c r="L585" s="1">
        <v>2</v>
      </c>
      <c r="M585" s="1">
        <v>5</v>
      </c>
      <c r="N585" s="1">
        <v>4</v>
      </c>
      <c r="O585" s="1">
        <v>5</v>
      </c>
      <c r="P585" s="1">
        <v>5</v>
      </c>
      <c r="Q585" s="1">
        <v>4</v>
      </c>
      <c r="R585" s="1">
        <v>5</v>
      </c>
      <c r="S585" s="1">
        <v>5</v>
      </c>
      <c r="T585" s="1">
        <v>4</v>
      </c>
      <c r="U585" s="1">
        <v>5</v>
      </c>
      <c r="V585" s="1">
        <v>5</v>
      </c>
      <c r="W585" t="s">
        <v>2143</v>
      </c>
      <c r="X585" t="s">
        <v>423</v>
      </c>
      <c r="Y585" t="s">
        <v>2144</v>
      </c>
      <c r="Z585" t="s">
        <v>2145</v>
      </c>
      <c r="AA585" t="s">
        <v>2146</v>
      </c>
      <c r="AB585" t="s">
        <v>2147</v>
      </c>
      <c r="AC585" t="s">
        <v>2148</v>
      </c>
      <c r="AD585" s="40">
        <v>0</v>
      </c>
      <c r="AE585" s="40">
        <v>1</v>
      </c>
      <c r="AF585" s="40">
        <v>0</v>
      </c>
      <c r="AG585" s="40">
        <v>4</v>
      </c>
      <c r="AH585" s="40">
        <v>9</v>
      </c>
      <c r="AI585" s="40">
        <v>0</v>
      </c>
      <c r="AJ585" s="40">
        <v>1</v>
      </c>
      <c r="AK585" s="40">
        <v>0</v>
      </c>
      <c r="AL585" s="40">
        <v>13</v>
      </c>
      <c r="AM585" s="40">
        <f t="shared" si="9"/>
        <v>0</v>
      </c>
    </row>
    <row r="586" spans="1:39" x14ac:dyDescent="0.25">
      <c r="A586">
        <v>585</v>
      </c>
      <c r="B586" s="41">
        <v>52</v>
      </c>
      <c r="C586" s="42" t="e">
        <v>#NULL!</v>
      </c>
      <c r="D586" s="40" t="s">
        <v>1946</v>
      </c>
      <c r="E586" s="42" t="e">
        <v>#NULL!</v>
      </c>
      <c r="F586" s="1">
        <v>2</v>
      </c>
      <c r="G586" s="1">
        <v>9</v>
      </c>
      <c r="H586" s="42" t="e">
        <v>#NULL!</v>
      </c>
      <c r="I586" s="1">
        <v>5</v>
      </c>
      <c r="J586" s="1">
        <v>5</v>
      </c>
      <c r="K586" s="1">
        <v>5</v>
      </c>
      <c r="L586" s="1">
        <v>5</v>
      </c>
      <c r="M586" s="1">
        <v>5</v>
      </c>
      <c r="N586" s="1">
        <v>5</v>
      </c>
      <c r="O586" s="1">
        <v>5</v>
      </c>
      <c r="P586" s="1">
        <v>5</v>
      </c>
      <c r="Q586" s="1">
        <v>5</v>
      </c>
      <c r="R586" s="1">
        <v>5</v>
      </c>
      <c r="S586" s="1">
        <v>5</v>
      </c>
      <c r="T586" s="1">
        <v>99</v>
      </c>
      <c r="U586" s="1">
        <v>4</v>
      </c>
      <c r="V586" s="1">
        <v>4</v>
      </c>
      <c r="W586" t="s">
        <v>30</v>
      </c>
      <c r="X586" t="s">
        <v>297</v>
      </c>
      <c r="Y586" t="s">
        <v>2149</v>
      </c>
      <c r="Z586" t="s">
        <v>2150</v>
      </c>
      <c r="AA586" t="s">
        <v>2151</v>
      </c>
      <c r="AB586" t="s">
        <v>2152</v>
      </c>
      <c r="AC586" t="s">
        <v>34</v>
      </c>
      <c r="AD586" s="40">
        <v>0</v>
      </c>
      <c r="AE586" s="40">
        <v>0</v>
      </c>
      <c r="AF586" s="40">
        <v>0</v>
      </c>
      <c r="AG586" s="40">
        <v>2</v>
      </c>
      <c r="AH586" s="40">
        <v>11</v>
      </c>
      <c r="AI586" s="40">
        <v>1</v>
      </c>
      <c r="AJ586" s="40">
        <v>0</v>
      </c>
      <c r="AK586" s="40">
        <v>0</v>
      </c>
      <c r="AL586" s="40">
        <v>13</v>
      </c>
      <c r="AM586" s="40">
        <f t="shared" si="9"/>
        <v>1</v>
      </c>
    </row>
    <row r="587" spans="1:39" x14ac:dyDescent="0.25">
      <c r="A587">
        <v>586</v>
      </c>
      <c r="B587" s="41">
        <v>53</v>
      </c>
      <c r="C587" s="42" t="e">
        <v>#NULL!</v>
      </c>
      <c r="D587" s="40" t="s">
        <v>1946</v>
      </c>
      <c r="E587" s="42" t="e">
        <v>#NULL!</v>
      </c>
      <c r="F587" s="1">
        <v>2</v>
      </c>
      <c r="G587" s="1">
        <v>9</v>
      </c>
      <c r="H587" s="42" t="e">
        <v>#NULL!</v>
      </c>
      <c r="I587" s="1">
        <v>4</v>
      </c>
      <c r="J587" s="1">
        <v>4</v>
      </c>
      <c r="K587" s="1">
        <v>4</v>
      </c>
      <c r="L587" s="1">
        <v>5</v>
      </c>
      <c r="M587" s="1">
        <v>99</v>
      </c>
      <c r="N587" s="1">
        <v>5</v>
      </c>
      <c r="O587" s="1">
        <v>4</v>
      </c>
      <c r="P587" s="1">
        <v>4</v>
      </c>
      <c r="Q587" s="1">
        <v>4</v>
      </c>
      <c r="R587" s="1">
        <v>4</v>
      </c>
      <c r="S587" s="1">
        <v>5</v>
      </c>
      <c r="T587" s="1">
        <v>4</v>
      </c>
      <c r="U587" s="1">
        <v>4</v>
      </c>
      <c r="V587" s="1">
        <v>4</v>
      </c>
      <c r="W587" t="s">
        <v>2153</v>
      </c>
      <c r="X587" t="s">
        <v>2154</v>
      </c>
      <c r="Y587" t="s">
        <v>2155</v>
      </c>
      <c r="Z587" t="s">
        <v>2156</v>
      </c>
      <c r="AA587" t="s">
        <v>2157</v>
      </c>
      <c r="AB587" t="s">
        <v>3062</v>
      </c>
      <c r="AC587" t="s">
        <v>34</v>
      </c>
      <c r="AD587" s="40">
        <v>0</v>
      </c>
      <c r="AE587" s="40">
        <v>0</v>
      </c>
      <c r="AF587" s="40">
        <v>0</v>
      </c>
      <c r="AG587" s="40">
        <v>10</v>
      </c>
      <c r="AH587" s="40">
        <v>3</v>
      </c>
      <c r="AI587" s="40">
        <v>1</v>
      </c>
      <c r="AJ587" s="40">
        <v>0</v>
      </c>
      <c r="AK587" s="40">
        <v>0</v>
      </c>
      <c r="AL587" s="40">
        <v>13</v>
      </c>
      <c r="AM587" s="40">
        <f t="shared" si="9"/>
        <v>1</v>
      </c>
    </row>
    <row r="588" spans="1:39" x14ac:dyDescent="0.25">
      <c r="A588">
        <v>587</v>
      </c>
      <c r="B588" s="41">
        <v>54</v>
      </c>
      <c r="C588" s="42" t="e">
        <v>#NULL!</v>
      </c>
      <c r="D588" s="40" t="s">
        <v>1946</v>
      </c>
      <c r="E588" s="42" t="e">
        <v>#NULL!</v>
      </c>
      <c r="F588" s="1">
        <v>2</v>
      </c>
      <c r="G588" s="1">
        <v>9</v>
      </c>
      <c r="H588" s="42" t="e">
        <v>#NULL!</v>
      </c>
      <c r="I588" s="1">
        <v>5</v>
      </c>
      <c r="J588" s="1">
        <v>5</v>
      </c>
      <c r="K588" s="1">
        <v>5</v>
      </c>
      <c r="L588" s="1">
        <v>5</v>
      </c>
      <c r="M588" s="1">
        <v>5</v>
      </c>
      <c r="N588" s="1">
        <v>5</v>
      </c>
      <c r="O588" s="1">
        <v>5</v>
      </c>
      <c r="P588" s="1">
        <v>5</v>
      </c>
      <c r="Q588" s="1">
        <v>5</v>
      </c>
      <c r="R588" s="1">
        <v>5</v>
      </c>
      <c r="S588" s="1">
        <v>5</v>
      </c>
      <c r="T588" s="1">
        <v>5</v>
      </c>
      <c r="U588" s="1">
        <v>5</v>
      </c>
      <c r="V588" s="1">
        <v>5</v>
      </c>
      <c r="W588" t="s">
        <v>2158</v>
      </c>
      <c r="X588" t="s">
        <v>263</v>
      </c>
      <c r="Y588" t="s">
        <v>3062</v>
      </c>
      <c r="Z588" t="s">
        <v>2159</v>
      </c>
      <c r="AA588" t="s">
        <v>2160</v>
      </c>
      <c r="AB588" t="s">
        <v>3062</v>
      </c>
      <c r="AC588" t="s">
        <v>34</v>
      </c>
      <c r="AD588" s="40">
        <v>0</v>
      </c>
      <c r="AE588" s="40">
        <v>0</v>
      </c>
      <c r="AF588" s="40">
        <v>0</v>
      </c>
      <c r="AG588" s="40">
        <v>0</v>
      </c>
      <c r="AH588" s="40">
        <v>14</v>
      </c>
      <c r="AI588" s="40">
        <v>0</v>
      </c>
      <c r="AJ588" s="40">
        <v>0</v>
      </c>
      <c r="AK588" s="40">
        <v>0</v>
      </c>
      <c r="AL588" s="40">
        <v>14</v>
      </c>
      <c r="AM588" s="40">
        <f t="shared" si="9"/>
        <v>0</v>
      </c>
    </row>
    <row r="589" spans="1:39" x14ac:dyDescent="0.25">
      <c r="A589">
        <v>588</v>
      </c>
      <c r="B589" s="41">
        <v>55</v>
      </c>
      <c r="C589" s="42" t="e">
        <v>#NULL!</v>
      </c>
      <c r="D589" s="40" t="s">
        <v>1946</v>
      </c>
      <c r="E589" s="42" t="e">
        <v>#NULL!</v>
      </c>
      <c r="F589" s="1">
        <v>2</v>
      </c>
      <c r="G589" s="1">
        <v>9</v>
      </c>
      <c r="H589" s="42" t="e">
        <v>#NULL!</v>
      </c>
      <c r="I589" s="1">
        <v>5</v>
      </c>
      <c r="J589" s="1">
        <v>5</v>
      </c>
      <c r="K589" s="1">
        <v>5</v>
      </c>
      <c r="L589" s="1">
        <v>5</v>
      </c>
      <c r="M589" s="1">
        <v>5</v>
      </c>
      <c r="N589" s="1">
        <v>5</v>
      </c>
      <c r="O589" s="1">
        <v>5</v>
      </c>
      <c r="P589" s="1">
        <v>5</v>
      </c>
      <c r="Q589" s="1">
        <v>5</v>
      </c>
      <c r="R589" s="1">
        <v>5</v>
      </c>
      <c r="S589" s="1">
        <v>5</v>
      </c>
      <c r="T589" s="1">
        <v>5</v>
      </c>
      <c r="U589" s="1">
        <v>4</v>
      </c>
      <c r="V589" s="1">
        <v>4</v>
      </c>
      <c r="W589" t="s">
        <v>297</v>
      </c>
      <c r="X589" t="s">
        <v>2161</v>
      </c>
      <c r="Y589" t="s">
        <v>2162</v>
      </c>
      <c r="Z589" t="s">
        <v>2163</v>
      </c>
      <c r="AA589" t="s">
        <v>2164</v>
      </c>
      <c r="AB589" t="s">
        <v>3062</v>
      </c>
      <c r="AC589" t="s">
        <v>34</v>
      </c>
      <c r="AD589" s="40">
        <v>0</v>
      </c>
      <c r="AE589" s="40">
        <v>0</v>
      </c>
      <c r="AF589" s="40">
        <v>0</v>
      </c>
      <c r="AG589" s="40">
        <v>2</v>
      </c>
      <c r="AH589" s="40">
        <v>12</v>
      </c>
      <c r="AI589" s="40">
        <v>0</v>
      </c>
      <c r="AJ589" s="40">
        <v>0</v>
      </c>
      <c r="AK589" s="40">
        <v>0</v>
      </c>
      <c r="AL589" s="40">
        <v>14</v>
      </c>
      <c r="AM589" s="40">
        <f t="shared" si="9"/>
        <v>0</v>
      </c>
    </row>
    <row r="590" spans="1:39" x14ac:dyDescent="0.25">
      <c r="A590">
        <v>589</v>
      </c>
      <c r="B590" s="41">
        <v>56</v>
      </c>
      <c r="C590" s="42" t="e">
        <v>#NULL!</v>
      </c>
      <c r="D590" s="40" t="s">
        <v>1946</v>
      </c>
      <c r="E590" s="42" t="e">
        <v>#NULL!</v>
      </c>
      <c r="F590" s="1">
        <v>2</v>
      </c>
      <c r="G590" s="1">
        <v>9</v>
      </c>
      <c r="H590" s="42" t="e">
        <v>#NULL!</v>
      </c>
      <c r="I590" s="1">
        <v>1</v>
      </c>
      <c r="J590" s="1">
        <v>1</v>
      </c>
      <c r="K590" s="1">
        <v>1</v>
      </c>
      <c r="L590" s="1">
        <v>1</v>
      </c>
      <c r="M590" s="1">
        <v>1</v>
      </c>
      <c r="N590" s="1">
        <v>1</v>
      </c>
      <c r="O590" s="1">
        <v>1</v>
      </c>
      <c r="P590" s="1">
        <v>1</v>
      </c>
      <c r="Q590" s="1">
        <v>1</v>
      </c>
      <c r="R590" s="1">
        <v>1</v>
      </c>
      <c r="S590" s="1">
        <v>1</v>
      </c>
      <c r="T590" s="1">
        <v>1</v>
      </c>
      <c r="U590" s="1">
        <v>3</v>
      </c>
      <c r="V590" s="1">
        <v>3</v>
      </c>
      <c r="W590" t="s">
        <v>30</v>
      </c>
      <c r="X590" t="s">
        <v>2165</v>
      </c>
      <c r="Y590" t="s">
        <v>3062</v>
      </c>
      <c r="Z590" t="s">
        <v>2166</v>
      </c>
      <c r="AA590" t="s">
        <v>2167</v>
      </c>
      <c r="AB590" t="s">
        <v>3062</v>
      </c>
      <c r="AC590" t="s">
        <v>34</v>
      </c>
      <c r="AD590" s="40">
        <v>12</v>
      </c>
      <c r="AE590" s="40">
        <v>0</v>
      </c>
      <c r="AF590" s="40">
        <v>2</v>
      </c>
      <c r="AG590" s="40">
        <v>0</v>
      </c>
      <c r="AH590" s="40">
        <v>0</v>
      </c>
      <c r="AI590" s="40">
        <v>0</v>
      </c>
      <c r="AJ590" s="40">
        <v>12</v>
      </c>
      <c r="AK590" s="40">
        <v>2</v>
      </c>
      <c r="AL590" s="40">
        <v>0</v>
      </c>
      <c r="AM590" s="40">
        <f t="shared" si="9"/>
        <v>0</v>
      </c>
    </row>
    <row r="591" spans="1:39" x14ac:dyDescent="0.25">
      <c r="A591">
        <v>590</v>
      </c>
      <c r="B591" s="41">
        <v>57</v>
      </c>
      <c r="C591" s="42" t="e">
        <v>#NULL!</v>
      </c>
      <c r="D591" s="40" t="s">
        <v>1946</v>
      </c>
      <c r="E591" s="42" t="e">
        <v>#NULL!</v>
      </c>
      <c r="F591" s="1">
        <v>2</v>
      </c>
      <c r="G591" s="1">
        <v>9</v>
      </c>
      <c r="H591" s="42" t="e">
        <v>#NULL!</v>
      </c>
      <c r="I591" s="1">
        <v>4</v>
      </c>
      <c r="J591" s="1">
        <v>4</v>
      </c>
      <c r="K591" s="1">
        <v>4</v>
      </c>
      <c r="L591" s="1">
        <v>4</v>
      </c>
      <c r="M591" s="1">
        <v>4</v>
      </c>
      <c r="N591" s="1">
        <v>4</v>
      </c>
      <c r="O591" s="1">
        <v>4</v>
      </c>
      <c r="P591" s="1">
        <v>4</v>
      </c>
      <c r="Q591" s="1">
        <v>4</v>
      </c>
      <c r="R591" s="1">
        <v>4</v>
      </c>
      <c r="S591" s="1">
        <v>4</v>
      </c>
      <c r="T591" s="1">
        <v>4</v>
      </c>
      <c r="U591" s="1">
        <v>99</v>
      </c>
      <c r="V591" s="1">
        <v>99</v>
      </c>
      <c r="W591" t="s">
        <v>2168</v>
      </c>
      <c r="X591" t="s">
        <v>2169</v>
      </c>
      <c r="Y591" t="s">
        <v>2170</v>
      </c>
      <c r="Z591" t="s">
        <v>2171</v>
      </c>
      <c r="AA591" t="s">
        <v>2172</v>
      </c>
      <c r="AB591" t="s">
        <v>2173</v>
      </c>
      <c r="AC591" t="s">
        <v>34</v>
      </c>
      <c r="AD591" s="40">
        <v>0</v>
      </c>
      <c r="AE591" s="40">
        <v>0</v>
      </c>
      <c r="AF591" s="40">
        <v>0</v>
      </c>
      <c r="AG591" s="40">
        <v>12</v>
      </c>
      <c r="AH591" s="40">
        <v>0</v>
      </c>
      <c r="AI591" s="40">
        <v>2</v>
      </c>
      <c r="AJ591" s="40">
        <v>0</v>
      </c>
      <c r="AK591" s="40">
        <v>0</v>
      </c>
      <c r="AL591" s="40">
        <v>12</v>
      </c>
      <c r="AM591" s="40">
        <f t="shared" si="9"/>
        <v>2</v>
      </c>
    </row>
    <row r="592" spans="1:39" x14ac:dyDescent="0.25">
      <c r="A592">
        <v>591</v>
      </c>
      <c r="B592" s="41">
        <v>58</v>
      </c>
      <c r="C592" s="42" t="e">
        <v>#NULL!</v>
      </c>
      <c r="D592" s="40" t="s">
        <v>1946</v>
      </c>
      <c r="E592" s="42" t="e">
        <v>#NULL!</v>
      </c>
      <c r="F592" s="1">
        <v>2</v>
      </c>
      <c r="G592" s="1">
        <v>9</v>
      </c>
      <c r="H592" s="42" t="e">
        <v>#NULL!</v>
      </c>
      <c r="I592" s="1">
        <v>5</v>
      </c>
      <c r="J592" s="1">
        <v>5</v>
      </c>
      <c r="K592" s="1">
        <v>5</v>
      </c>
      <c r="L592" s="1">
        <v>5</v>
      </c>
      <c r="M592" s="1">
        <v>5</v>
      </c>
      <c r="N592" s="1">
        <v>5</v>
      </c>
      <c r="O592" s="1">
        <v>5</v>
      </c>
      <c r="P592" s="1">
        <v>5</v>
      </c>
      <c r="Q592" s="1">
        <v>5</v>
      </c>
      <c r="R592" s="1">
        <v>5</v>
      </c>
      <c r="S592" s="1">
        <v>5</v>
      </c>
      <c r="T592" s="1">
        <v>5</v>
      </c>
      <c r="U592" s="1">
        <v>4</v>
      </c>
      <c r="V592" s="1">
        <v>4</v>
      </c>
      <c r="W592" t="s">
        <v>2174</v>
      </c>
      <c r="X592" t="s">
        <v>2175</v>
      </c>
      <c r="Y592" t="s">
        <v>1571</v>
      </c>
      <c r="Z592" t="s">
        <v>2176</v>
      </c>
      <c r="AA592" t="s">
        <v>2177</v>
      </c>
      <c r="AB592" t="s">
        <v>3062</v>
      </c>
      <c r="AC592" t="s">
        <v>34</v>
      </c>
      <c r="AD592" s="40">
        <v>0</v>
      </c>
      <c r="AE592" s="40">
        <v>0</v>
      </c>
      <c r="AF592" s="40">
        <v>0</v>
      </c>
      <c r="AG592" s="40">
        <v>2</v>
      </c>
      <c r="AH592" s="40">
        <v>12</v>
      </c>
      <c r="AI592" s="40">
        <v>0</v>
      </c>
      <c r="AJ592" s="40">
        <v>0</v>
      </c>
      <c r="AK592" s="40">
        <v>0</v>
      </c>
      <c r="AL592" s="40">
        <v>14</v>
      </c>
      <c r="AM592" s="40">
        <f t="shared" si="9"/>
        <v>0</v>
      </c>
    </row>
    <row r="593" spans="1:39" x14ac:dyDescent="0.25">
      <c r="A593">
        <v>592</v>
      </c>
      <c r="B593" s="41">
        <v>59</v>
      </c>
      <c r="C593" s="42" t="e">
        <v>#NULL!</v>
      </c>
      <c r="D593" s="40" t="s">
        <v>1946</v>
      </c>
      <c r="E593" s="42" t="e">
        <v>#NULL!</v>
      </c>
      <c r="F593" s="1">
        <v>2</v>
      </c>
      <c r="G593" s="1">
        <v>9</v>
      </c>
      <c r="H593" s="42" t="e">
        <v>#NULL!</v>
      </c>
      <c r="I593" s="1">
        <v>4</v>
      </c>
      <c r="J593" s="1">
        <v>4</v>
      </c>
      <c r="K593" s="1">
        <v>5</v>
      </c>
      <c r="L593" s="1">
        <v>4</v>
      </c>
      <c r="M593" s="1">
        <v>4</v>
      </c>
      <c r="N593" s="1">
        <v>4</v>
      </c>
      <c r="O593" s="1">
        <v>5</v>
      </c>
      <c r="P593" s="1">
        <v>5</v>
      </c>
      <c r="Q593" s="1">
        <v>5</v>
      </c>
      <c r="R593" s="1">
        <v>5</v>
      </c>
      <c r="S593" s="1">
        <v>5</v>
      </c>
      <c r="T593" s="1">
        <v>4</v>
      </c>
      <c r="U593" s="1">
        <v>4</v>
      </c>
      <c r="V593" s="1">
        <v>4</v>
      </c>
      <c r="W593" t="s">
        <v>2178</v>
      </c>
      <c r="X593" t="s">
        <v>2179</v>
      </c>
      <c r="Y593" t="s">
        <v>1964</v>
      </c>
      <c r="Z593" t="s">
        <v>2180</v>
      </c>
      <c r="AA593" t="s">
        <v>2181</v>
      </c>
      <c r="AB593" t="s">
        <v>2182</v>
      </c>
      <c r="AC593" t="s">
        <v>34</v>
      </c>
      <c r="AD593" s="40">
        <v>0</v>
      </c>
      <c r="AE593" s="40">
        <v>0</v>
      </c>
      <c r="AF593" s="40">
        <v>0</v>
      </c>
      <c r="AG593" s="40">
        <v>8</v>
      </c>
      <c r="AH593" s="40">
        <v>6</v>
      </c>
      <c r="AI593" s="40">
        <v>0</v>
      </c>
      <c r="AJ593" s="40">
        <v>0</v>
      </c>
      <c r="AK593" s="40">
        <v>0</v>
      </c>
      <c r="AL593" s="40">
        <v>14</v>
      </c>
      <c r="AM593" s="40">
        <f t="shared" si="9"/>
        <v>0</v>
      </c>
    </row>
    <row r="594" spans="1:39" x14ac:dyDescent="0.25">
      <c r="A594">
        <v>593</v>
      </c>
      <c r="B594" s="41">
        <v>60</v>
      </c>
      <c r="C594" s="42" t="e">
        <v>#NULL!</v>
      </c>
      <c r="D594" s="40" t="s">
        <v>1946</v>
      </c>
      <c r="E594" s="42" t="e">
        <v>#NULL!</v>
      </c>
      <c r="F594" s="1">
        <v>2</v>
      </c>
      <c r="G594" s="1">
        <v>9</v>
      </c>
      <c r="H594" s="42" t="e">
        <v>#NULL!</v>
      </c>
      <c r="I594" s="1">
        <v>5</v>
      </c>
      <c r="J594" s="1">
        <v>5</v>
      </c>
      <c r="K594" s="1">
        <v>5</v>
      </c>
      <c r="L594" s="1">
        <v>4</v>
      </c>
      <c r="M594" s="1">
        <v>5</v>
      </c>
      <c r="N594" s="1">
        <v>5</v>
      </c>
      <c r="O594" s="1">
        <v>5</v>
      </c>
      <c r="P594" s="1">
        <v>5</v>
      </c>
      <c r="Q594" s="1">
        <v>5</v>
      </c>
      <c r="R594" s="1">
        <v>5</v>
      </c>
      <c r="S594" s="1">
        <v>5</v>
      </c>
      <c r="T594" s="1">
        <v>4</v>
      </c>
      <c r="U594" s="1">
        <v>5</v>
      </c>
      <c r="V594" s="1">
        <v>5</v>
      </c>
      <c r="W594" t="s">
        <v>715</v>
      </c>
      <c r="X594" t="s">
        <v>297</v>
      </c>
      <c r="Y594" t="s">
        <v>638</v>
      </c>
      <c r="Z594" t="s">
        <v>1728</v>
      </c>
      <c r="AA594" t="s">
        <v>3062</v>
      </c>
      <c r="AB594" t="s">
        <v>3062</v>
      </c>
      <c r="AC594" t="s">
        <v>2183</v>
      </c>
      <c r="AD594" s="40">
        <v>0</v>
      </c>
      <c r="AE594" s="40">
        <v>0</v>
      </c>
      <c r="AF594" s="40">
        <v>0</v>
      </c>
      <c r="AG594" s="40">
        <v>2</v>
      </c>
      <c r="AH594" s="40">
        <v>12</v>
      </c>
      <c r="AI594" s="40">
        <v>0</v>
      </c>
      <c r="AJ594" s="40">
        <v>0</v>
      </c>
      <c r="AK594" s="40">
        <v>0</v>
      </c>
      <c r="AL594" s="40">
        <v>14</v>
      </c>
      <c r="AM594" s="40">
        <f t="shared" si="9"/>
        <v>0</v>
      </c>
    </row>
    <row r="595" spans="1:39" x14ac:dyDescent="0.25">
      <c r="A595">
        <v>594</v>
      </c>
      <c r="B595" s="41">
        <v>61</v>
      </c>
      <c r="C595" s="42" t="e">
        <v>#NULL!</v>
      </c>
      <c r="D595" s="40" t="s">
        <v>1946</v>
      </c>
      <c r="E595" s="42" t="e">
        <v>#NULL!</v>
      </c>
      <c r="F595" s="1">
        <v>2</v>
      </c>
      <c r="G595" s="1">
        <v>9</v>
      </c>
      <c r="H595" s="42" t="e">
        <v>#NULL!</v>
      </c>
      <c r="I595" s="1">
        <v>5</v>
      </c>
      <c r="J595" s="1">
        <v>5</v>
      </c>
      <c r="K595" s="1">
        <v>5</v>
      </c>
      <c r="L595" s="1">
        <v>5</v>
      </c>
      <c r="M595" s="1">
        <v>5</v>
      </c>
      <c r="N595" s="1">
        <v>5</v>
      </c>
      <c r="O595" s="1">
        <v>5</v>
      </c>
      <c r="P595" s="1">
        <v>5</v>
      </c>
      <c r="Q595" s="1">
        <v>5</v>
      </c>
      <c r="R595" s="1">
        <v>5</v>
      </c>
      <c r="S595" s="1">
        <v>5</v>
      </c>
      <c r="T595" s="1">
        <v>4</v>
      </c>
      <c r="U595" s="1">
        <v>4</v>
      </c>
      <c r="V595" s="1">
        <v>4</v>
      </c>
      <c r="W595" t="s">
        <v>1603</v>
      </c>
      <c r="X595" t="s">
        <v>2184</v>
      </c>
      <c r="Y595" t="s">
        <v>2185</v>
      </c>
      <c r="Z595" t="s">
        <v>2186</v>
      </c>
      <c r="AA595" t="s">
        <v>2187</v>
      </c>
      <c r="AB595" t="s">
        <v>2188</v>
      </c>
      <c r="AC595" t="s">
        <v>34</v>
      </c>
      <c r="AD595" s="40">
        <v>0</v>
      </c>
      <c r="AE595" s="40">
        <v>0</v>
      </c>
      <c r="AF595" s="40">
        <v>0</v>
      </c>
      <c r="AG595" s="40">
        <v>3</v>
      </c>
      <c r="AH595" s="40">
        <v>11</v>
      </c>
      <c r="AI595" s="40">
        <v>0</v>
      </c>
      <c r="AJ595" s="40">
        <v>0</v>
      </c>
      <c r="AK595" s="40">
        <v>0</v>
      </c>
      <c r="AL595" s="40">
        <v>14</v>
      </c>
      <c r="AM595" s="40">
        <f t="shared" si="9"/>
        <v>0</v>
      </c>
    </row>
    <row r="596" spans="1:39" x14ac:dyDescent="0.25">
      <c r="A596">
        <v>595</v>
      </c>
      <c r="B596" s="41">
        <v>62</v>
      </c>
      <c r="C596" s="42" t="e">
        <v>#NULL!</v>
      </c>
      <c r="D596" s="40" t="s">
        <v>1946</v>
      </c>
      <c r="E596" s="42" t="e">
        <v>#NULL!</v>
      </c>
      <c r="F596" s="1">
        <v>2</v>
      </c>
      <c r="G596" s="1">
        <v>9</v>
      </c>
      <c r="H596" s="42" t="e">
        <v>#NULL!</v>
      </c>
      <c r="I596" s="1">
        <v>5</v>
      </c>
      <c r="J596" s="1">
        <v>4</v>
      </c>
      <c r="K596" s="1">
        <v>4</v>
      </c>
      <c r="L596" s="1">
        <v>5</v>
      </c>
      <c r="M596" s="1">
        <v>5</v>
      </c>
      <c r="N596" s="1">
        <v>5</v>
      </c>
      <c r="O596" s="1">
        <v>5</v>
      </c>
      <c r="P596" s="1">
        <v>5</v>
      </c>
      <c r="Q596" s="1">
        <v>5</v>
      </c>
      <c r="R596" s="1">
        <v>5</v>
      </c>
      <c r="S596" s="1">
        <v>5</v>
      </c>
      <c r="T596" s="1">
        <v>4</v>
      </c>
      <c r="U596" s="1">
        <v>4</v>
      </c>
      <c r="V596" s="1">
        <v>4</v>
      </c>
      <c r="W596" t="s">
        <v>2189</v>
      </c>
      <c r="X596" t="s">
        <v>702</v>
      </c>
      <c r="Y596" t="s">
        <v>30</v>
      </c>
      <c r="Z596" t="s">
        <v>2190</v>
      </c>
      <c r="AA596" t="s">
        <v>2191</v>
      </c>
      <c r="AB596" t="s">
        <v>3062</v>
      </c>
      <c r="AC596" t="s">
        <v>2142</v>
      </c>
      <c r="AD596" s="40">
        <v>0</v>
      </c>
      <c r="AE596" s="40">
        <v>0</v>
      </c>
      <c r="AF596" s="40">
        <v>0</v>
      </c>
      <c r="AG596" s="40">
        <v>5</v>
      </c>
      <c r="AH596" s="40">
        <v>9</v>
      </c>
      <c r="AI596" s="40">
        <v>0</v>
      </c>
      <c r="AJ596" s="40">
        <v>0</v>
      </c>
      <c r="AK596" s="40">
        <v>0</v>
      </c>
      <c r="AL596" s="40">
        <v>14</v>
      </c>
      <c r="AM596" s="40">
        <f t="shared" si="9"/>
        <v>0</v>
      </c>
    </row>
    <row r="597" spans="1:39" x14ac:dyDescent="0.25">
      <c r="A597">
        <v>596</v>
      </c>
      <c r="B597" s="41">
        <v>63</v>
      </c>
      <c r="C597" s="42" t="e">
        <v>#NULL!</v>
      </c>
      <c r="D597" s="40" t="s">
        <v>1946</v>
      </c>
      <c r="E597" s="42" t="e">
        <v>#NULL!</v>
      </c>
      <c r="F597" s="1">
        <v>2</v>
      </c>
      <c r="G597" s="1">
        <v>9</v>
      </c>
      <c r="H597" s="42" t="e">
        <v>#NULL!</v>
      </c>
      <c r="I597" s="1">
        <v>4</v>
      </c>
      <c r="J597" s="1">
        <v>4</v>
      </c>
      <c r="K597" s="1">
        <v>4</v>
      </c>
      <c r="L597" s="1">
        <v>4</v>
      </c>
      <c r="M597" s="1">
        <v>3</v>
      </c>
      <c r="N597" s="1">
        <v>4</v>
      </c>
      <c r="O597" s="1">
        <v>4</v>
      </c>
      <c r="P597" s="1">
        <v>4</v>
      </c>
      <c r="Q597" s="1">
        <v>5</v>
      </c>
      <c r="R597" s="1">
        <v>5</v>
      </c>
      <c r="S597" s="1">
        <v>4</v>
      </c>
      <c r="T597" s="1">
        <v>4</v>
      </c>
      <c r="U597" s="1">
        <v>4</v>
      </c>
      <c r="V597" s="1">
        <v>4</v>
      </c>
      <c r="W597" t="s">
        <v>2192</v>
      </c>
      <c r="X597" t="s">
        <v>2193</v>
      </c>
      <c r="Y597" t="s">
        <v>3062</v>
      </c>
      <c r="Z597" t="s">
        <v>2194</v>
      </c>
      <c r="AA597" t="s">
        <v>3062</v>
      </c>
      <c r="AB597" t="s">
        <v>3062</v>
      </c>
      <c r="AC597" t="s">
        <v>34</v>
      </c>
      <c r="AD597" s="40">
        <v>0</v>
      </c>
      <c r="AE597" s="40">
        <v>0</v>
      </c>
      <c r="AF597" s="40">
        <v>1</v>
      </c>
      <c r="AG597" s="40">
        <v>11</v>
      </c>
      <c r="AH597" s="40">
        <v>2</v>
      </c>
      <c r="AI597" s="40">
        <v>0</v>
      </c>
      <c r="AJ597" s="40">
        <v>0</v>
      </c>
      <c r="AK597" s="40">
        <v>1</v>
      </c>
      <c r="AL597" s="40">
        <v>13</v>
      </c>
      <c r="AM597" s="40">
        <f t="shared" si="9"/>
        <v>0</v>
      </c>
    </row>
    <row r="598" spans="1:39" x14ac:dyDescent="0.25">
      <c r="A598">
        <v>597</v>
      </c>
      <c r="B598" s="41">
        <v>64</v>
      </c>
      <c r="C598" s="42" t="e">
        <v>#NULL!</v>
      </c>
      <c r="D598" s="40" t="s">
        <v>1946</v>
      </c>
      <c r="E598" s="42" t="e">
        <v>#NULL!</v>
      </c>
      <c r="F598" s="1">
        <v>2</v>
      </c>
      <c r="G598" s="1">
        <v>9</v>
      </c>
      <c r="H598" s="42" t="e">
        <v>#NULL!</v>
      </c>
      <c r="I598" s="1">
        <v>5</v>
      </c>
      <c r="J598" s="1">
        <v>5</v>
      </c>
      <c r="K598" s="1">
        <v>5</v>
      </c>
      <c r="L598" s="1">
        <v>5</v>
      </c>
      <c r="M598" s="1">
        <v>5</v>
      </c>
      <c r="N598" s="1">
        <v>5</v>
      </c>
      <c r="O598" s="1">
        <v>5</v>
      </c>
      <c r="P598" s="1">
        <v>5</v>
      </c>
      <c r="Q598" s="1">
        <v>5</v>
      </c>
      <c r="R598" s="1">
        <v>5</v>
      </c>
      <c r="S598" s="1">
        <v>5</v>
      </c>
      <c r="T598" s="1">
        <v>5</v>
      </c>
      <c r="U598" s="1">
        <v>4</v>
      </c>
      <c r="V598" s="1">
        <v>4</v>
      </c>
      <c r="W598" t="s">
        <v>2195</v>
      </c>
      <c r="X598" t="s">
        <v>703</v>
      </c>
      <c r="Y598" t="s">
        <v>2196</v>
      </c>
      <c r="Z598" t="s">
        <v>2197</v>
      </c>
      <c r="AA598" t="s">
        <v>2198</v>
      </c>
      <c r="AB598" t="s">
        <v>2199</v>
      </c>
      <c r="AC598" t="s">
        <v>2200</v>
      </c>
      <c r="AD598" s="40">
        <v>0</v>
      </c>
      <c r="AE598" s="40">
        <v>0</v>
      </c>
      <c r="AF598" s="40">
        <v>0</v>
      </c>
      <c r="AG598" s="40">
        <v>2</v>
      </c>
      <c r="AH598" s="40">
        <v>12</v>
      </c>
      <c r="AI598" s="40">
        <v>0</v>
      </c>
      <c r="AJ598" s="40">
        <v>0</v>
      </c>
      <c r="AK598" s="40">
        <v>0</v>
      </c>
      <c r="AL598" s="40">
        <v>14</v>
      </c>
      <c r="AM598" s="40">
        <f t="shared" si="9"/>
        <v>0</v>
      </c>
    </row>
    <row r="599" spans="1:39" x14ac:dyDescent="0.25">
      <c r="A599">
        <v>598</v>
      </c>
      <c r="B599" s="41">
        <v>65</v>
      </c>
      <c r="C599" s="42" t="e">
        <v>#NULL!</v>
      </c>
      <c r="D599" s="40" t="s">
        <v>1946</v>
      </c>
      <c r="E599" s="42" t="e">
        <v>#NULL!</v>
      </c>
      <c r="F599" s="1">
        <v>2</v>
      </c>
      <c r="G599" s="1">
        <v>9</v>
      </c>
      <c r="H599" s="42" t="e">
        <v>#NULL!</v>
      </c>
      <c r="I599" s="1">
        <v>5</v>
      </c>
      <c r="J599" s="1">
        <v>5</v>
      </c>
      <c r="K599" s="1">
        <v>5</v>
      </c>
      <c r="L599" s="1">
        <v>3</v>
      </c>
      <c r="M599" s="1">
        <v>5</v>
      </c>
      <c r="N599" s="1">
        <v>4</v>
      </c>
      <c r="O599" s="1">
        <v>5</v>
      </c>
      <c r="P599" s="1">
        <v>5</v>
      </c>
      <c r="Q599" s="1">
        <v>5</v>
      </c>
      <c r="R599" s="1">
        <v>5</v>
      </c>
      <c r="S599" s="1">
        <v>5</v>
      </c>
      <c r="T599" s="1">
        <v>4</v>
      </c>
      <c r="U599" s="1">
        <v>4</v>
      </c>
      <c r="V599" s="1">
        <v>4</v>
      </c>
      <c r="W599" t="s">
        <v>2201</v>
      </c>
      <c r="X599" t="s">
        <v>2202</v>
      </c>
      <c r="Y599" t="s">
        <v>3062</v>
      </c>
      <c r="Z599" t="s">
        <v>2203</v>
      </c>
      <c r="AA599" t="s">
        <v>1762</v>
      </c>
      <c r="AB599" t="s">
        <v>3062</v>
      </c>
      <c r="AC599" t="s">
        <v>34</v>
      </c>
      <c r="AD599" s="40">
        <v>0</v>
      </c>
      <c r="AE599" s="40">
        <v>0</v>
      </c>
      <c r="AF599" s="40">
        <v>1</v>
      </c>
      <c r="AG599" s="40">
        <v>4</v>
      </c>
      <c r="AH599" s="40">
        <v>9</v>
      </c>
      <c r="AI599" s="40">
        <v>0</v>
      </c>
      <c r="AJ599" s="40">
        <v>0</v>
      </c>
      <c r="AK599" s="40">
        <v>1</v>
      </c>
      <c r="AL599" s="40">
        <v>13</v>
      </c>
      <c r="AM599" s="40">
        <f t="shared" si="9"/>
        <v>0</v>
      </c>
    </row>
    <row r="600" spans="1:39" x14ac:dyDescent="0.25">
      <c r="A600">
        <v>599</v>
      </c>
      <c r="B600" s="41">
        <v>1</v>
      </c>
      <c r="C600" s="42" t="e">
        <v>#NULL!</v>
      </c>
      <c r="D600" s="40" t="s">
        <v>2204</v>
      </c>
      <c r="E600" s="42" t="e">
        <v>#NULL!</v>
      </c>
      <c r="F600" s="1">
        <v>2</v>
      </c>
      <c r="G600" s="1">
        <v>11</v>
      </c>
      <c r="H600" s="42" t="e">
        <v>#NULL!</v>
      </c>
      <c r="I600" s="1">
        <v>5</v>
      </c>
      <c r="J600" s="1">
        <v>5</v>
      </c>
      <c r="K600" s="1">
        <v>5</v>
      </c>
      <c r="L600" s="1">
        <v>5</v>
      </c>
      <c r="M600" s="1">
        <v>4</v>
      </c>
      <c r="N600" s="1">
        <v>3</v>
      </c>
      <c r="O600" s="1">
        <v>3</v>
      </c>
      <c r="P600" s="1">
        <v>4</v>
      </c>
      <c r="Q600" s="1">
        <v>4</v>
      </c>
      <c r="R600" s="1">
        <v>4</v>
      </c>
      <c r="S600" s="1">
        <v>4</v>
      </c>
      <c r="T600" s="1">
        <v>4</v>
      </c>
      <c r="U600" s="1">
        <v>2</v>
      </c>
      <c r="V600" s="1">
        <v>2</v>
      </c>
      <c r="W600" t="s">
        <v>3062</v>
      </c>
      <c r="X600" t="s">
        <v>3062</v>
      </c>
      <c r="Y600" t="s">
        <v>3062</v>
      </c>
      <c r="Z600" t="s">
        <v>3062</v>
      </c>
      <c r="AA600" t="s">
        <v>3062</v>
      </c>
      <c r="AB600" t="s">
        <v>3062</v>
      </c>
      <c r="AC600" t="s">
        <v>2205</v>
      </c>
      <c r="AD600" s="40">
        <v>0</v>
      </c>
      <c r="AE600" s="40">
        <v>2</v>
      </c>
      <c r="AF600" s="40">
        <v>2</v>
      </c>
      <c r="AG600" s="40">
        <v>6</v>
      </c>
      <c r="AH600" s="40">
        <v>4</v>
      </c>
      <c r="AI600" s="40">
        <v>0</v>
      </c>
      <c r="AJ600" s="40">
        <v>2</v>
      </c>
      <c r="AK600" s="40">
        <v>2</v>
      </c>
      <c r="AL600" s="40">
        <v>10</v>
      </c>
      <c r="AM600" s="40">
        <f t="shared" si="9"/>
        <v>0</v>
      </c>
    </row>
    <row r="601" spans="1:39" x14ac:dyDescent="0.25">
      <c r="A601">
        <v>600</v>
      </c>
      <c r="B601" s="41">
        <v>2</v>
      </c>
      <c r="C601" s="42" t="e">
        <v>#NULL!</v>
      </c>
      <c r="D601" s="40" t="s">
        <v>2204</v>
      </c>
      <c r="E601" s="42" t="e">
        <v>#NULL!</v>
      </c>
      <c r="F601" s="1">
        <v>2</v>
      </c>
      <c r="G601" s="1">
        <v>11</v>
      </c>
      <c r="H601" s="42" t="e">
        <v>#NULL!</v>
      </c>
      <c r="I601" s="1">
        <v>4</v>
      </c>
      <c r="J601" s="1">
        <v>5</v>
      </c>
      <c r="K601" s="1">
        <v>5</v>
      </c>
      <c r="L601" s="1">
        <v>4</v>
      </c>
      <c r="M601" s="1">
        <v>5</v>
      </c>
      <c r="N601" s="1">
        <v>4</v>
      </c>
      <c r="O601" s="1">
        <v>5</v>
      </c>
      <c r="P601" s="1">
        <v>5</v>
      </c>
      <c r="Q601" s="1">
        <v>5</v>
      </c>
      <c r="R601" s="1">
        <v>5</v>
      </c>
      <c r="S601" s="1">
        <v>5</v>
      </c>
      <c r="T601" s="1">
        <v>5</v>
      </c>
      <c r="U601" s="1">
        <v>5</v>
      </c>
      <c r="V601" s="1">
        <v>5</v>
      </c>
      <c r="W601" t="s">
        <v>297</v>
      </c>
      <c r="X601" t="s">
        <v>30</v>
      </c>
      <c r="Y601" t="s">
        <v>2206</v>
      </c>
      <c r="Z601" t="s">
        <v>3062</v>
      </c>
      <c r="AA601" t="s">
        <v>3062</v>
      </c>
      <c r="AB601" t="s">
        <v>3062</v>
      </c>
      <c r="AC601" t="s">
        <v>34</v>
      </c>
      <c r="AD601" s="40">
        <v>0</v>
      </c>
      <c r="AE601" s="40">
        <v>0</v>
      </c>
      <c r="AF601" s="40">
        <v>0</v>
      </c>
      <c r="AG601" s="40">
        <v>3</v>
      </c>
      <c r="AH601" s="40">
        <v>11</v>
      </c>
      <c r="AI601" s="40">
        <v>0</v>
      </c>
      <c r="AJ601" s="40">
        <v>0</v>
      </c>
      <c r="AK601" s="40">
        <v>0</v>
      </c>
      <c r="AL601" s="40">
        <v>14</v>
      </c>
      <c r="AM601" s="40">
        <f t="shared" si="9"/>
        <v>0</v>
      </c>
    </row>
    <row r="602" spans="1:39" x14ac:dyDescent="0.25">
      <c r="A602">
        <v>601</v>
      </c>
      <c r="B602" s="41">
        <v>3</v>
      </c>
      <c r="C602" s="42" t="e">
        <v>#NULL!</v>
      </c>
      <c r="D602" s="40" t="s">
        <v>2204</v>
      </c>
      <c r="E602" s="42" t="e">
        <v>#NULL!</v>
      </c>
      <c r="F602" s="1">
        <v>2</v>
      </c>
      <c r="G602" s="1">
        <v>11</v>
      </c>
      <c r="H602" s="42" t="e">
        <v>#NULL!</v>
      </c>
      <c r="I602" s="1">
        <v>5</v>
      </c>
      <c r="J602" s="1">
        <v>5</v>
      </c>
      <c r="K602" s="1">
        <v>5</v>
      </c>
      <c r="L602" s="1">
        <v>4</v>
      </c>
      <c r="M602" s="1">
        <v>5</v>
      </c>
      <c r="N602" s="1">
        <v>5</v>
      </c>
      <c r="O602" s="1">
        <v>5</v>
      </c>
      <c r="P602" s="1">
        <v>5</v>
      </c>
      <c r="Q602" s="1">
        <v>5</v>
      </c>
      <c r="R602" s="1">
        <v>5</v>
      </c>
      <c r="S602" s="1">
        <v>5</v>
      </c>
      <c r="T602" s="1">
        <v>5</v>
      </c>
      <c r="U602" s="1">
        <v>5</v>
      </c>
      <c r="V602" s="1">
        <v>5</v>
      </c>
      <c r="W602" t="s">
        <v>87</v>
      </c>
      <c r="X602" t="s">
        <v>2207</v>
      </c>
      <c r="Y602" t="s">
        <v>3062</v>
      </c>
      <c r="Z602" t="s">
        <v>1560</v>
      </c>
      <c r="AA602" t="s">
        <v>3062</v>
      </c>
      <c r="AB602" t="s">
        <v>3062</v>
      </c>
      <c r="AC602" t="s">
        <v>34</v>
      </c>
      <c r="AD602" s="40">
        <v>0</v>
      </c>
      <c r="AE602" s="40">
        <v>0</v>
      </c>
      <c r="AF602" s="40">
        <v>0</v>
      </c>
      <c r="AG602" s="40">
        <v>1</v>
      </c>
      <c r="AH602" s="40">
        <v>13</v>
      </c>
      <c r="AI602" s="40">
        <v>0</v>
      </c>
      <c r="AJ602" s="40">
        <v>0</v>
      </c>
      <c r="AK602" s="40">
        <v>0</v>
      </c>
      <c r="AL602" s="40">
        <v>14</v>
      </c>
      <c r="AM602" s="40">
        <f t="shared" si="9"/>
        <v>0</v>
      </c>
    </row>
    <row r="603" spans="1:39" x14ac:dyDescent="0.25">
      <c r="A603">
        <v>602</v>
      </c>
      <c r="B603" s="41">
        <v>4</v>
      </c>
      <c r="C603" s="42" t="e">
        <v>#NULL!</v>
      </c>
      <c r="D603" s="40" t="s">
        <v>2204</v>
      </c>
      <c r="E603" s="42" t="e">
        <v>#NULL!</v>
      </c>
      <c r="F603" s="1">
        <v>2</v>
      </c>
      <c r="G603" s="1">
        <v>11</v>
      </c>
      <c r="H603" s="42" t="e">
        <v>#NULL!</v>
      </c>
      <c r="I603" s="1">
        <v>5</v>
      </c>
      <c r="J603" s="1">
        <v>5</v>
      </c>
      <c r="K603" s="1">
        <v>5</v>
      </c>
      <c r="L603" s="1">
        <v>5</v>
      </c>
      <c r="M603" s="1">
        <v>5</v>
      </c>
      <c r="N603" s="1">
        <v>5</v>
      </c>
      <c r="O603" s="1">
        <v>4</v>
      </c>
      <c r="P603" s="1">
        <v>5</v>
      </c>
      <c r="Q603" s="1">
        <v>5</v>
      </c>
      <c r="R603" s="1">
        <v>5</v>
      </c>
      <c r="S603" s="1">
        <v>5</v>
      </c>
      <c r="T603" s="1">
        <v>5</v>
      </c>
      <c r="U603" s="1">
        <v>5</v>
      </c>
      <c r="V603" s="1">
        <v>5</v>
      </c>
      <c r="W603" t="s">
        <v>30</v>
      </c>
      <c r="X603" t="s">
        <v>102</v>
      </c>
      <c r="Y603" t="s">
        <v>3062</v>
      </c>
      <c r="Z603" t="s">
        <v>2208</v>
      </c>
      <c r="AA603" t="s">
        <v>3062</v>
      </c>
      <c r="AB603" t="s">
        <v>3062</v>
      </c>
      <c r="AC603" t="s">
        <v>34</v>
      </c>
      <c r="AD603" s="40">
        <v>0</v>
      </c>
      <c r="AE603" s="40">
        <v>0</v>
      </c>
      <c r="AF603" s="40">
        <v>0</v>
      </c>
      <c r="AG603" s="40">
        <v>1</v>
      </c>
      <c r="AH603" s="40">
        <v>13</v>
      </c>
      <c r="AI603" s="40">
        <v>0</v>
      </c>
      <c r="AJ603" s="40">
        <v>0</v>
      </c>
      <c r="AK603" s="40">
        <v>0</v>
      </c>
      <c r="AL603" s="40">
        <v>14</v>
      </c>
      <c r="AM603" s="40">
        <f t="shared" si="9"/>
        <v>0</v>
      </c>
    </row>
    <row r="604" spans="1:39" x14ac:dyDescent="0.25">
      <c r="A604">
        <v>603</v>
      </c>
      <c r="B604" s="41">
        <v>5</v>
      </c>
      <c r="C604" s="42" t="e">
        <v>#NULL!</v>
      </c>
      <c r="D604" s="40" t="s">
        <v>2204</v>
      </c>
      <c r="E604" s="42" t="e">
        <v>#NULL!</v>
      </c>
      <c r="F604" s="1">
        <v>2</v>
      </c>
      <c r="G604" s="1">
        <v>11</v>
      </c>
      <c r="H604" s="42" t="e">
        <v>#NULL!</v>
      </c>
      <c r="I604" s="1">
        <v>2</v>
      </c>
      <c r="J604" s="1">
        <v>4</v>
      </c>
      <c r="K604" s="1">
        <v>4</v>
      </c>
      <c r="L604" s="1">
        <v>4</v>
      </c>
      <c r="M604" s="1">
        <v>5</v>
      </c>
      <c r="N604" s="1">
        <v>5</v>
      </c>
      <c r="O604" s="1">
        <v>4</v>
      </c>
      <c r="P604" s="1">
        <v>5</v>
      </c>
      <c r="Q604" s="1">
        <v>5</v>
      </c>
      <c r="R604" s="1">
        <v>5</v>
      </c>
      <c r="S604" s="1">
        <v>5</v>
      </c>
      <c r="T604" s="1">
        <v>5</v>
      </c>
      <c r="U604" s="1">
        <v>2</v>
      </c>
      <c r="V604" s="1">
        <v>3</v>
      </c>
      <c r="W604" t="s">
        <v>2209</v>
      </c>
      <c r="X604" t="s">
        <v>3062</v>
      </c>
      <c r="Y604" t="s">
        <v>3062</v>
      </c>
      <c r="Z604" t="s">
        <v>2210</v>
      </c>
      <c r="AA604" t="s">
        <v>3062</v>
      </c>
      <c r="AB604" t="s">
        <v>3062</v>
      </c>
      <c r="AC604" t="s">
        <v>2211</v>
      </c>
      <c r="AD604" s="40">
        <v>0</v>
      </c>
      <c r="AE604" s="40">
        <v>2</v>
      </c>
      <c r="AF604" s="40">
        <v>1</v>
      </c>
      <c r="AG604" s="40">
        <v>4</v>
      </c>
      <c r="AH604" s="40">
        <v>7</v>
      </c>
      <c r="AI604" s="40">
        <v>0</v>
      </c>
      <c r="AJ604" s="40">
        <v>2</v>
      </c>
      <c r="AK604" s="40">
        <v>1</v>
      </c>
      <c r="AL604" s="40">
        <v>11</v>
      </c>
      <c r="AM604" s="40">
        <f t="shared" si="9"/>
        <v>0</v>
      </c>
    </row>
    <row r="605" spans="1:39" x14ac:dyDescent="0.25">
      <c r="A605">
        <v>604</v>
      </c>
      <c r="B605" s="41">
        <v>6</v>
      </c>
      <c r="C605" s="42" t="e">
        <v>#NULL!</v>
      </c>
      <c r="D605" s="40" t="s">
        <v>2204</v>
      </c>
      <c r="E605" s="42" t="e">
        <v>#NULL!</v>
      </c>
      <c r="F605" s="1">
        <v>2</v>
      </c>
      <c r="G605" s="1">
        <v>11</v>
      </c>
      <c r="H605" s="42" t="e">
        <v>#NULL!</v>
      </c>
      <c r="I605" s="1">
        <v>3</v>
      </c>
      <c r="J605" s="1">
        <v>5</v>
      </c>
      <c r="K605" s="1">
        <v>5</v>
      </c>
      <c r="L605" s="1">
        <v>4</v>
      </c>
      <c r="M605" s="1">
        <v>5</v>
      </c>
      <c r="N605" s="1">
        <v>4</v>
      </c>
      <c r="O605" s="1">
        <v>4</v>
      </c>
      <c r="P605" s="1">
        <v>5</v>
      </c>
      <c r="Q605" s="1">
        <v>99</v>
      </c>
      <c r="R605" s="1">
        <v>99</v>
      </c>
      <c r="S605" s="1">
        <v>5</v>
      </c>
      <c r="T605" s="1">
        <v>4</v>
      </c>
      <c r="U605" s="1">
        <v>4</v>
      </c>
      <c r="V605" s="1">
        <v>4</v>
      </c>
      <c r="W605" t="s">
        <v>702</v>
      </c>
      <c r="X605" t="s">
        <v>297</v>
      </c>
      <c r="Y605" t="s">
        <v>389</v>
      </c>
      <c r="Z605" t="s">
        <v>2212</v>
      </c>
      <c r="AA605" t="s">
        <v>2213</v>
      </c>
      <c r="AB605" t="s">
        <v>3062</v>
      </c>
      <c r="AC605" t="s">
        <v>34</v>
      </c>
      <c r="AD605" s="40">
        <v>0</v>
      </c>
      <c r="AE605" s="40">
        <v>0</v>
      </c>
      <c r="AF605" s="40">
        <v>1</v>
      </c>
      <c r="AG605" s="40">
        <v>6</v>
      </c>
      <c r="AH605" s="40">
        <v>5</v>
      </c>
      <c r="AI605" s="40">
        <v>2</v>
      </c>
      <c r="AJ605" s="40">
        <v>0</v>
      </c>
      <c r="AK605" s="40">
        <v>1</v>
      </c>
      <c r="AL605" s="40">
        <v>11</v>
      </c>
      <c r="AM605" s="40">
        <f t="shared" si="9"/>
        <v>2</v>
      </c>
    </row>
    <row r="606" spans="1:39" x14ac:dyDescent="0.25">
      <c r="A606">
        <v>605</v>
      </c>
      <c r="B606" s="41">
        <v>7</v>
      </c>
      <c r="C606" s="42" t="e">
        <v>#NULL!</v>
      </c>
      <c r="D606" s="40" t="s">
        <v>2204</v>
      </c>
      <c r="E606" s="42" t="e">
        <v>#NULL!</v>
      </c>
      <c r="F606" s="1">
        <v>2</v>
      </c>
      <c r="G606" s="1">
        <v>11</v>
      </c>
      <c r="H606" s="42" t="e">
        <v>#NULL!</v>
      </c>
      <c r="I606" s="1">
        <v>5</v>
      </c>
      <c r="J606" s="1">
        <v>5</v>
      </c>
      <c r="K606" s="1">
        <v>5</v>
      </c>
      <c r="L606" s="1">
        <v>5</v>
      </c>
      <c r="M606" s="1">
        <v>5</v>
      </c>
      <c r="N606" s="1">
        <v>5</v>
      </c>
      <c r="O606" s="1">
        <v>4</v>
      </c>
      <c r="P606" s="1">
        <v>5</v>
      </c>
      <c r="Q606" s="1">
        <v>5</v>
      </c>
      <c r="R606" s="1">
        <v>5</v>
      </c>
      <c r="S606" s="1">
        <v>5</v>
      </c>
      <c r="T606" s="1">
        <v>5</v>
      </c>
      <c r="U606" s="1">
        <v>5</v>
      </c>
      <c r="V606" s="1">
        <v>5</v>
      </c>
      <c r="W606" t="s">
        <v>2214</v>
      </c>
      <c r="X606" t="s">
        <v>2215</v>
      </c>
      <c r="Y606" t="s">
        <v>2216</v>
      </c>
      <c r="Z606" t="s">
        <v>2217</v>
      </c>
      <c r="AA606" t="s">
        <v>2218</v>
      </c>
      <c r="AB606" t="s">
        <v>3062</v>
      </c>
      <c r="AC606" t="s">
        <v>2219</v>
      </c>
      <c r="AD606" s="40">
        <v>0</v>
      </c>
      <c r="AE606" s="40">
        <v>0</v>
      </c>
      <c r="AF606" s="40">
        <v>0</v>
      </c>
      <c r="AG606" s="40">
        <v>1</v>
      </c>
      <c r="AH606" s="40">
        <v>13</v>
      </c>
      <c r="AI606" s="40">
        <v>0</v>
      </c>
      <c r="AJ606" s="40">
        <v>0</v>
      </c>
      <c r="AK606" s="40">
        <v>0</v>
      </c>
      <c r="AL606" s="40">
        <v>14</v>
      </c>
      <c r="AM606" s="40">
        <f t="shared" si="9"/>
        <v>0</v>
      </c>
    </row>
    <row r="607" spans="1:39" x14ac:dyDescent="0.25">
      <c r="A607">
        <v>606</v>
      </c>
      <c r="B607" s="41">
        <v>8</v>
      </c>
      <c r="C607" s="42" t="e">
        <v>#NULL!</v>
      </c>
      <c r="D607" s="40" t="s">
        <v>2204</v>
      </c>
      <c r="E607" s="42" t="e">
        <v>#NULL!</v>
      </c>
      <c r="F607" s="1">
        <v>2</v>
      </c>
      <c r="G607" s="1">
        <v>11</v>
      </c>
      <c r="H607" s="42" t="e">
        <v>#NULL!</v>
      </c>
      <c r="I607" s="1">
        <v>4</v>
      </c>
      <c r="J607" s="1">
        <v>4</v>
      </c>
      <c r="K607" s="1">
        <v>4</v>
      </c>
      <c r="L607" s="1">
        <v>3</v>
      </c>
      <c r="M607" s="1">
        <v>4</v>
      </c>
      <c r="N607" s="1">
        <v>3</v>
      </c>
      <c r="O607" s="1">
        <v>3</v>
      </c>
      <c r="P607" s="1">
        <v>4</v>
      </c>
      <c r="Q607" s="1">
        <v>4</v>
      </c>
      <c r="R607" s="1">
        <v>4</v>
      </c>
      <c r="S607" s="1">
        <v>3</v>
      </c>
      <c r="T607" s="1">
        <v>3</v>
      </c>
      <c r="U607" s="1">
        <v>3</v>
      </c>
      <c r="V607" s="1">
        <v>4</v>
      </c>
      <c r="W607" t="s">
        <v>2220</v>
      </c>
      <c r="X607" t="s">
        <v>30</v>
      </c>
      <c r="Y607" t="s">
        <v>3062</v>
      </c>
      <c r="Z607" t="s">
        <v>2221</v>
      </c>
      <c r="AA607" t="s">
        <v>1571</v>
      </c>
      <c r="AB607" t="s">
        <v>3062</v>
      </c>
      <c r="AC607" t="s">
        <v>34</v>
      </c>
      <c r="AD607" s="40">
        <v>0</v>
      </c>
      <c r="AE607" s="40">
        <v>0</v>
      </c>
      <c r="AF607" s="40">
        <v>6</v>
      </c>
      <c r="AG607" s="40">
        <v>8</v>
      </c>
      <c r="AH607" s="40">
        <v>0</v>
      </c>
      <c r="AI607" s="40">
        <v>0</v>
      </c>
      <c r="AJ607" s="40">
        <v>0</v>
      </c>
      <c r="AK607" s="40">
        <v>6</v>
      </c>
      <c r="AL607" s="40">
        <v>8</v>
      </c>
      <c r="AM607" s="40">
        <f t="shared" si="9"/>
        <v>0</v>
      </c>
    </row>
    <row r="608" spans="1:39" x14ac:dyDescent="0.25">
      <c r="A608">
        <v>607</v>
      </c>
      <c r="B608" s="41">
        <v>9</v>
      </c>
      <c r="C608" s="42" t="e">
        <v>#NULL!</v>
      </c>
      <c r="D608" s="40" t="s">
        <v>2204</v>
      </c>
      <c r="E608" s="42" t="e">
        <v>#NULL!</v>
      </c>
      <c r="F608" s="1">
        <v>2</v>
      </c>
      <c r="G608" s="1">
        <v>11</v>
      </c>
      <c r="H608" s="42" t="e">
        <v>#NULL!</v>
      </c>
      <c r="I608" s="1">
        <v>5</v>
      </c>
      <c r="J608" s="1">
        <v>5</v>
      </c>
      <c r="K608" s="1">
        <v>5</v>
      </c>
      <c r="L608" s="1">
        <v>5</v>
      </c>
      <c r="M608" s="1">
        <v>5</v>
      </c>
      <c r="N608" s="1">
        <v>5</v>
      </c>
      <c r="O608" s="1">
        <v>4</v>
      </c>
      <c r="P608" s="1">
        <v>5</v>
      </c>
      <c r="Q608" s="1">
        <v>5</v>
      </c>
      <c r="R608" s="1">
        <v>5</v>
      </c>
      <c r="S608" s="1">
        <v>5</v>
      </c>
      <c r="T608" s="1">
        <v>5</v>
      </c>
      <c r="U608" s="1">
        <v>5</v>
      </c>
      <c r="V608" s="1">
        <v>5</v>
      </c>
      <c r="W608" t="s">
        <v>297</v>
      </c>
      <c r="X608" t="s">
        <v>2222</v>
      </c>
      <c r="Y608" t="s">
        <v>702</v>
      </c>
      <c r="Z608" t="s">
        <v>2223</v>
      </c>
      <c r="AA608" t="s">
        <v>2224</v>
      </c>
      <c r="AB608" t="s">
        <v>2225</v>
      </c>
      <c r="AC608" t="s">
        <v>2226</v>
      </c>
      <c r="AD608" s="40">
        <v>0</v>
      </c>
      <c r="AE608" s="40">
        <v>0</v>
      </c>
      <c r="AF608" s="40">
        <v>0</v>
      </c>
      <c r="AG608" s="40">
        <v>1</v>
      </c>
      <c r="AH608" s="40">
        <v>13</v>
      </c>
      <c r="AI608" s="40">
        <v>0</v>
      </c>
      <c r="AJ608" s="40">
        <v>0</v>
      </c>
      <c r="AK608" s="40">
        <v>0</v>
      </c>
      <c r="AL608" s="40">
        <v>14</v>
      </c>
      <c r="AM608" s="40">
        <f t="shared" si="9"/>
        <v>0</v>
      </c>
    </row>
    <row r="609" spans="1:39" x14ac:dyDescent="0.25">
      <c r="A609">
        <v>608</v>
      </c>
      <c r="B609" s="41">
        <v>10</v>
      </c>
      <c r="C609" s="42" t="e">
        <v>#NULL!</v>
      </c>
      <c r="D609" s="40" t="s">
        <v>2204</v>
      </c>
      <c r="E609" s="42" t="e">
        <v>#NULL!</v>
      </c>
      <c r="F609" s="1">
        <v>2</v>
      </c>
      <c r="G609" s="1">
        <v>11</v>
      </c>
      <c r="H609" s="42" t="e">
        <v>#NULL!</v>
      </c>
      <c r="I609" s="1">
        <v>4</v>
      </c>
      <c r="J609" s="1">
        <v>4</v>
      </c>
      <c r="K609" s="1">
        <v>4</v>
      </c>
      <c r="L609" s="1">
        <v>4</v>
      </c>
      <c r="M609" s="1">
        <v>4</v>
      </c>
      <c r="N609" s="1">
        <v>4</v>
      </c>
      <c r="O609" s="1">
        <v>4</v>
      </c>
      <c r="P609" s="1">
        <v>5</v>
      </c>
      <c r="Q609" s="1">
        <v>4</v>
      </c>
      <c r="R609" s="1">
        <v>4</v>
      </c>
      <c r="S609" s="1">
        <v>5</v>
      </c>
      <c r="T609" s="1">
        <v>4</v>
      </c>
      <c r="U609" s="1">
        <v>4</v>
      </c>
      <c r="V609" s="1">
        <v>4</v>
      </c>
      <c r="W609" t="s">
        <v>2227</v>
      </c>
      <c r="X609" t="s">
        <v>3062</v>
      </c>
      <c r="Y609" t="s">
        <v>3062</v>
      </c>
      <c r="Z609" t="s">
        <v>2228</v>
      </c>
      <c r="AA609" t="s">
        <v>2229</v>
      </c>
      <c r="AB609" t="s">
        <v>2230</v>
      </c>
      <c r="AC609" t="s">
        <v>34</v>
      </c>
      <c r="AD609" s="40">
        <v>0</v>
      </c>
      <c r="AE609" s="40">
        <v>0</v>
      </c>
      <c r="AF609" s="40">
        <v>0</v>
      </c>
      <c r="AG609" s="40">
        <v>12</v>
      </c>
      <c r="AH609" s="40">
        <v>2</v>
      </c>
      <c r="AI609" s="40">
        <v>0</v>
      </c>
      <c r="AJ609" s="40">
        <v>0</v>
      </c>
      <c r="AK609" s="40">
        <v>0</v>
      </c>
      <c r="AL609" s="40">
        <v>14</v>
      </c>
      <c r="AM609" s="40">
        <f t="shared" si="9"/>
        <v>0</v>
      </c>
    </row>
    <row r="610" spans="1:39" x14ac:dyDescent="0.25">
      <c r="A610">
        <v>609</v>
      </c>
      <c r="B610" s="41">
        <v>11</v>
      </c>
      <c r="C610" s="42" t="e">
        <v>#NULL!</v>
      </c>
      <c r="D610" s="40" t="s">
        <v>2204</v>
      </c>
      <c r="E610" s="42" t="e">
        <v>#NULL!</v>
      </c>
      <c r="F610" s="1">
        <v>2</v>
      </c>
      <c r="G610" s="1">
        <v>11</v>
      </c>
      <c r="H610" s="42" t="e">
        <v>#NULL!</v>
      </c>
      <c r="I610" s="1">
        <v>5</v>
      </c>
      <c r="J610" s="1">
        <v>5</v>
      </c>
      <c r="K610" s="1">
        <v>5</v>
      </c>
      <c r="L610" s="1">
        <v>5</v>
      </c>
      <c r="M610" s="1">
        <v>5</v>
      </c>
      <c r="N610" s="1">
        <v>5</v>
      </c>
      <c r="O610" s="1">
        <v>4</v>
      </c>
      <c r="P610" s="1">
        <v>5</v>
      </c>
      <c r="Q610" s="1">
        <v>5</v>
      </c>
      <c r="R610" s="1">
        <v>5</v>
      </c>
      <c r="S610" s="1">
        <v>5</v>
      </c>
      <c r="T610" s="1">
        <v>5</v>
      </c>
      <c r="U610" s="1">
        <v>4</v>
      </c>
      <c r="V610" s="1">
        <v>5</v>
      </c>
      <c r="W610" t="s">
        <v>297</v>
      </c>
      <c r="X610" t="s">
        <v>2231</v>
      </c>
      <c r="Y610" t="s">
        <v>1181</v>
      </c>
      <c r="Z610" t="s">
        <v>2232</v>
      </c>
      <c r="AA610" t="s">
        <v>2233</v>
      </c>
      <c r="AB610" t="s">
        <v>3062</v>
      </c>
      <c r="AC610" t="s">
        <v>34</v>
      </c>
      <c r="AD610" s="40">
        <v>0</v>
      </c>
      <c r="AE610" s="40">
        <v>0</v>
      </c>
      <c r="AF610" s="40">
        <v>0</v>
      </c>
      <c r="AG610" s="40">
        <v>2</v>
      </c>
      <c r="AH610" s="40">
        <v>12</v>
      </c>
      <c r="AI610" s="40">
        <v>0</v>
      </c>
      <c r="AJ610" s="40">
        <v>0</v>
      </c>
      <c r="AK610" s="40">
        <v>0</v>
      </c>
      <c r="AL610" s="40">
        <v>14</v>
      </c>
      <c r="AM610" s="40">
        <f t="shared" si="9"/>
        <v>0</v>
      </c>
    </row>
    <row r="611" spans="1:39" x14ac:dyDescent="0.25">
      <c r="A611">
        <v>610</v>
      </c>
      <c r="B611" s="41">
        <v>12</v>
      </c>
      <c r="C611" s="42" t="e">
        <v>#NULL!</v>
      </c>
      <c r="D611" s="40" t="s">
        <v>2204</v>
      </c>
      <c r="E611" s="42" t="e">
        <v>#NULL!</v>
      </c>
      <c r="F611" s="1">
        <v>2</v>
      </c>
      <c r="G611" s="1">
        <v>11</v>
      </c>
      <c r="H611" s="42" t="e">
        <v>#NULL!</v>
      </c>
      <c r="I611" s="1">
        <v>5</v>
      </c>
      <c r="J611" s="1">
        <v>5</v>
      </c>
      <c r="K611" s="1">
        <v>4</v>
      </c>
      <c r="L611" s="1">
        <v>4</v>
      </c>
      <c r="M611" s="1">
        <v>4</v>
      </c>
      <c r="N611" s="1">
        <v>3</v>
      </c>
      <c r="O611" s="1">
        <v>4</v>
      </c>
      <c r="P611" s="1">
        <v>5</v>
      </c>
      <c r="Q611" s="1">
        <v>5</v>
      </c>
      <c r="R611" s="1">
        <v>5</v>
      </c>
      <c r="S611" s="1">
        <v>4</v>
      </c>
      <c r="T611" s="1">
        <v>5</v>
      </c>
      <c r="U611" s="1">
        <v>4</v>
      </c>
      <c r="V611" s="1">
        <v>4</v>
      </c>
      <c r="W611" t="s">
        <v>2234</v>
      </c>
      <c r="X611" t="s">
        <v>30</v>
      </c>
      <c r="Y611" t="s">
        <v>2235</v>
      </c>
      <c r="Z611" t="s">
        <v>3062</v>
      </c>
      <c r="AA611" t="s">
        <v>3062</v>
      </c>
      <c r="AB611" t="s">
        <v>3062</v>
      </c>
      <c r="AC611" t="s">
        <v>34</v>
      </c>
      <c r="AD611" s="40">
        <v>0</v>
      </c>
      <c r="AE611" s="40">
        <v>0</v>
      </c>
      <c r="AF611" s="40">
        <v>1</v>
      </c>
      <c r="AG611" s="40">
        <v>7</v>
      </c>
      <c r="AH611" s="40">
        <v>6</v>
      </c>
      <c r="AI611" s="40">
        <v>0</v>
      </c>
      <c r="AJ611" s="40">
        <v>0</v>
      </c>
      <c r="AK611" s="40">
        <v>1</v>
      </c>
      <c r="AL611" s="40">
        <v>13</v>
      </c>
      <c r="AM611" s="40">
        <f t="shared" si="9"/>
        <v>0</v>
      </c>
    </row>
    <row r="612" spans="1:39" x14ac:dyDescent="0.25">
      <c r="A612">
        <v>611</v>
      </c>
      <c r="B612" s="41">
        <v>13</v>
      </c>
      <c r="C612" s="42" t="e">
        <v>#NULL!</v>
      </c>
      <c r="D612" s="40" t="s">
        <v>2204</v>
      </c>
      <c r="E612" s="42" t="e">
        <v>#NULL!</v>
      </c>
      <c r="F612" s="1">
        <v>2</v>
      </c>
      <c r="G612" s="1">
        <v>11</v>
      </c>
      <c r="H612" s="42" t="e">
        <v>#NULL!</v>
      </c>
      <c r="I612" s="1">
        <v>4</v>
      </c>
      <c r="J612" s="1">
        <v>5</v>
      </c>
      <c r="K612" s="1">
        <v>5</v>
      </c>
      <c r="L612" s="1">
        <v>5</v>
      </c>
      <c r="M612" s="1">
        <v>5</v>
      </c>
      <c r="N612" s="1">
        <v>4</v>
      </c>
      <c r="O612" s="1">
        <v>5</v>
      </c>
      <c r="P612" s="1">
        <v>5</v>
      </c>
      <c r="Q612" s="1">
        <v>3</v>
      </c>
      <c r="R612" s="1">
        <v>3</v>
      </c>
      <c r="S612" s="1">
        <v>4</v>
      </c>
      <c r="T612" s="1">
        <v>4</v>
      </c>
      <c r="U612" s="1">
        <v>4</v>
      </c>
      <c r="V612" s="1">
        <v>4</v>
      </c>
      <c r="W612" t="s">
        <v>939</v>
      </c>
      <c r="X612" t="s">
        <v>2236</v>
      </c>
      <c r="Y612" t="s">
        <v>2237</v>
      </c>
      <c r="Z612" t="s">
        <v>2238</v>
      </c>
      <c r="AA612" t="s">
        <v>2239</v>
      </c>
      <c r="AB612" t="s">
        <v>3062</v>
      </c>
      <c r="AC612" t="s">
        <v>2240</v>
      </c>
      <c r="AD612" s="40">
        <v>0</v>
      </c>
      <c r="AE612" s="40">
        <v>0</v>
      </c>
      <c r="AF612" s="40">
        <v>2</v>
      </c>
      <c r="AG612" s="40">
        <v>6</v>
      </c>
      <c r="AH612" s="40">
        <v>6</v>
      </c>
      <c r="AI612" s="40">
        <v>0</v>
      </c>
      <c r="AJ612" s="40">
        <v>0</v>
      </c>
      <c r="AK612" s="40">
        <v>2</v>
      </c>
      <c r="AL612" s="40">
        <v>12</v>
      </c>
      <c r="AM612" s="40">
        <f t="shared" si="9"/>
        <v>0</v>
      </c>
    </row>
    <row r="613" spans="1:39" x14ac:dyDescent="0.25">
      <c r="A613">
        <v>612</v>
      </c>
      <c r="B613" s="41">
        <v>14</v>
      </c>
      <c r="C613" s="42" t="e">
        <v>#NULL!</v>
      </c>
      <c r="D613" s="40" t="s">
        <v>2204</v>
      </c>
      <c r="E613" s="42" t="e">
        <v>#NULL!</v>
      </c>
      <c r="F613" s="1">
        <v>2</v>
      </c>
      <c r="G613" s="1">
        <v>11</v>
      </c>
      <c r="H613" s="42" t="e">
        <v>#NULL!</v>
      </c>
      <c r="I613" s="1">
        <v>4</v>
      </c>
      <c r="J613" s="1">
        <v>4</v>
      </c>
      <c r="K613" s="1">
        <v>4</v>
      </c>
      <c r="L613" s="1">
        <v>4</v>
      </c>
      <c r="M613" s="1">
        <v>5</v>
      </c>
      <c r="N613" s="1">
        <v>3</v>
      </c>
      <c r="O613" s="1">
        <v>4</v>
      </c>
      <c r="P613" s="1">
        <v>5</v>
      </c>
      <c r="Q613" s="1">
        <v>5</v>
      </c>
      <c r="R613" s="1">
        <v>5</v>
      </c>
      <c r="S613" s="1">
        <v>5</v>
      </c>
      <c r="T613" s="1">
        <v>3</v>
      </c>
      <c r="U613" s="1">
        <v>4</v>
      </c>
      <c r="V613" s="1">
        <v>4</v>
      </c>
      <c r="W613" t="s">
        <v>203</v>
      </c>
      <c r="X613" t="s">
        <v>2241</v>
      </c>
      <c r="Y613" t="s">
        <v>30</v>
      </c>
      <c r="Z613" t="s">
        <v>2242</v>
      </c>
      <c r="AA613" t="s">
        <v>2243</v>
      </c>
      <c r="AB613" t="s">
        <v>834</v>
      </c>
      <c r="AC613" t="s">
        <v>34</v>
      </c>
      <c r="AD613" s="40">
        <v>0</v>
      </c>
      <c r="AE613" s="40">
        <v>0</v>
      </c>
      <c r="AF613" s="40">
        <v>2</v>
      </c>
      <c r="AG613" s="40">
        <v>7</v>
      </c>
      <c r="AH613" s="40">
        <v>5</v>
      </c>
      <c r="AI613" s="40">
        <v>0</v>
      </c>
      <c r="AJ613" s="40">
        <v>0</v>
      </c>
      <c r="AK613" s="40">
        <v>2</v>
      </c>
      <c r="AL613" s="40">
        <v>12</v>
      </c>
      <c r="AM613" s="40">
        <f t="shared" si="9"/>
        <v>0</v>
      </c>
    </row>
    <row r="614" spans="1:39" x14ac:dyDescent="0.25">
      <c r="A614">
        <v>613</v>
      </c>
      <c r="B614" s="41">
        <v>15</v>
      </c>
      <c r="C614" s="42" t="e">
        <v>#NULL!</v>
      </c>
      <c r="D614" s="40" t="s">
        <v>2204</v>
      </c>
      <c r="E614" s="42" t="e">
        <v>#NULL!</v>
      </c>
      <c r="F614" s="1">
        <v>2</v>
      </c>
      <c r="G614" s="1">
        <v>11</v>
      </c>
      <c r="H614" s="42" t="e">
        <v>#NULL!</v>
      </c>
      <c r="I614" s="1">
        <v>4</v>
      </c>
      <c r="J614" s="1">
        <v>5</v>
      </c>
      <c r="K614" s="1">
        <v>5</v>
      </c>
      <c r="L614" s="1">
        <v>4</v>
      </c>
      <c r="M614" s="1">
        <v>5</v>
      </c>
      <c r="N614" s="1">
        <v>5</v>
      </c>
      <c r="O614" s="1">
        <v>4</v>
      </c>
      <c r="P614" s="1">
        <v>5</v>
      </c>
      <c r="Q614" s="1">
        <v>5</v>
      </c>
      <c r="R614" s="1">
        <v>5</v>
      </c>
      <c r="S614" s="1">
        <v>5</v>
      </c>
      <c r="T614" s="1">
        <v>4</v>
      </c>
      <c r="U614" s="1">
        <v>4</v>
      </c>
      <c r="V614" s="1">
        <v>4</v>
      </c>
      <c r="W614" t="s">
        <v>2244</v>
      </c>
      <c r="X614" t="s">
        <v>2245</v>
      </c>
      <c r="Y614" t="s">
        <v>2246</v>
      </c>
      <c r="Z614" t="s">
        <v>2247</v>
      </c>
      <c r="AA614" t="s">
        <v>2248</v>
      </c>
      <c r="AB614" t="s">
        <v>3062</v>
      </c>
      <c r="AC614" t="s">
        <v>34</v>
      </c>
      <c r="AD614" s="40">
        <v>0</v>
      </c>
      <c r="AE614" s="40">
        <v>0</v>
      </c>
      <c r="AF614" s="40">
        <v>0</v>
      </c>
      <c r="AG614" s="40">
        <v>6</v>
      </c>
      <c r="AH614" s="40">
        <v>8</v>
      </c>
      <c r="AI614" s="40">
        <v>0</v>
      </c>
      <c r="AJ614" s="40">
        <v>0</v>
      </c>
      <c r="AK614" s="40">
        <v>0</v>
      </c>
      <c r="AL614" s="40">
        <v>14</v>
      </c>
      <c r="AM614" s="40">
        <f t="shared" si="9"/>
        <v>0</v>
      </c>
    </row>
    <row r="615" spans="1:39" x14ac:dyDescent="0.25">
      <c r="A615">
        <v>614</v>
      </c>
      <c r="B615" s="41">
        <v>16</v>
      </c>
      <c r="C615" s="42" t="e">
        <v>#NULL!</v>
      </c>
      <c r="D615" s="40" t="s">
        <v>2204</v>
      </c>
      <c r="E615" s="42" t="e">
        <v>#NULL!</v>
      </c>
      <c r="F615" s="1">
        <v>2</v>
      </c>
      <c r="G615" s="1">
        <v>11</v>
      </c>
      <c r="H615" s="42" t="e">
        <v>#NULL!</v>
      </c>
      <c r="I615" s="1">
        <v>4</v>
      </c>
      <c r="J615" s="1">
        <v>5</v>
      </c>
      <c r="K615" s="1">
        <v>5</v>
      </c>
      <c r="L615" s="1">
        <v>5</v>
      </c>
      <c r="M615" s="1">
        <v>5</v>
      </c>
      <c r="N615" s="1">
        <v>5</v>
      </c>
      <c r="O615" s="1">
        <v>5</v>
      </c>
      <c r="P615" s="1">
        <v>5</v>
      </c>
      <c r="Q615" s="1">
        <v>4</v>
      </c>
      <c r="R615" s="1">
        <v>4</v>
      </c>
      <c r="S615" s="1">
        <v>5</v>
      </c>
      <c r="T615" s="1">
        <v>5</v>
      </c>
      <c r="U615" s="1">
        <v>4</v>
      </c>
      <c r="V615" s="1">
        <v>4</v>
      </c>
      <c r="W615" t="s">
        <v>702</v>
      </c>
      <c r="X615" t="s">
        <v>2249</v>
      </c>
      <c r="Y615" t="s">
        <v>638</v>
      </c>
      <c r="Z615" t="s">
        <v>1571</v>
      </c>
      <c r="AA615" t="s">
        <v>3062</v>
      </c>
      <c r="AB615" t="s">
        <v>3062</v>
      </c>
      <c r="AC615" t="s">
        <v>34</v>
      </c>
      <c r="AD615" s="40">
        <v>0</v>
      </c>
      <c r="AE615" s="40">
        <v>0</v>
      </c>
      <c r="AF615" s="40">
        <v>0</v>
      </c>
      <c r="AG615" s="40">
        <v>5</v>
      </c>
      <c r="AH615" s="40">
        <v>9</v>
      </c>
      <c r="AI615" s="40">
        <v>0</v>
      </c>
      <c r="AJ615" s="40">
        <v>0</v>
      </c>
      <c r="AK615" s="40">
        <v>0</v>
      </c>
      <c r="AL615" s="40">
        <v>14</v>
      </c>
      <c r="AM615" s="40">
        <f t="shared" si="9"/>
        <v>0</v>
      </c>
    </row>
    <row r="616" spans="1:39" x14ac:dyDescent="0.25">
      <c r="A616">
        <v>615</v>
      </c>
      <c r="B616" s="41">
        <v>17</v>
      </c>
      <c r="C616" s="42" t="e">
        <v>#NULL!</v>
      </c>
      <c r="D616" s="40" t="s">
        <v>2204</v>
      </c>
      <c r="E616" s="42" t="e">
        <v>#NULL!</v>
      </c>
      <c r="F616" s="1">
        <v>2</v>
      </c>
      <c r="G616" s="1">
        <v>11</v>
      </c>
      <c r="H616" s="42" t="e">
        <v>#NULL!</v>
      </c>
      <c r="I616" s="1">
        <v>5</v>
      </c>
      <c r="J616" s="1">
        <v>5</v>
      </c>
      <c r="K616" s="1">
        <v>5</v>
      </c>
      <c r="L616" s="1">
        <v>5</v>
      </c>
      <c r="M616" s="1">
        <v>5</v>
      </c>
      <c r="N616" s="1">
        <v>5</v>
      </c>
      <c r="O616" s="1">
        <v>5</v>
      </c>
      <c r="P616" s="1">
        <v>5</v>
      </c>
      <c r="Q616" s="1">
        <v>5</v>
      </c>
      <c r="R616" s="1">
        <v>5</v>
      </c>
      <c r="S616" s="1">
        <v>5</v>
      </c>
      <c r="T616" s="1">
        <v>5</v>
      </c>
      <c r="U616" s="1">
        <v>5</v>
      </c>
      <c r="V616" s="1">
        <v>5</v>
      </c>
      <c r="W616" t="s">
        <v>2250</v>
      </c>
      <c r="X616" t="s">
        <v>2251</v>
      </c>
      <c r="Y616" t="s">
        <v>2252</v>
      </c>
      <c r="Z616" t="s">
        <v>2253</v>
      </c>
      <c r="AA616" t="s">
        <v>2254</v>
      </c>
      <c r="AB616" t="s">
        <v>3062</v>
      </c>
      <c r="AC616" t="s">
        <v>34</v>
      </c>
      <c r="AD616" s="40">
        <v>0</v>
      </c>
      <c r="AE616" s="40">
        <v>0</v>
      </c>
      <c r="AF616" s="40">
        <v>0</v>
      </c>
      <c r="AG616" s="40">
        <v>0</v>
      </c>
      <c r="AH616" s="40">
        <v>14</v>
      </c>
      <c r="AI616" s="40">
        <v>0</v>
      </c>
      <c r="AJ616" s="40">
        <v>0</v>
      </c>
      <c r="AK616" s="40">
        <v>0</v>
      </c>
      <c r="AL616" s="40">
        <v>14</v>
      </c>
      <c r="AM616" s="40">
        <f t="shared" si="9"/>
        <v>0</v>
      </c>
    </row>
    <row r="617" spans="1:39" x14ac:dyDescent="0.25">
      <c r="A617">
        <v>616</v>
      </c>
      <c r="B617" s="41">
        <v>18</v>
      </c>
      <c r="C617" s="42" t="e">
        <v>#NULL!</v>
      </c>
      <c r="D617" s="40" t="s">
        <v>2204</v>
      </c>
      <c r="E617" s="42" t="e">
        <v>#NULL!</v>
      </c>
      <c r="F617" s="1">
        <v>2</v>
      </c>
      <c r="G617" s="1">
        <v>11</v>
      </c>
      <c r="H617" s="42" t="e">
        <v>#NULL!</v>
      </c>
      <c r="I617" s="1">
        <v>2</v>
      </c>
      <c r="J617" s="1">
        <v>4</v>
      </c>
      <c r="K617" s="1">
        <v>4</v>
      </c>
      <c r="L617" s="1">
        <v>4</v>
      </c>
      <c r="M617" s="1">
        <v>4</v>
      </c>
      <c r="N617" s="1">
        <v>4</v>
      </c>
      <c r="O617" s="1">
        <v>4</v>
      </c>
      <c r="P617" s="1">
        <v>5</v>
      </c>
      <c r="Q617" s="1">
        <v>4</v>
      </c>
      <c r="R617" s="1">
        <v>4</v>
      </c>
      <c r="S617" s="1">
        <v>5</v>
      </c>
      <c r="T617" s="1">
        <v>4</v>
      </c>
      <c r="U617" s="1">
        <v>4</v>
      </c>
      <c r="V617" s="1">
        <v>4</v>
      </c>
      <c r="W617" t="s">
        <v>418</v>
      </c>
      <c r="X617" t="s">
        <v>425</v>
      </c>
      <c r="Y617" t="s">
        <v>1549</v>
      </c>
      <c r="Z617" t="s">
        <v>2255</v>
      </c>
      <c r="AA617" t="s">
        <v>2256</v>
      </c>
      <c r="AB617" t="s">
        <v>3062</v>
      </c>
      <c r="AC617" t="s">
        <v>34</v>
      </c>
      <c r="AD617" s="40">
        <v>0</v>
      </c>
      <c r="AE617" s="40">
        <v>1</v>
      </c>
      <c r="AF617" s="40">
        <v>0</v>
      </c>
      <c r="AG617" s="40">
        <v>11</v>
      </c>
      <c r="AH617" s="40">
        <v>2</v>
      </c>
      <c r="AI617" s="40">
        <v>0</v>
      </c>
      <c r="AJ617" s="40">
        <v>1</v>
      </c>
      <c r="AK617" s="40">
        <v>0</v>
      </c>
      <c r="AL617" s="40">
        <v>13</v>
      </c>
      <c r="AM617" s="40">
        <f t="shared" si="9"/>
        <v>0</v>
      </c>
    </row>
    <row r="618" spans="1:39" x14ac:dyDescent="0.25">
      <c r="A618">
        <v>617</v>
      </c>
      <c r="B618" s="41">
        <v>19</v>
      </c>
      <c r="C618" s="42" t="e">
        <v>#NULL!</v>
      </c>
      <c r="D618" s="40" t="s">
        <v>2204</v>
      </c>
      <c r="E618" s="42" t="e">
        <v>#NULL!</v>
      </c>
      <c r="F618" s="1">
        <v>2</v>
      </c>
      <c r="G618" s="1">
        <v>11</v>
      </c>
      <c r="H618" s="42" t="e">
        <v>#NULL!</v>
      </c>
      <c r="I618" s="1">
        <v>4</v>
      </c>
      <c r="J618" s="1">
        <v>4</v>
      </c>
      <c r="K618" s="1">
        <v>4</v>
      </c>
      <c r="L618" s="1">
        <v>4</v>
      </c>
      <c r="M618" s="1">
        <v>4</v>
      </c>
      <c r="N618" s="1">
        <v>4</v>
      </c>
      <c r="O618" s="1">
        <v>4</v>
      </c>
      <c r="P618" s="1">
        <v>5</v>
      </c>
      <c r="Q618" s="1">
        <v>4</v>
      </c>
      <c r="R618" s="1">
        <v>4</v>
      </c>
      <c r="S618" s="1">
        <v>4</v>
      </c>
      <c r="T618" s="1">
        <v>4</v>
      </c>
      <c r="U618" s="1">
        <v>2</v>
      </c>
      <c r="V618" s="1">
        <v>4</v>
      </c>
      <c r="W618" t="s">
        <v>2257</v>
      </c>
      <c r="X618" t="s">
        <v>2258</v>
      </c>
      <c r="Y618" t="s">
        <v>2259</v>
      </c>
      <c r="Z618" t="s">
        <v>2260</v>
      </c>
      <c r="AA618" t="s">
        <v>2261</v>
      </c>
      <c r="AB618" t="s">
        <v>2262</v>
      </c>
      <c r="AC618" t="s">
        <v>2263</v>
      </c>
      <c r="AD618" s="40">
        <v>0</v>
      </c>
      <c r="AE618" s="40">
        <v>1</v>
      </c>
      <c r="AF618" s="40">
        <v>0</v>
      </c>
      <c r="AG618" s="40">
        <v>12</v>
      </c>
      <c r="AH618" s="40">
        <v>1</v>
      </c>
      <c r="AI618" s="40">
        <v>0</v>
      </c>
      <c r="AJ618" s="40">
        <v>1</v>
      </c>
      <c r="AK618" s="40">
        <v>0</v>
      </c>
      <c r="AL618" s="40">
        <v>13</v>
      </c>
      <c r="AM618" s="40">
        <f t="shared" si="9"/>
        <v>0</v>
      </c>
    </row>
    <row r="619" spans="1:39" x14ac:dyDescent="0.25">
      <c r="A619">
        <v>618</v>
      </c>
      <c r="B619" s="41">
        <v>20</v>
      </c>
      <c r="C619" s="42" t="e">
        <v>#NULL!</v>
      </c>
      <c r="D619" s="40" t="s">
        <v>2204</v>
      </c>
      <c r="E619" s="42" t="e">
        <v>#NULL!</v>
      </c>
      <c r="F619" s="1">
        <v>2</v>
      </c>
      <c r="G619" s="1">
        <v>11</v>
      </c>
      <c r="H619" s="42" t="e">
        <v>#NULL!</v>
      </c>
      <c r="I619" s="1">
        <v>4</v>
      </c>
      <c r="J619" s="1">
        <v>4</v>
      </c>
      <c r="K619" s="1">
        <v>4</v>
      </c>
      <c r="L619" s="1">
        <v>4</v>
      </c>
      <c r="M619" s="1">
        <v>5</v>
      </c>
      <c r="N619" s="1">
        <v>3</v>
      </c>
      <c r="O619" s="1">
        <v>5</v>
      </c>
      <c r="P619" s="1">
        <v>5</v>
      </c>
      <c r="Q619" s="1">
        <v>4</v>
      </c>
      <c r="R619" s="1">
        <v>4</v>
      </c>
      <c r="S619" s="1">
        <v>5</v>
      </c>
      <c r="T619" s="1">
        <v>3</v>
      </c>
      <c r="U619" s="1">
        <v>3</v>
      </c>
      <c r="V619" s="1">
        <v>4</v>
      </c>
      <c r="W619" t="s">
        <v>2264</v>
      </c>
      <c r="X619" t="s">
        <v>2265</v>
      </c>
      <c r="Y619" t="s">
        <v>2266</v>
      </c>
      <c r="Z619" t="s">
        <v>2267</v>
      </c>
      <c r="AA619" t="s">
        <v>2268</v>
      </c>
      <c r="AB619" t="s">
        <v>2269</v>
      </c>
      <c r="AC619" t="s">
        <v>34</v>
      </c>
      <c r="AD619" s="40">
        <v>0</v>
      </c>
      <c r="AE619" s="40">
        <v>0</v>
      </c>
      <c r="AF619" s="40">
        <v>3</v>
      </c>
      <c r="AG619" s="40">
        <v>7</v>
      </c>
      <c r="AH619" s="40">
        <v>4</v>
      </c>
      <c r="AI619" s="40">
        <v>0</v>
      </c>
      <c r="AJ619" s="40">
        <v>0</v>
      </c>
      <c r="AK619" s="40">
        <v>3</v>
      </c>
      <c r="AL619" s="40">
        <v>11</v>
      </c>
      <c r="AM619" s="40">
        <f t="shared" si="9"/>
        <v>0</v>
      </c>
    </row>
    <row r="620" spans="1:39" x14ac:dyDescent="0.25">
      <c r="A620">
        <v>619</v>
      </c>
      <c r="B620" s="41">
        <v>21</v>
      </c>
      <c r="C620" s="42" t="e">
        <v>#NULL!</v>
      </c>
      <c r="D620" s="40" t="s">
        <v>2204</v>
      </c>
      <c r="E620" s="42" t="e">
        <v>#NULL!</v>
      </c>
      <c r="F620" s="1">
        <v>2</v>
      </c>
      <c r="G620" s="1">
        <v>11</v>
      </c>
      <c r="H620" s="42" t="e">
        <v>#NULL!</v>
      </c>
      <c r="I620" s="1">
        <v>4</v>
      </c>
      <c r="J620" s="1">
        <v>5</v>
      </c>
      <c r="K620" s="1">
        <v>5</v>
      </c>
      <c r="L620" s="1">
        <v>5</v>
      </c>
      <c r="M620" s="1">
        <v>5</v>
      </c>
      <c r="N620" s="1">
        <v>5</v>
      </c>
      <c r="O620" s="1">
        <v>4</v>
      </c>
      <c r="P620" s="1">
        <v>5</v>
      </c>
      <c r="Q620" s="1">
        <v>5</v>
      </c>
      <c r="R620" s="1">
        <v>5</v>
      </c>
      <c r="S620" s="1">
        <v>5</v>
      </c>
      <c r="T620" s="1">
        <v>5</v>
      </c>
      <c r="U620" s="1">
        <v>5</v>
      </c>
      <c r="V620" s="1">
        <v>5</v>
      </c>
      <c r="W620" t="s">
        <v>2270</v>
      </c>
      <c r="X620" t="s">
        <v>3062</v>
      </c>
      <c r="Y620" t="s">
        <v>3062</v>
      </c>
      <c r="Z620" t="s">
        <v>2271</v>
      </c>
      <c r="AA620" t="s">
        <v>3062</v>
      </c>
      <c r="AB620" t="s">
        <v>3062</v>
      </c>
      <c r="AC620" t="s">
        <v>34</v>
      </c>
      <c r="AD620" s="40">
        <v>0</v>
      </c>
      <c r="AE620" s="40">
        <v>0</v>
      </c>
      <c r="AF620" s="40">
        <v>0</v>
      </c>
      <c r="AG620" s="40">
        <v>2</v>
      </c>
      <c r="AH620" s="40">
        <v>12</v>
      </c>
      <c r="AI620" s="40">
        <v>0</v>
      </c>
      <c r="AJ620" s="40">
        <v>0</v>
      </c>
      <c r="AK620" s="40">
        <v>0</v>
      </c>
      <c r="AL620" s="40">
        <v>14</v>
      </c>
      <c r="AM620" s="40">
        <f t="shared" si="9"/>
        <v>0</v>
      </c>
    </row>
    <row r="621" spans="1:39" x14ac:dyDescent="0.25">
      <c r="A621">
        <v>620</v>
      </c>
      <c r="B621" s="41">
        <v>22</v>
      </c>
      <c r="C621" s="42" t="e">
        <v>#NULL!</v>
      </c>
      <c r="D621" s="40" t="s">
        <v>2204</v>
      </c>
      <c r="E621" s="42" t="e">
        <v>#NULL!</v>
      </c>
      <c r="F621" s="1">
        <v>2</v>
      </c>
      <c r="G621" s="1">
        <v>11</v>
      </c>
      <c r="H621" s="42" t="e">
        <v>#NULL!</v>
      </c>
      <c r="I621" s="1">
        <v>4</v>
      </c>
      <c r="J621" s="1">
        <v>5</v>
      </c>
      <c r="K621" s="1">
        <v>5</v>
      </c>
      <c r="L621" s="1">
        <v>5</v>
      </c>
      <c r="M621" s="1">
        <v>5</v>
      </c>
      <c r="N621" s="1">
        <v>5</v>
      </c>
      <c r="O621" s="1">
        <v>5</v>
      </c>
      <c r="P621" s="1">
        <v>5</v>
      </c>
      <c r="Q621" s="1">
        <v>5</v>
      </c>
      <c r="R621" s="1">
        <v>5</v>
      </c>
      <c r="S621" s="1">
        <v>5</v>
      </c>
      <c r="T621" s="1">
        <v>5</v>
      </c>
      <c r="U621" s="1">
        <v>4</v>
      </c>
      <c r="V621" s="1">
        <v>4</v>
      </c>
      <c r="W621" t="s">
        <v>2272</v>
      </c>
      <c r="X621" t="s">
        <v>2273</v>
      </c>
      <c r="Y621" t="s">
        <v>297</v>
      </c>
      <c r="Z621" t="s">
        <v>2274</v>
      </c>
      <c r="AA621" t="s">
        <v>2275</v>
      </c>
      <c r="AB621" t="s">
        <v>3062</v>
      </c>
      <c r="AC621" t="s">
        <v>34</v>
      </c>
      <c r="AD621" s="40">
        <v>0</v>
      </c>
      <c r="AE621" s="40">
        <v>0</v>
      </c>
      <c r="AF621" s="40">
        <v>0</v>
      </c>
      <c r="AG621" s="40">
        <v>3</v>
      </c>
      <c r="AH621" s="40">
        <v>11</v>
      </c>
      <c r="AI621" s="40">
        <v>0</v>
      </c>
      <c r="AJ621" s="40">
        <v>0</v>
      </c>
      <c r="AK621" s="40">
        <v>0</v>
      </c>
      <c r="AL621" s="40">
        <v>14</v>
      </c>
      <c r="AM621" s="40">
        <f t="shared" si="9"/>
        <v>0</v>
      </c>
    </row>
    <row r="622" spans="1:39" x14ac:dyDescent="0.25">
      <c r="A622">
        <v>621</v>
      </c>
      <c r="B622" s="41">
        <v>23</v>
      </c>
      <c r="C622" s="42" t="e">
        <v>#NULL!</v>
      </c>
      <c r="D622" s="40" t="s">
        <v>2204</v>
      </c>
      <c r="E622" s="42" t="e">
        <v>#NULL!</v>
      </c>
      <c r="F622" s="1">
        <v>2</v>
      </c>
      <c r="G622" s="1">
        <v>11</v>
      </c>
      <c r="H622" s="42" t="e">
        <v>#NULL!</v>
      </c>
      <c r="I622" s="1">
        <v>2</v>
      </c>
      <c r="J622" s="1">
        <v>2</v>
      </c>
      <c r="K622" s="1">
        <v>1</v>
      </c>
      <c r="L622" s="1">
        <v>1</v>
      </c>
      <c r="M622" s="1">
        <v>1</v>
      </c>
      <c r="N622" s="1">
        <v>1</v>
      </c>
      <c r="O622" s="1">
        <v>1</v>
      </c>
      <c r="P622" s="1">
        <v>2</v>
      </c>
      <c r="Q622" s="1">
        <v>3</v>
      </c>
      <c r="R622" s="1">
        <v>2</v>
      </c>
      <c r="S622" s="1">
        <v>1</v>
      </c>
      <c r="T622" s="1">
        <v>2</v>
      </c>
      <c r="U622" s="1">
        <v>3</v>
      </c>
      <c r="V622" s="1">
        <v>3</v>
      </c>
      <c r="W622" t="s">
        <v>2276</v>
      </c>
      <c r="X622" t="s">
        <v>2277</v>
      </c>
      <c r="Y622" t="s">
        <v>2278</v>
      </c>
      <c r="Z622" t="s">
        <v>3062</v>
      </c>
      <c r="AA622" t="s">
        <v>3062</v>
      </c>
      <c r="AB622" t="s">
        <v>3062</v>
      </c>
      <c r="AC622" t="s">
        <v>34</v>
      </c>
      <c r="AD622" s="40">
        <v>6</v>
      </c>
      <c r="AE622" s="40">
        <v>5</v>
      </c>
      <c r="AF622" s="40">
        <v>3</v>
      </c>
      <c r="AG622" s="40">
        <v>0</v>
      </c>
      <c r="AH622" s="40">
        <v>0</v>
      </c>
      <c r="AI622" s="40">
        <v>0</v>
      </c>
      <c r="AJ622" s="40">
        <v>11</v>
      </c>
      <c r="AK622" s="40">
        <v>3</v>
      </c>
      <c r="AL622" s="40">
        <v>0</v>
      </c>
      <c r="AM622" s="40">
        <f t="shared" si="9"/>
        <v>0</v>
      </c>
    </row>
    <row r="623" spans="1:39" x14ac:dyDescent="0.25">
      <c r="A623">
        <v>622</v>
      </c>
      <c r="B623" s="41">
        <v>24</v>
      </c>
      <c r="C623" s="42" t="e">
        <v>#NULL!</v>
      </c>
      <c r="D623" s="40" t="s">
        <v>2204</v>
      </c>
      <c r="E623" s="42" t="e">
        <v>#NULL!</v>
      </c>
      <c r="F623" s="1">
        <v>2</v>
      </c>
      <c r="G623" s="1">
        <v>11</v>
      </c>
      <c r="H623" s="42" t="e">
        <v>#NULL!</v>
      </c>
      <c r="I623" s="1">
        <v>3</v>
      </c>
      <c r="J623" s="1">
        <v>4</v>
      </c>
      <c r="K623" s="1">
        <v>4</v>
      </c>
      <c r="L623" s="1">
        <v>4</v>
      </c>
      <c r="M623" s="1">
        <v>4</v>
      </c>
      <c r="N623" s="1">
        <v>5</v>
      </c>
      <c r="O623" s="1">
        <v>1</v>
      </c>
      <c r="P623" s="1">
        <v>4</v>
      </c>
      <c r="Q623" s="1">
        <v>4</v>
      </c>
      <c r="R623" s="1">
        <v>4</v>
      </c>
      <c r="S623" s="1">
        <v>4</v>
      </c>
      <c r="T623" s="1">
        <v>4</v>
      </c>
      <c r="U623" s="1">
        <v>4</v>
      </c>
      <c r="V623" s="1">
        <v>4</v>
      </c>
      <c r="W623" t="s">
        <v>2279</v>
      </c>
      <c r="X623" t="s">
        <v>3062</v>
      </c>
      <c r="Y623" t="s">
        <v>3062</v>
      </c>
      <c r="Z623" t="s">
        <v>2280</v>
      </c>
      <c r="AA623" t="s">
        <v>3062</v>
      </c>
      <c r="AB623" t="s">
        <v>3062</v>
      </c>
      <c r="AC623" t="s">
        <v>34</v>
      </c>
      <c r="AD623" s="40">
        <v>1</v>
      </c>
      <c r="AE623" s="40">
        <v>0</v>
      </c>
      <c r="AF623" s="40">
        <v>1</v>
      </c>
      <c r="AG623" s="40">
        <v>11</v>
      </c>
      <c r="AH623" s="40">
        <v>1</v>
      </c>
      <c r="AI623" s="40">
        <v>0</v>
      </c>
      <c r="AJ623" s="40">
        <v>1</v>
      </c>
      <c r="AK623" s="40">
        <v>1</v>
      </c>
      <c r="AL623" s="40">
        <v>12</v>
      </c>
      <c r="AM623" s="40">
        <f t="shared" si="9"/>
        <v>0</v>
      </c>
    </row>
    <row r="624" spans="1:39" x14ac:dyDescent="0.25">
      <c r="A624">
        <v>623</v>
      </c>
      <c r="B624" s="41">
        <v>25</v>
      </c>
      <c r="C624" s="42" t="e">
        <v>#NULL!</v>
      </c>
      <c r="D624" s="40" t="s">
        <v>2204</v>
      </c>
      <c r="E624" s="42" t="e">
        <v>#NULL!</v>
      </c>
      <c r="F624" s="1">
        <v>2</v>
      </c>
      <c r="G624" s="1">
        <v>11</v>
      </c>
      <c r="H624" s="42" t="e">
        <v>#NULL!</v>
      </c>
      <c r="I624" s="1">
        <v>5</v>
      </c>
      <c r="J624" s="1">
        <v>5</v>
      </c>
      <c r="K624" s="1">
        <v>5</v>
      </c>
      <c r="L624" s="1">
        <v>5</v>
      </c>
      <c r="M624" s="1">
        <v>5</v>
      </c>
      <c r="N624" s="1">
        <v>5</v>
      </c>
      <c r="O624" s="1">
        <v>5</v>
      </c>
      <c r="P624" s="1">
        <v>5</v>
      </c>
      <c r="Q624" s="1">
        <v>5</v>
      </c>
      <c r="R624" s="1">
        <v>5</v>
      </c>
      <c r="S624" s="1">
        <v>5</v>
      </c>
      <c r="T624" s="1">
        <v>5</v>
      </c>
      <c r="U624" s="1">
        <v>5</v>
      </c>
      <c r="V624" s="1">
        <v>5</v>
      </c>
      <c r="W624" t="s">
        <v>2281</v>
      </c>
      <c r="X624" t="s">
        <v>2282</v>
      </c>
      <c r="Y624" t="s">
        <v>3062</v>
      </c>
      <c r="Z624" t="s">
        <v>2283</v>
      </c>
      <c r="AA624" t="s">
        <v>2284</v>
      </c>
      <c r="AB624" t="s">
        <v>3062</v>
      </c>
      <c r="AC624" t="s">
        <v>34</v>
      </c>
      <c r="AD624" s="40">
        <v>0</v>
      </c>
      <c r="AE624" s="40">
        <v>0</v>
      </c>
      <c r="AF624" s="40">
        <v>0</v>
      </c>
      <c r="AG624" s="40">
        <v>0</v>
      </c>
      <c r="AH624" s="40">
        <v>14</v>
      </c>
      <c r="AI624" s="40">
        <v>0</v>
      </c>
      <c r="AJ624" s="40">
        <v>0</v>
      </c>
      <c r="AK624" s="40">
        <v>0</v>
      </c>
      <c r="AL624" s="40">
        <v>14</v>
      </c>
      <c r="AM624" s="40">
        <f t="shared" si="9"/>
        <v>0</v>
      </c>
    </row>
    <row r="625" spans="1:39" x14ac:dyDescent="0.25">
      <c r="A625">
        <v>624</v>
      </c>
      <c r="B625" s="41">
        <v>26</v>
      </c>
      <c r="C625" s="42" t="e">
        <v>#NULL!</v>
      </c>
      <c r="D625" s="40" t="s">
        <v>2204</v>
      </c>
      <c r="E625" s="42" t="e">
        <v>#NULL!</v>
      </c>
      <c r="F625" s="1">
        <v>2</v>
      </c>
      <c r="G625" s="1">
        <v>11</v>
      </c>
      <c r="H625" s="42" t="e">
        <v>#NULL!</v>
      </c>
      <c r="I625" s="1">
        <v>5</v>
      </c>
      <c r="J625" s="1">
        <v>5</v>
      </c>
      <c r="K625" s="1">
        <v>5</v>
      </c>
      <c r="L625" s="1">
        <v>5</v>
      </c>
      <c r="M625" s="1">
        <v>5</v>
      </c>
      <c r="N625" s="1">
        <v>5</v>
      </c>
      <c r="O625" s="1">
        <v>4</v>
      </c>
      <c r="P625" s="1">
        <v>5</v>
      </c>
      <c r="Q625" s="1">
        <v>5</v>
      </c>
      <c r="R625" s="1">
        <v>5</v>
      </c>
      <c r="S625" s="1">
        <v>5</v>
      </c>
      <c r="T625" s="1">
        <v>5</v>
      </c>
      <c r="U625" s="1">
        <v>5</v>
      </c>
      <c r="V625" s="1">
        <v>5</v>
      </c>
      <c r="W625" t="s">
        <v>30</v>
      </c>
      <c r="X625" t="s">
        <v>2285</v>
      </c>
      <c r="Y625" t="s">
        <v>2286</v>
      </c>
      <c r="Z625" t="s">
        <v>2287</v>
      </c>
      <c r="AA625" t="s">
        <v>2288</v>
      </c>
      <c r="AB625" t="s">
        <v>2289</v>
      </c>
      <c r="AC625" t="s">
        <v>34</v>
      </c>
      <c r="AD625" s="40">
        <v>0</v>
      </c>
      <c r="AE625" s="40">
        <v>0</v>
      </c>
      <c r="AF625" s="40">
        <v>0</v>
      </c>
      <c r="AG625" s="40">
        <v>1</v>
      </c>
      <c r="AH625" s="40">
        <v>13</v>
      </c>
      <c r="AI625" s="40">
        <v>0</v>
      </c>
      <c r="AJ625" s="40">
        <v>0</v>
      </c>
      <c r="AK625" s="40">
        <v>0</v>
      </c>
      <c r="AL625" s="40">
        <v>14</v>
      </c>
      <c r="AM625" s="40">
        <f t="shared" si="9"/>
        <v>0</v>
      </c>
    </row>
    <row r="626" spans="1:39" x14ac:dyDescent="0.25">
      <c r="A626">
        <v>625</v>
      </c>
      <c r="B626" s="41">
        <v>27</v>
      </c>
      <c r="C626" s="42" t="e">
        <v>#NULL!</v>
      </c>
      <c r="D626" s="40" t="s">
        <v>2204</v>
      </c>
      <c r="E626" s="42" t="e">
        <v>#NULL!</v>
      </c>
      <c r="F626" s="1">
        <v>2</v>
      </c>
      <c r="G626" s="1">
        <v>11</v>
      </c>
      <c r="H626" s="42" t="e">
        <v>#NULL!</v>
      </c>
      <c r="I626" s="1">
        <v>4</v>
      </c>
      <c r="J626" s="1">
        <v>5</v>
      </c>
      <c r="K626" s="1">
        <v>5</v>
      </c>
      <c r="L626" s="1">
        <v>4</v>
      </c>
      <c r="M626" s="1">
        <v>5</v>
      </c>
      <c r="N626" s="1">
        <v>4</v>
      </c>
      <c r="O626" s="1">
        <v>5</v>
      </c>
      <c r="P626" s="1">
        <v>5</v>
      </c>
      <c r="Q626" s="1">
        <v>4</v>
      </c>
      <c r="R626" s="1">
        <v>4</v>
      </c>
      <c r="S626" s="1">
        <v>5</v>
      </c>
      <c r="T626" s="1">
        <v>3</v>
      </c>
      <c r="U626" s="1">
        <v>4</v>
      </c>
      <c r="V626" s="1">
        <v>3</v>
      </c>
      <c r="W626" t="s">
        <v>2290</v>
      </c>
      <c r="X626" t="s">
        <v>2291</v>
      </c>
      <c r="Y626" t="s">
        <v>3062</v>
      </c>
      <c r="Z626" t="s">
        <v>2292</v>
      </c>
      <c r="AA626" t="s">
        <v>2293</v>
      </c>
      <c r="AB626" t="s">
        <v>2294</v>
      </c>
      <c r="AC626" t="s">
        <v>2295</v>
      </c>
      <c r="AD626" s="40">
        <v>0</v>
      </c>
      <c r="AE626" s="40">
        <v>0</v>
      </c>
      <c r="AF626" s="40">
        <v>2</v>
      </c>
      <c r="AG626" s="40">
        <v>6</v>
      </c>
      <c r="AH626" s="40">
        <v>6</v>
      </c>
      <c r="AI626" s="40">
        <v>0</v>
      </c>
      <c r="AJ626" s="40">
        <v>0</v>
      </c>
      <c r="AK626" s="40">
        <v>2</v>
      </c>
      <c r="AL626" s="40">
        <v>12</v>
      </c>
      <c r="AM626" s="40">
        <f t="shared" si="9"/>
        <v>0</v>
      </c>
    </row>
    <row r="627" spans="1:39" x14ac:dyDescent="0.25">
      <c r="A627">
        <v>626</v>
      </c>
      <c r="B627" s="41">
        <v>28</v>
      </c>
      <c r="C627" s="42" t="e">
        <v>#NULL!</v>
      </c>
      <c r="D627" s="40" t="s">
        <v>2204</v>
      </c>
      <c r="E627" s="42" t="e">
        <v>#NULL!</v>
      </c>
      <c r="F627" s="1">
        <v>2</v>
      </c>
      <c r="G627" s="1">
        <v>11</v>
      </c>
      <c r="H627" s="42" t="e">
        <v>#NULL!</v>
      </c>
      <c r="I627" s="1">
        <v>4</v>
      </c>
      <c r="J627" s="1">
        <v>5</v>
      </c>
      <c r="K627" s="1">
        <v>4</v>
      </c>
      <c r="L627" s="1">
        <v>3</v>
      </c>
      <c r="M627" s="1">
        <v>4</v>
      </c>
      <c r="N627" s="1">
        <v>4</v>
      </c>
      <c r="O627" s="1">
        <v>5</v>
      </c>
      <c r="P627" s="1">
        <v>5</v>
      </c>
      <c r="Q627" s="1">
        <v>99</v>
      </c>
      <c r="R627" s="1">
        <v>99</v>
      </c>
      <c r="S627" s="1">
        <v>4</v>
      </c>
      <c r="T627" s="1">
        <v>3</v>
      </c>
      <c r="U627" s="1">
        <v>5</v>
      </c>
      <c r="V627" s="1">
        <v>5</v>
      </c>
      <c r="W627" t="s">
        <v>2296</v>
      </c>
      <c r="X627" t="s">
        <v>3062</v>
      </c>
      <c r="Y627" t="s">
        <v>3062</v>
      </c>
      <c r="Z627" t="s">
        <v>2297</v>
      </c>
      <c r="AA627" t="s">
        <v>2298</v>
      </c>
      <c r="AB627" t="s">
        <v>2299</v>
      </c>
      <c r="AC627" t="s">
        <v>34</v>
      </c>
      <c r="AD627" s="40">
        <v>0</v>
      </c>
      <c r="AE627" s="40">
        <v>0</v>
      </c>
      <c r="AF627" s="40">
        <v>2</v>
      </c>
      <c r="AG627" s="40">
        <v>5</v>
      </c>
      <c r="AH627" s="40">
        <v>5</v>
      </c>
      <c r="AI627" s="40">
        <v>2</v>
      </c>
      <c r="AJ627" s="40">
        <v>0</v>
      </c>
      <c r="AK627" s="40">
        <v>2</v>
      </c>
      <c r="AL627" s="40">
        <v>10</v>
      </c>
      <c r="AM627" s="40">
        <f t="shared" si="9"/>
        <v>2</v>
      </c>
    </row>
    <row r="628" spans="1:39" x14ac:dyDescent="0.25">
      <c r="A628">
        <v>627</v>
      </c>
      <c r="B628" s="41">
        <v>29</v>
      </c>
      <c r="C628" s="42" t="e">
        <v>#NULL!</v>
      </c>
      <c r="D628" s="40" t="s">
        <v>2204</v>
      </c>
      <c r="E628" s="42" t="e">
        <v>#NULL!</v>
      </c>
      <c r="F628" s="1">
        <v>2</v>
      </c>
      <c r="G628" s="1">
        <v>11</v>
      </c>
      <c r="H628" s="42" t="e">
        <v>#NULL!</v>
      </c>
      <c r="I628" s="1">
        <v>5</v>
      </c>
      <c r="J628" s="1">
        <v>5</v>
      </c>
      <c r="K628" s="1">
        <v>5</v>
      </c>
      <c r="L628" s="1">
        <v>3</v>
      </c>
      <c r="M628" s="1">
        <v>5</v>
      </c>
      <c r="N628" s="1">
        <v>5</v>
      </c>
      <c r="O628" s="1">
        <v>4</v>
      </c>
      <c r="P628" s="1">
        <v>5</v>
      </c>
      <c r="Q628" s="1">
        <v>5</v>
      </c>
      <c r="R628" s="1">
        <v>5</v>
      </c>
      <c r="S628" s="1">
        <v>5</v>
      </c>
      <c r="T628" s="1">
        <v>5</v>
      </c>
      <c r="U628" s="1">
        <v>5</v>
      </c>
      <c r="V628" s="1">
        <v>5</v>
      </c>
      <c r="W628" t="s">
        <v>2300</v>
      </c>
      <c r="X628" t="s">
        <v>2301</v>
      </c>
      <c r="Y628" t="s">
        <v>2302</v>
      </c>
      <c r="Z628" t="s">
        <v>2303</v>
      </c>
      <c r="AA628" t="s">
        <v>2304</v>
      </c>
      <c r="AB628" t="s">
        <v>2305</v>
      </c>
      <c r="AC628" t="s">
        <v>2306</v>
      </c>
      <c r="AD628" s="40">
        <v>0</v>
      </c>
      <c r="AE628" s="40">
        <v>0</v>
      </c>
      <c r="AF628" s="40">
        <v>1</v>
      </c>
      <c r="AG628" s="40">
        <v>1</v>
      </c>
      <c r="AH628" s="40">
        <v>12</v>
      </c>
      <c r="AI628" s="40">
        <v>0</v>
      </c>
      <c r="AJ628" s="40">
        <v>0</v>
      </c>
      <c r="AK628" s="40">
        <v>1</v>
      </c>
      <c r="AL628" s="40">
        <v>13</v>
      </c>
      <c r="AM628" s="40">
        <f t="shared" si="9"/>
        <v>0</v>
      </c>
    </row>
    <row r="629" spans="1:39" x14ac:dyDescent="0.25">
      <c r="A629">
        <v>628</v>
      </c>
      <c r="B629" s="41">
        <v>30</v>
      </c>
      <c r="C629" s="42" t="e">
        <v>#NULL!</v>
      </c>
      <c r="D629" s="40" t="s">
        <v>2204</v>
      </c>
      <c r="E629" s="42" t="e">
        <v>#NULL!</v>
      </c>
      <c r="F629" s="1">
        <v>2</v>
      </c>
      <c r="G629" s="1">
        <v>11</v>
      </c>
      <c r="H629" s="42" t="e">
        <v>#NULL!</v>
      </c>
      <c r="I629" s="1">
        <v>5</v>
      </c>
      <c r="J629" s="1">
        <v>5</v>
      </c>
      <c r="K629" s="1">
        <v>5</v>
      </c>
      <c r="L629" s="1">
        <v>5</v>
      </c>
      <c r="M629" s="1">
        <v>5</v>
      </c>
      <c r="N629" s="1">
        <v>3</v>
      </c>
      <c r="O629" s="1">
        <v>3</v>
      </c>
      <c r="P629" s="1">
        <v>5</v>
      </c>
      <c r="Q629" s="1">
        <v>99</v>
      </c>
      <c r="R629" s="1">
        <v>99</v>
      </c>
      <c r="S629" s="1">
        <v>5</v>
      </c>
      <c r="T629" s="1">
        <v>5</v>
      </c>
      <c r="U629" s="1">
        <v>5</v>
      </c>
      <c r="V629" s="1">
        <v>5</v>
      </c>
      <c r="W629" t="s">
        <v>2307</v>
      </c>
      <c r="X629" t="s">
        <v>2308</v>
      </c>
      <c r="Y629" t="s">
        <v>3062</v>
      </c>
      <c r="Z629" t="s">
        <v>2309</v>
      </c>
      <c r="AA629" t="s">
        <v>2310</v>
      </c>
      <c r="AB629" t="s">
        <v>2311</v>
      </c>
      <c r="AC629" t="s">
        <v>34</v>
      </c>
      <c r="AD629" s="40">
        <v>0</v>
      </c>
      <c r="AE629" s="40">
        <v>0</v>
      </c>
      <c r="AF629" s="40">
        <v>2</v>
      </c>
      <c r="AG629" s="40">
        <v>0</v>
      </c>
      <c r="AH629" s="40">
        <v>10</v>
      </c>
      <c r="AI629" s="40">
        <v>2</v>
      </c>
      <c r="AJ629" s="40">
        <v>0</v>
      </c>
      <c r="AK629" s="40">
        <v>2</v>
      </c>
      <c r="AL629" s="40">
        <v>10</v>
      </c>
      <c r="AM629" s="40">
        <f t="shared" si="9"/>
        <v>2</v>
      </c>
    </row>
    <row r="630" spans="1:39" x14ac:dyDescent="0.25">
      <c r="A630">
        <v>629</v>
      </c>
      <c r="B630" s="41">
        <v>31</v>
      </c>
      <c r="C630" s="42" t="e">
        <v>#NULL!</v>
      </c>
      <c r="D630" s="40" t="s">
        <v>2204</v>
      </c>
      <c r="E630" s="42" t="e">
        <v>#NULL!</v>
      </c>
      <c r="F630" s="1">
        <v>2</v>
      </c>
      <c r="G630" s="1">
        <v>11</v>
      </c>
      <c r="H630" s="42" t="e">
        <v>#NULL!</v>
      </c>
      <c r="I630" s="1">
        <v>5</v>
      </c>
      <c r="J630" s="1">
        <v>5</v>
      </c>
      <c r="K630" s="1">
        <v>5</v>
      </c>
      <c r="L630" s="1">
        <v>5</v>
      </c>
      <c r="M630" s="1">
        <v>5</v>
      </c>
      <c r="N630" s="1">
        <v>5</v>
      </c>
      <c r="O630" s="1">
        <v>2</v>
      </c>
      <c r="P630" s="1">
        <v>4</v>
      </c>
      <c r="Q630" s="1">
        <v>3</v>
      </c>
      <c r="R630" s="1">
        <v>3</v>
      </c>
      <c r="S630" s="1">
        <v>5</v>
      </c>
      <c r="T630" s="1">
        <v>99</v>
      </c>
      <c r="U630" s="1">
        <v>5</v>
      </c>
      <c r="V630" s="1">
        <v>5</v>
      </c>
      <c r="W630" t="s">
        <v>2312</v>
      </c>
      <c r="X630" t="s">
        <v>2313</v>
      </c>
      <c r="Y630" t="s">
        <v>2314</v>
      </c>
      <c r="Z630" t="s">
        <v>2315</v>
      </c>
      <c r="AA630" t="s">
        <v>3062</v>
      </c>
      <c r="AB630" t="s">
        <v>3062</v>
      </c>
      <c r="AC630" t="s">
        <v>2316</v>
      </c>
      <c r="AD630" s="40">
        <v>0</v>
      </c>
      <c r="AE630" s="40">
        <v>1</v>
      </c>
      <c r="AF630" s="40">
        <v>2</v>
      </c>
      <c r="AG630" s="40">
        <v>1</v>
      </c>
      <c r="AH630" s="40">
        <v>9</v>
      </c>
      <c r="AI630" s="40">
        <v>1</v>
      </c>
      <c r="AJ630" s="40">
        <v>1</v>
      </c>
      <c r="AK630" s="40">
        <v>2</v>
      </c>
      <c r="AL630" s="40">
        <v>10</v>
      </c>
      <c r="AM630" s="40">
        <f t="shared" si="9"/>
        <v>1</v>
      </c>
    </row>
    <row r="631" spans="1:39" x14ac:dyDescent="0.25">
      <c r="A631">
        <v>630</v>
      </c>
      <c r="B631" s="41">
        <v>32</v>
      </c>
      <c r="C631" s="42" t="e">
        <v>#NULL!</v>
      </c>
      <c r="D631" s="40" t="s">
        <v>2204</v>
      </c>
      <c r="E631" s="42" t="e">
        <v>#NULL!</v>
      </c>
      <c r="F631" s="1">
        <v>2</v>
      </c>
      <c r="G631" s="1">
        <v>11</v>
      </c>
      <c r="H631" s="42" t="e">
        <v>#NULL!</v>
      </c>
      <c r="I631" s="1">
        <v>5</v>
      </c>
      <c r="J631" s="1">
        <v>5</v>
      </c>
      <c r="K631" s="1">
        <v>5</v>
      </c>
      <c r="L631" s="1">
        <v>5</v>
      </c>
      <c r="M631" s="1">
        <v>5</v>
      </c>
      <c r="N631" s="1">
        <v>5</v>
      </c>
      <c r="O631" s="1">
        <v>5</v>
      </c>
      <c r="P631" s="1">
        <v>5</v>
      </c>
      <c r="Q631" s="1">
        <v>5</v>
      </c>
      <c r="R631" s="1">
        <v>5</v>
      </c>
      <c r="S631" s="1">
        <v>5</v>
      </c>
      <c r="T631" s="1">
        <v>5</v>
      </c>
      <c r="U631" s="1">
        <v>99</v>
      </c>
      <c r="V631" s="1">
        <v>99</v>
      </c>
      <c r="W631" t="s">
        <v>297</v>
      </c>
      <c r="X631" t="s">
        <v>87</v>
      </c>
      <c r="Y631" t="s">
        <v>638</v>
      </c>
      <c r="Z631" t="s">
        <v>2317</v>
      </c>
      <c r="AA631" t="s">
        <v>2318</v>
      </c>
      <c r="AB631" t="s">
        <v>2319</v>
      </c>
      <c r="AC631" t="s">
        <v>34</v>
      </c>
      <c r="AD631" s="40">
        <v>0</v>
      </c>
      <c r="AE631" s="40">
        <v>0</v>
      </c>
      <c r="AF631" s="40">
        <v>0</v>
      </c>
      <c r="AG631" s="40">
        <v>0</v>
      </c>
      <c r="AH631" s="40">
        <v>12</v>
      </c>
      <c r="AI631" s="40">
        <v>2</v>
      </c>
      <c r="AJ631" s="40">
        <v>0</v>
      </c>
      <c r="AK631" s="40">
        <v>0</v>
      </c>
      <c r="AL631" s="40">
        <v>12</v>
      </c>
      <c r="AM631" s="40">
        <f t="shared" si="9"/>
        <v>2</v>
      </c>
    </row>
    <row r="632" spans="1:39" x14ac:dyDescent="0.25">
      <c r="A632">
        <v>631</v>
      </c>
      <c r="B632" s="41">
        <v>33</v>
      </c>
      <c r="C632" s="42" t="e">
        <v>#NULL!</v>
      </c>
      <c r="D632" s="40" t="s">
        <v>2204</v>
      </c>
      <c r="E632" s="42" t="e">
        <v>#NULL!</v>
      </c>
      <c r="F632" s="1">
        <v>2</v>
      </c>
      <c r="G632" s="1">
        <v>11</v>
      </c>
      <c r="H632" s="42" t="e">
        <v>#NULL!</v>
      </c>
      <c r="I632" s="1">
        <v>4</v>
      </c>
      <c r="J632" s="1">
        <v>4</v>
      </c>
      <c r="K632" s="1">
        <v>4</v>
      </c>
      <c r="L632" s="1">
        <v>4</v>
      </c>
      <c r="M632" s="1">
        <v>4</v>
      </c>
      <c r="N632" s="1">
        <v>3</v>
      </c>
      <c r="O632" s="1">
        <v>3</v>
      </c>
      <c r="P632" s="1">
        <v>5</v>
      </c>
      <c r="Q632" s="1">
        <v>5</v>
      </c>
      <c r="R632" s="1">
        <v>5</v>
      </c>
      <c r="S632" s="1">
        <v>5</v>
      </c>
      <c r="T632" s="1">
        <v>5</v>
      </c>
      <c r="U632" s="1">
        <v>4</v>
      </c>
      <c r="V632" s="1">
        <v>4</v>
      </c>
      <c r="W632" t="s">
        <v>1455</v>
      </c>
      <c r="X632" t="s">
        <v>2320</v>
      </c>
      <c r="Y632" t="s">
        <v>2321</v>
      </c>
      <c r="Z632" t="s">
        <v>2322</v>
      </c>
      <c r="AA632" t="s">
        <v>3062</v>
      </c>
      <c r="AB632" t="s">
        <v>3062</v>
      </c>
      <c r="AC632" t="s">
        <v>34</v>
      </c>
      <c r="AD632" s="40">
        <v>0</v>
      </c>
      <c r="AE632" s="40">
        <v>0</v>
      </c>
      <c r="AF632" s="40">
        <v>2</v>
      </c>
      <c r="AG632" s="40">
        <v>7</v>
      </c>
      <c r="AH632" s="40">
        <v>5</v>
      </c>
      <c r="AI632" s="40">
        <v>0</v>
      </c>
      <c r="AJ632" s="40">
        <v>0</v>
      </c>
      <c r="AK632" s="40">
        <v>2</v>
      </c>
      <c r="AL632" s="40">
        <v>12</v>
      </c>
      <c r="AM632" s="40">
        <f t="shared" si="9"/>
        <v>0</v>
      </c>
    </row>
    <row r="633" spans="1:39" x14ac:dyDescent="0.25">
      <c r="A633">
        <v>632</v>
      </c>
      <c r="B633" s="41">
        <v>34</v>
      </c>
      <c r="C633" s="42" t="e">
        <v>#NULL!</v>
      </c>
      <c r="D633" s="40" t="s">
        <v>2204</v>
      </c>
      <c r="E633" s="42" t="e">
        <v>#NULL!</v>
      </c>
      <c r="F633" s="1">
        <v>2</v>
      </c>
      <c r="G633" s="1">
        <v>11</v>
      </c>
      <c r="H633" s="42" t="e">
        <v>#NULL!</v>
      </c>
      <c r="I633" s="1">
        <v>5</v>
      </c>
      <c r="J633" s="1">
        <v>5</v>
      </c>
      <c r="K633" s="1">
        <v>5</v>
      </c>
      <c r="L633" s="1">
        <v>5</v>
      </c>
      <c r="M633" s="1">
        <v>5</v>
      </c>
      <c r="N633" s="1">
        <v>5</v>
      </c>
      <c r="O633" s="1">
        <v>4</v>
      </c>
      <c r="P633" s="1">
        <v>5</v>
      </c>
      <c r="Q633" s="1">
        <v>5</v>
      </c>
      <c r="R633" s="1">
        <v>5</v>
      </c>
      <c r="S633" s="1">
        <v>5</v>
      </c>
      <c r="T633" s="1">
        <v>5</v>
      </c>
      <c r="U633" s="1">
        <v>5</v>
      </c>
      <c r="V633" s="1">
        <v>5</v>
      </c>
      <c r="W633" t="s">
        <v>2251</v>
      </c>
      <c r="X633" t="s">
        <v>2323</v>
      </c>
      <c r="Y633" t="s">
        <v>3062</v>
      </c>
      <c r="Z633" t="s">
        <v>2324</v>
      </c>
      <c r="AA633" t="s">
        <v>3062</v>
      </c>
      <c r="AB633" t="s">
        <v>3062</v>
      </c>
      <c r="AC633" t="s">
        <v>34</v>
      </c>
      <c r="AD633" s="40">
        <v>0</v>
      </c>
      <c r="AE633" s="40">
        <v>0</v>
      </c>
      <c r="AF633" s="40">
        <v>0</v>
      </c>
      <c r="AG633" s="40">
        <v>1</v>
      </c>
      <c r="AH633" s="40">
        <v>13</v>
      </c>
      <c r="AI633" s="40">
        <v>0</v>
      </c>
      <c r="AJ633" s="40">
        <v>0</v>
      </c>
      <c r="AK633" s="40">
        <v>0</v>
      </c>
      <c r="AL633" s="40">
        <v>14</v>
      </c>
      <c r="AM633" s="40">
        <f t="shared" si="9"/>
        <v>0</v>
      </c>
    </row>
    <row r="634" spans="1:39" x14ac:dyDescent="0.25">
      <c r="A634">
        <v>633</v>
      </c>
      <c r="B634" s="41">
        <v>35</v>
      </c>
      <c r="C634" s="42" t="e">
        <v>#NULL!</v>
      </c>
      <c r="D634" s="40" t="s">
        <v>2204</v>
      </c>
      <c r="E634" s="42" t="e">
        <v>#NULL!</v>
      </c>
      <c r="F634" s="1">
        <v>2</v>
      </c>
      <c r="G634" s="1">
        <v>11</v>
      </c>
      <c r="H634" s="42" t="e">
        <v>#NULL!</v>
      </c>
      <c r="I634" s="1">
        <v>4</v>
      </c>
      <c r="J634" s="1">
        <v>4</v>
      </c>
      <c r="K634" s="1">
        <v>4</v>
      </c>
      <c r="L634" s="1">
        <v>4</v>
      </c>
      <c r="M634" s="1">
        <v>5</v>
      </c>
      <c r="N634" s="1">
        <v>5</v>
      </c>
      <c r="O634" s="1">
        <v>4</v>
      </c>
      <c r="P634" s="1">
        <v>5</v>
      </c>
      <c r="Q634" s="1">
        <v>4</v>
      </c>
      <c r="R634" s="1">
        <v>4</v>
      </c>
      <c r="S634" s="1">
        <v>5</v>
      </c>
      <c r="T634" s="1">
        <v>4</v>
      </c>
      <c r="U634" s="1">
        <v>5</v>
      </c>
      <c r="V634" s="1">
        <v>5</v>
      </c>
      <c r="W634" t="s">
        <v>2325</v>
      </c>
      <c r="X634" t="s">
        <v>2326</v>
      </c>
      <c r="Y634" t="s">
        <v>2327</v>
      </c>
      <c r="Z634" t="s">
        <v>2328</v>
      </c>
      <c r="AA634" t="s">
        <v>2329</v>
      </c>
      <c r="AB634" t="s">
        <v>2330</v>
      </c>
      <c r="AC634" t="s">
        <v>2331</v>
      </c>
      <c r="AD634" s="40">
        <v>0</v>
      </c>
      <c r="AE634" s="40">
        <v>0</v>
      </c>
      <c r="AF634" s="40">
        <v>0</v>
      </c>
      <c r="AG634" s="40">
        <v>8</v>
      </c>
      <c r="AH634" s="40">
        <v>6</v>
      </c>
      <c r="AI634" s="40">
        <v>0</v>
      </c>
      <c r="AJ634" s="40">
        <v>0</v>
      </c>
      <c r="AK634" s="40">
        <v>0</v>
      </c>
      <c r="AL634" s="40">
        <v>14</v>
      </c>
      <c r="AM634" s="40">
        <f t="shared" si="9"/>
        <v>0</v>
      </c>
    </row>
    <row r="635" spans="1:39" x14ac:dyDescent="0.25">
      <c r="A635">
        <v>634</v>
      </c>
      <c r="B635" s="41">
        <v>36</v>
      </c>
      <c r="C635" s="42" t="e">
        <v>#NULL!</v>
      </c>
      <c r="D635" s="40" t="s">
        <v>2204</v>
      </c>
      <c r="E635" s="42" t="e">
        <v>#NULL!</v>
      </c>
      <c r="F635" s="1">
        <v>2</v>
      </c>
      <c r="G635" s="1">
        <v>11</v>
      </c>
      <c r="H635" s="42" t="e">
        <v>#NULL!</v>
      </c>
      <c r="I635" s="1">
        <v>4</v>
      </c>
      <c r="J635" s="1">
        <v>5</v>
      </c>
      <c r="K635" s="1">
        <v>5</v>
      </c>
      <c r="L635" s="1">
        <v>3</v>
      </c>
      <c r="M635" s="1">
        <v>5</v>
      </c>
      <c r="N635" s="1">
        <v>4</v>
      </c>
      <c r="O635" s="1">
        <v>4</v>
      </c>
      <c r="P635" s="1">
        <v>5</v>
      </c>
      <c r="Q635" s="1">
        <v>5</v>
      </c>
      <c r="R635" s="1">
        <v>3</v>
      </c>
      <c r="S635" s="1">
        <v>5</v>
      </c>
      <c r="T635" s="1">
        <v>2</v>
      </c>
      <c r="U635" s="1">
        <v>4</v>
      </c>
      <c r="V635" s="1">
        <v>4</v>
      </c>
      <c r="W635" t="s">
        <v>1456</v>
      </c>
      <c r="X635" t="s">
        <v>30</v>
      </c>
      <c r="Y635" t="s">
        <v>2332</v>
      </c>
      <c r="Z635" t="s">
        <v>1802</v>
      </c>
      <c r="AA635" t="s">
        <v>1508</v>
      </c>
      <c r="AB635" t="s">
        <v>2333</v>
      </c>
      <c r="AC635" t="s">
        <v>34</v>
      </c>
      <c r="AD635" s="40">
        <v>0</v>
      </c>
      <c r="AE635" s="40">
        <v>1</v>
      </c>
      <c r="AF635" s="40">
        <v>2</v>
      </c>
      <c r="AG635" s="40">
        <v>5</v>
      </c>
      <c r="AH635" s="40">
        <v>6</v>
      </c>
      <c r="AI635" s="40">
        <v>0</v>
      </c>
      <c r="AJ635" s="40">
        <v>1</v>
      </c>
      <c r="AK635" s="40">
        <v>2</v>
      </c>
      <c r="AL635" s="40">
        <v>11</v>
      </c>
      <c r="AM635" s="40">
        <f t="shared" si="9"/>
        <v>0</v>
      </c>
    </row>
    <row r="636" spans="1:39" x14ac:dyDescent="0.25">
      <c r="A636">
        <v>635</v>
      </c>
      <c r="B636" s="41">
        <v>37</v>
      </c>
      <c r="C636" s="42" t="e">
        <v>#NULL!</v>
      </c>
      <c r="D636" s="40" t="s">
        <v>2204</v>
      </c>
      <c r="E636" s="42" t="e">
        <v>#NULL!</v>
      </c>
      <c r="F636" s="1">
        <v>2</v>
      </c>
      <c r="G636" s="1">
        <v>11</v>
      </c>
      <c r="H636" s="42" t="e">
        <v>#NULL!</v>
      </c>
      <c r="I636" s="1">
        <v>5</v>
      </c>
      <c r="J636" s="1">
        <v>5</v>
      </c>
      <c r="K636" s="1">
        <v>5</v>
      </c>
      <c r="L636" s="1">
        <v>4</v>
      </c>
      <c r="M636" s="1">
        <v>5</v>
      </c>
      <c r="N636" s="1">
        <v>5</v>
      </c>
      <c r="O636" s="1">
        <v>3</v>
      </c>
      <c r="P636" s="1">
        <v>5</v>
      </c>
      <c r="Q636" s="1">
        <v>5</v>
      </c>
      <c r="R636" s="1">
        <v>5</v>
      </c>
      <c r="S636" s="1">
        <v>4</v>
      </c>
      <c r="T636" s="1">
        <v>99</v>
      </c>
      <c r="U636" s="1">
        <v>4</v>
      </c>
      <c r="V636" s="1">
        <v>5</v>
      </c>
      <c r="W636" t="s">
        <v>2334</v>
      </c>
      <c r="X636" t="s">
        <v>2335</v>
      </c>
      <c r="Y636" t="s">
        <v>2336</v>
      </c>
      <c r="Z636" t="s">
        <v>2337</v>
      </c>
      <c r="AA636" t="s">
        <v>2338</v>
      </c>
      <c r="AB636" t="s">
        <v>2339</v>
      </c>
      <c r="AC636" t="s">
        <v>2340</v>
      </c>
      <c r="AD636" s="40">
        <v>0</v>
      </c>
      <c r="AE636" s="40">
        <v>0</v>
      </c>
      <c r="AF636" s="40">
        <v>1</v>
      </c>
      <c r="AG636" s="40">
        <v>3</v>
      </c>
      <c r="AH636" s="40">
        <v>9</v>
      </c>
      <c r="AI636" s="40">
        <v>1</v>
      </c>
      <c r="AJ636" s="40">
        <v>0</v>
      </c>
      <c r="AK636" s="40">
        <v>1</v>
      </c>
      <c r="AL636" s="40">
        <v>12</v>
      </c>
      <c r="AM636" s="40">
        <f t="shared" si="9"/>
        <v>1</v>
      </c>
    </row>
    <row r="637" spans="1:39" x14ac:dyDescent="0.25">
      <c r="A637">
        <v>636</v>
      </c>
      <c r="B637" s="41">
        <v>38</v>
      </c>
      <c r="C637" s="42" t="e">
        <v>#NULL!</v>
      </c>
      <c r="D637" s="40" t="s">
        <v>2204</v>
      </c>
      <c r="E637" s="42" t="e">
        <v>#NULL!</v>
      </c>
      <c r="F637" s="1">
        <v>2</v>
      </c>
      <c r="G637" s="1">
        <v>11</v>
      </c>
      <c r="H637" s="42" t="e">
        <v>#NULL!</v>
      </c>
      <c r="I637" s="1">
        <v>5</v>
      </c>
      <c r="J637" s="1">
        <v>5</v>
      </c>
      <c r="K637" s="1">
        <v>5</v>
      </c>
      <c r="L637" s="1">
        <v>5</v>
      </c>
      <c r="M637" s="1">
        <v>5</v>
      </c>
      <c r="N637" s="1">
        <v>5</v>
      </c>
      <c r="O637" s="1">
        <v>4</v>
      </c>
      <c r="P637" s="1">
        <v>5</v>
      </c>
      <c r="Q637" s="1">
        <v>5</v>
      </c>
      <c r="R637" s="1">
        <v>5</v>
      </c>
      <c r="S637" s="1">
        <v>5</v>
      </c>
      <c r="T637" s="1">
        <v>5</v>
      </c>
      <c r="U637" s="1">
        <v>5</v>
      </c>
      <c r="V637" s="1">
        <v>5</v>
      </c>
      <c r="W637" t="s">
        <v>30</v>
      </c>
      <c r="X637" t="s">
        <v>702</v>
      </c>
      <c r="Y637" t="s">
        <v>2285</v>
      </c>
      <c r="Z637" t="s">
        <v>2341</v>
      </c>
      <c r="AA637" t="s">
        <v>3062</v>
      </c>
      <c r="AB637" t="s">
        <v>3062</v>
      </c>
      <c r="AC637" t="s">
        <v>34</v>
      </c>
      <c r="AD637" s="40">
        <v>0</v>
      </c>
      <c r="AE637" s="40">
        <v>0</v>
      </c>
      <c r="AF637" s="40">
        <v>0</v>
      </c>
      <c r="AG637" s="40">
        <v>1</v>
      </c>
      <c r="AH637" s="40">
        <v>13</v>
      </c>
      <c r="AI637" s="40">
        <v>0</v>
      </c>
      <c r="AJ637" s="40">
        <v>0</v>
      </c>
      <c r="AK637" s="40">
        <v>0</v>
      </c>
      <c r="AL637" s="40">
        <v>14</v>
      </c>
      <c r="AM637" s="40">
        <f t="shared" si="9"/>
        <v>0</v>
      </c>
    </row>
    <row r="638" spans="1:39" x14ac:dyDescent="0.25">
      <c r="A638">
        <v>637</v>
      </c>
      <c r="B638" s="41">
        <v>39</v>
      </c>
      <c r="C638" s="42" t="e">
        <v>#NULL!</v>
      </c>
      <c r="D638" s="40" t="s">
        <v>2204</v>
      </c>
      <c r="E638" s="42" t="e">
        <v>#NULL!</v>
      </c>
      <c r="F638" s="1">
        <v>2</v>
      </c>
      <c r="G638" s="1">
        <v>11</v>
      </c>
      <c r="H638" s="42" t="e">
        <v>#NULL!</v>
      </c>
      <c r="I638" s="1">
        <v>4</v>
      </c>
      <c r="J638" s="1">
        <v>5</v>
      </c>
      <c r="K638" s="1">
        <v>5</v>
      </c>
      <c r="L638" s="1">
        <v>5</v>
      </c>
      <c r="M638" s="1">
        <v>5</v>
      </c>
      <c r="N638" s="1">
        <v>4</v>
      </c>
      <c r="O638" s="1">
        <v>5</v>
      </c>
      <c r="P638" s="1">
        <v>5</v>
      </c>
      <c r="Q638" s="1">
        <v>5</v>
      </c>
      <c r="R638" s="1">
        <v>5</v>
      </c>
      <c r="S638" s="1">
        <v>5</v>
      </c>
      <c r="T638" s="1">
        <v>4</v>
      </c>
      <c r="U638" s="1">
        <v>5</v>
      </c>
      <c r="V638" s="1">
        <v>5</v>
      </c>
      <c r="W638" t="s">
        <v>1116</v>
      </c>
      <c r="X638" t="s">
        <v>30</v>
      </c>
      <c r="Y638" t="s">
        <v>703</v>
      </c>
      <c r="Z638" t="s">
        <v>2342</v>
      </c>
      <c r="AA638" t="s">
        <v>1495</v>
      </c>
      <c r="AB638" t="s">
        <v>3062</v>
      </c>
      <c r="AC638" t="s">
        <v>34</v>
      </c>
      <c r="AD638" s="40">
        <v>0</v>
      </c>
      <c r="AE638" s="40">
        <v>0</v>
      </c>
      <c r="AF638" s="40">
        <v>0</v>
      </c>
      <c r="AG638" s="40">
        <v>3</v>
      </c>
      <c r="AH638" s="40">
        <v>11</v>
      </c>
      <c r="AI638" s="40">
        <v>0</v>
      </c>
      <c r="AJ638" s="40">
        <v>0</v>
      </c>
      <c r="AK638" s="40">
        <v>0</v>
      </c>
      <c r="AL638" s="40">
        <v>14</v>
      </c>
      <c r="AM638" s="40">
        <f t="shared" si="9"/>
        <v>0</v>
      </c>
    </row>
    <row r="639" spans="1:39" x14ac:dyDescent="0.25">
      <c r="A639">
        <v>638</v>
      </c>
      <c r="B639" s="41">
        <v>40</v>
      </c>
      <c r="C639" s="42" t="e">
        <v>#NULL!</v>
      </c>
      <c r="D639" s="40" t="s">
        <v>2204</v>
      </c>
      <c r="E639" s="42" t="e">
        <v>#NULL!</v>
      </c>
      <c r="F639" s="1">
        <v>2</v>
      </c>
      <c r="G639" s="1">
        <v>11</v>
      </c>
      <c r="H639" s="42" t="e">
        <v>#NULL!</v>
      </c>
      <c r="I639" s="1">
        <v>1</v>
      </c>
      <c r="J639" s="1">
        <v>5</v>
      </c>
      <c r="K639" s="1">
        <v>5</v>
      </c>
      <c r="L639" s="1">
        <v>3</v>
      </c>
      <c r="M639" s="1">
        <v>5</v>
      </c>
      <c r="N639" s="1">
        <v>4</v>
      </c>
      <c r="O639" s="1">
        <v>4</v>
      </c>
      <c r="P639" s="1">
        <v>5</v>
      </c>
      <c r="Q639" s="1">
        <v>5</v>
      </c>
      <c r="R639" s="1">
        <v>5</v>
      </c>
      <c r="S639" s="1">
        <v>5</v>
      </c>
      <c r="T639" s="1">
        <v>5</v>
      </c>
      <c r="U639" s="1">
        <v>4</v>
      </c>
      <c r="V639" s="1">
        <v>4</v>
      </c>
      <c r="W639" t="s">
        <v>2343</v>
      </c>
      <c r="X639" t="s">
        <v>3062</v>
      </c>
      <c r="Y639" t="s">
        <v>3062</v>
      </c>
      <c r="Z639" t="s">
        <v>2344</v>
      </c>
      <c r="AA639" t="s">
        <v>3062</v>
      </c>
      <c r="AB639" t="s">
        <v>3062</v>
      </c>
      <c r="AC639" t="s">
        <v>34</v>
      </c>
      <c r="AD639" s="40">
        <v>1</v>
      </c>
      <c r="AE639" s="40">
        <v>0</v>
      </c>
      <c r="AF639" s="40">
        <v>1</v>
      </c>
      <c r="AG639" s="40">
        <v>4</v>
      </c>
      <c r="AH639" s="40">
        <v>8</v>
      </c>
      <c r="AI639" s="40">
        <v>0</v>
      </c>
      <c r="AJ639" s="40">
        <v>1</v>
      </c>
      <c r="AK639" s="40">
        <v>1</v>
      </c>
      <c r="AL639" s="40">
        <v>12</v>
      </c>
      <c r="AM639" s="40">
        <f t="shared" si="9"/>
        <v>0</v>
      </c>
    </row>
    <row r="640" spans="1:39" x14ac:dyDescent="0.25">
      <c r="A640">
        <v>639</v>
      </c>
      <c r="B640" s="41">
        <v>41</v>
      </c>
      <c r="C640" s="42" t="e">
        <v>#NULL!</v>
      </c>
      <c r="D640" s="40" t="s">
        <v>2204</v>
      </c>
      <c r="E640" s="42" t="e">
        <v>#NULL!</v>
      </c>
      <c r="F640" s="1">
        <v>2</v>
      </c>
      <c r="G640" s="1">
        <v>11</v>
      </c>
      <c r="H640" s="42" t="e">
        <v>#NULL!</v>
      </c>
      <c r="I640" s="1">
        <v>1</v>
      </c>
      <c r="J640" s="1">
        <v>2</v>
      </c>
      <c r="K640" s="1">
        <v>4</v>
      </c>
      <c r="L640" s="1">
        <v>99</v>
      </c>
      <c r="M640" s="1">
        <v>1</v>
      </c>
      <c r="N640" s="1">
        <v>4</v>
      </c>
      <c r="O640" s="1">
        <v>5</v>
      </c>
      <c r="P640" s="1">
        <v>4</v>
      </c>
      <c r="Q640" s="1">
        <v>3</v>
      </c>
      <c r="R640" s="1">
        <v>4</v>
      </c>
      <c r="S640" s="1">
        <v>3</v>
      </c>
      <c r="T640" s="1">
        <v>99</v>
      </c>
      <c r="U640" s="1">
        <v>4</v>
      </c>
      <c r="V640" s="1">
        <v>4</v>
      </c>
      <c r="W640" t="s">
        <v>2345</v>
      </c>
      <c r="X640" t="s">
        <v>2346</v>
      </c>
      <c r="Y640" t="s">
        <v>2347</v>
      </c>
      <c r="Z640" t="s">
        <v>2348</v>
      </c>
      <c r="AA640" t="s">
        <v>2349</v>
      </c>
      <c r="AB640" t="s">
        <v>2350</v>
      </c>
      <c r="AC640" t="s">
        <v>2351</v>
      </c>
      <c r="AD640" s="40">
        <v>2</v>
      </c>
      <c r="AE640" s="40">
        <v>1</v>
      </c>
      <c r="AF640" s="40">
        <v>2</v>
      </c>
      <c r="AG640" s="40">
        <v>6</v>
      </c>
      <c r="AH640" s="40">
        <v>1</v>
      </c>
      <c r="AI640" s="40">
        <v>2</v>
      </c>
      <c r="AJ640" s="40">
        <v>3</v>
      </c>
      <c r="AK640" s="40">
        <v>2</v>
      </c>
      <c r="AL640" s="40">
        <v>7</v>
      </c>
      <c r="AM640" s="40">
        <f t="shared" si="9"/>
        <v>2</v>
      </c>
    </row>
    <row r="641" spans="1:39" x14ac:dyDescent="0.25">
      <c r="A641">
        <v>640</v>
      </c>
      <c r="B641" s="41">
        <v>42</v>
      </c>
      <c r="C641" s="42" t="e">
        <v>#NULL!</v>
      </c>
      <c r="D641" s="40" t="s">
        <v>2204</v>
      </c>
      <c r="E641" s="42" t="e">
        <v>#NULL!</v>
      </c>
      <c r="F641" s="1">
        <v>2</v>
      </c>
      <c r="G641" s="1">
        <v>11</v>
      </c>
      <c r="H641" s="42" t="e">
        <v>#NULL!</v>
      </c>
      <c r="I641" s="1">
        <v>3</v>
      </c>
      <c r="J641" s="1">
        <v>5</v>
      </c>
      <c r="K641" s="1">
        <v>5</v>
      </c>
      <c r="L641" s="1">
        <v>1</v>
      </c>
      <c r="M641" s="1">
        <v>5</v>
      </c>
      <c r="N641" s="1">
        <v>5</v>
      </c>
      <c r="O641" s="1">
        <v>5</v>
      </c>
      <c r="P641" s="1">
        <v>5</v>
      </c>
      <c r="Q641" s="1">
        <v>5</v>
      </c>
      <c r="R641" s="1">
        <v>5</v>
      </c>
      <c r="S641" s="1">
        <v>5</v>
      </c>
      <c r="T641" s="1">
        <v>5</v>
      </c>
      <c r="U641" s="1">
        <v>4</v>
      </c>
      <c r="V641" s="1">
        <v>4</v>
      </c>
      <c r="W641" t="s">
        <v>2352</v>
      </c>
      <c r="X641" t="s">
        <v>2353</v>
      </c>
      <c r="Y641" t="s">
        <v>2354</v>
      </c>
      <c r="Z641" t="s">
        <v>2355</v>
      </c>
      <c r="AA641" t="s">
        <v>2356</v>
      </c>
      <c r="AB641" t="s">
        <v>2357</v>
      </c>
      <c r="AC641" t="s">
        <v>2358</v>
      </c>
      <c r="AD641" s="40">
        <v>1</v>
      </c>
      <c r="AE641" s="40">
        <v>0</v>
      </c>
      <c r="AF641" s="40">
        <v>1</v>
      </c>
      <c r="AG641" s="40">
        <v>2</v>
      </c>
      <c r="AH641" s="40">
        <v>10</v>
      </c>
      <c r="AI641" s="40">
        <v>0</v>
      </c>
      <c r="AJ641" s="40">
        <v>1</v>
      </c>
      <c r="AK641" s="40">
        <v>1</v>
      </c>
      <c r="AL641" s="40">
        <v>12</v>
      </c>
      <c r="AM641" s="40">
        <f t="shared" si="9"/>
        <v>0</v>
      </c>
    </row>
    <row r="642" spans="1:39" x14ac:dyDescent="0.25">
      <c r="A642">
        <v>641</v>
      </c>
      <c r="B642" s="41">
        <v>43</v>
      </c>
      <c r="C642" s="42" t="e">
        <v>#NULL!</v>
      </c>
      <c r="D642" s="40" t="s">
        <v>2204</v>
      </c>
      <c r="E642" s="42" t="e">
        <v>#NULL!</v>
      </c>
      <c r="F642" s="1">
        <v>2</v>
      </c>
      <c r="G642" s="1">
        <v>11</v>
      </c>
      <c r="H642" s="42" t="e">
        <v>#NULL!</v>
      </c>
      <c r="I642" s="1">
        <v>4</v>
      </c>
      <c r="J642" s="1">
        <v>1</v>
      </c>
      <c r="K642" s="1">
        <v>1</v>
      </c>
      <c r="L642" s="1">
        <v>2</v>
      </c>
      <c r="M642" s="1">
        <v>2</v>
      </c>
      <c r="N642" s="1">
        <v>2</v>
      </c>
      <c r="O642" s="1">
        <v>3</v>
      </c>
      <c r="P642" s="1">
        <v>4</v>
      </c>
      <c r="Q642" s="1">
        <v>4</v>
      </c>
      <c r="R642" s="1">
        <v>4</v>
      </c>
      <c r="S642" s="1">
        <v>4</v>
      </c>
      <c r="T642" s="1">
        <v>3</v>
      </c>
      <c r="U642" s="1">
        <v>2</v>
      </c>
      <c r="V642" s="1">
        <v>2</v>
      </c>
      <c r="W642" t="s">
        <v>2359</v>
      </c>
      <c r="X642" t="s">
        <v>2360</v>
      </c>
      <c r="Y642" t="s">
        <v>3062</v>
      </c>
      <c r="Z642" t="s">
        <v>70</v>
      </c>
      <c r="AA642" t="s">
        <v>2361</v>
      </c>
      <c r="AB642" t="s">
        <v>3062</v>
      </c>
      <c r="AC642" t="s">
        <v>34</v>
      </c>
      <c r="AD642" s="40">
        <v>2</v>
      </c>
      <c r="AE642" s="40">
        <v>5</v>
      </c>
      <c r="AF642" s="40">
        <v>2</v>
      </c>
      <c r="AG642" s="40">
        <v>5</v>
      </c>
      <c r="AH642" s="40">
        <v>0</v>
      </c>
      <c r="AI642" s="40">
        <v>0</v>
      </c>
      <c r="AJ642" s="40">
        <v>7</v>
      </c>
      <c r="AK642" s="40">
        <v>2</v>
      </c>
      <c r="AL642" s="40">
        <v>5</v>
      </c>
      <c r="AM642" s="40">
        <f t="shared" si="9"/>
        <v>0</v>
      </c>
    </row>
    <row r="643" spans="1:39" x14ac:dyDescent="0.25">
      <c r="A643">
        <v>642</v>
      </c>
      <c r="B643" s="41">
        <v>44</v>
      </c>
      <c r="C643" s="42" t="e">
        <v>#NULL!</v>
      </c>
      <c r="D643" s="40" t="s">
        <v>2204</v>
      </c>
      <c r="E643" s="42" t="e">
        <v>#NULL!</v>
      </c>
      <c r="F643" s="1">
        <v>2</v>
      </c>
      <c r="G643" s="1">
        <v>11</v>
      </c>
      <c r="H643" s="42" t="e">
        <v>#NULL!</v>
      </c>
      <c r="I643" s="1">
        <v>3</v>
      </c>
      <c r="J643" s="1">
        <v>4</v>
      </c>
      <c r="K643" s="1">
        <v>5</v>
      </c>
      <c r="L643" s="1">
        <v>4</v>
      </c>
      <c r="M643" s="1">
        <v>5</v>
      </c>
      <c r="N643" s="1">
        <v>1</v>
      </c>
      <c r="O643" s="1">
        <v>5</v>
      </c>
      <c r="P643" s="1">
        <v>5</v>
      </c>
      <c r="Q643" s="1">
        <v>5</v>
      </c>
      <c r="R643" s="1">
        <v>5</v>
      </c>
      <c r="S643" s="1">
        <v>5</v>
      </c>
      <c r="T643" s="1">
        <v>3</v>
      </c>
      <c r="U643" s="1">
        <v>4</v>
      </c>
      <c r="V643" s="1">
        <v>4</v>
      </c>
      <c r="W643" t="s">
        <v>2143</v>
      </c>
      <c r="X643" t="s">
        <v>423</v>
      </c>
      <c r="Y643" t="s">
        <v>2267</v>
      </c>
      <c r="Z643" t="s">
        <v>2362</v>
      </c>
      <c r="AA643" t="s">
        <v>2363</v>
      </c>
      <c r="AB643" t="s">
        <v>2364</v>
      </c>
      <c r="AC643" t="s">
        <v>2365</v>
      </c>
      <c r="AD643" s="40">
        <v>1</v>
      </c>
      <c r="AE643" s="40">
        <v>0</v>
      </c>
      <c r="AF643" s="40">
        <v>2</v>
      </c>
      <c r="AG643" s="40">
        <v>4</v>
      </c>
      <c r="AH643" s="40">
        <v>7</v>
      </c>
      <c r="AI643" s="40">
        <v>0</v>
      </c>
      <c r="AJ643" s="40">
        <v>1</v>
      </c>
      <c r="AK643" s="40">
        <v>2</v>
      </c>
      <c r="AL643" s="40">
        <v>11</v>
      </c>
      <c r="AM643" s="40">
        <f t="shared" ref="AM643:AM706" si="10">+AI643</f>
        <v>0</v>
      </c>
    </row>
    <row r="644" spans="1:39" x14ac:dyDescent="0.25">
      <c r="A644">
        <v>643</v>
      </c>
      <c r="B644" s="41">
        <v>45</v>
      </c>
      <c r="C644" s="42" t="e">
        <v>#NULL!</v>
      </c>
      <c r="D644" s="40" t="s">
        <v>2204</v>
      </c>
      <c r="E644" s="42" t="e">
        <v>#NULL!</v>
      </c>
      <c r="F644" s="1">
        <v>2</v>
      </c>
      <c r="G644" s="1">
        <v>11</v>
      </c>
      <c r="H644" s="42" t="e">
        <v>#NULL!</v>
      </c>
      <c r="I644" s="1">
        <v>2</v>
      </c>
      <c r="J644" s="1">
        <v>2</v>
      </c>
      <c r="K644" s="1">
        <v>2</v>
      </c>
      <c r="L644" s="1">
        <v>3</v>
      </c>
      <c r="M644" s="1">
        <v>5</v>
      </c>
      <c r="N644" s="1">
        <v>4</v>
      </c>
      <c r="O644" s="1">
        <v>2</v>
      </c>
      <c r="P644" s="1">
        <v>5</v>
      </c>
      <c r="Q644" s="1">
        <v>5</v>
      </c>
      <c r="R644" s="1">
        <v>5</v>
      </c>
      <c r="S644" s="1">
        <v>4</v>
      </c>
      <c r="T644" s="1">
        <v>5</v>
      </c>
      <c r="U644" s="1">
        <v>1</v>
      </c>
      <c r="V644" s="1">
        <v>99</v>
      </c>
      <c r="W644" t="s">
        <v>2366</v>
      </c>
      <c r="X644" t="s">
        <v>3062</v>
      </c>
      <c r="Y644" t="s">
        <v>3062</v>
      </c>
      <c r="Z644" t="s">
        <v>2367</v>
      </c>
      <c r="AA644" t="s">
        <v>3062</v>
      </c>
      <c r="AB644" t="s">
        <v>3062</v>
      </c>
      <c r="AC644" t="s">
        <v>2368</v>
      </c>
      <c r="AD644" s="40">
        <v>1</v>
      </c>
      <c r="AE644" s="40">
        <v>4</v>
      </c>
      <c r="AF644" s="40">
        <v>1</v>
      </c>
      <c r="AG644" s="40">
        <v>2</v>
      </c>
      <c r="AH644" s="40">
        <v>5</v>
      </c>
      <c r="AI644" s="40">
        <v>1</v>
      </c>
      <c r="AJ644" s="40">
        <v>5</v>
      </c>
      <c r="AK644" s="40">
        <v>1</v>
      </c>
      <c r="AL644" s="40">
        <v>7</v>
      </c>
      <c r="AM644" s="40">
        <f t="shared" si="10"/>
        <v>1</v>
      </c>
    </row>
    <row r="645" spans="1:39" x14ac:dyDescent="0.25">
      <c r="A645">
        <v>644</v>
      </c>
      <c r="B645" s="41">
        <v>46</v>
      </c>
      <c r="C645" s="42" t="e">
        <v>#NULL!</v>
      </c>
      <c r="D645" s="40" t="s">
        <v>2204</v>
      </c>
      <c r="E645" s="42" t="e">
        <v>#NULL!</v>
      </c>
      <c r="F645" s="1">
        <v>2</v>
      </c>
      <c r="G645" s="1">
        <v>11</v>
      </c>
      <c r="H645" s="42" t="e">
        <v>#NULL!</v>
      </c>
      <c r="I645" s="1">
        <v>3</v>
      </c>
      <c r="J645" s="1">
        <v>2</v>
      </c>
      <c r="K645" s="1">
        <v>4</v>
      </c>
      <c r="L645" s="1">
        <v>2</v>
      </c>
      <c r="M645" s="1">
        <v>5</v>
      </c>
      <c r="N645" s="1">
        <v>4</v>
      </c>
      <c r="O645" s="1">
        <v>4</v>
      </c>
      <c r="P645" s="1">
        <v>5</v>
      </c>
      <c r="Q645" s="1">
        <v>5</v>
      </c>
      <c r="R645" s="1">
        <v>5</v>
      </c>
      <c r="S645" s="1">
        <v>5</v>
      </c>
      <c r="T645" s="1">
        <v>5</v>
      </c>
      <c r="U645" s="1">
        <v>3</v>
      </c>
      <c r="V645" s="1">
        <v>2</v>
      </c>
      <c r="W645" t="s">
        <v>2369</v>
      </c>
      <c r="X645" t="s">
        <v>2370</v>
      </c>
      <c r="Y645" t="s">
        <v>2371</v>
      </c>
      <c r="Z645" t="s">
        <v>2372</v>
      </c>
      <c r="AA645" t="s">
        <v>2373</v>
      </c>
      <c r="AB645" t="s">
        <v>2374</v>
      </c>
      <c r="AC645" t="s">
        <v>2375</v>
      </c>
      <c r="AD645" s="40">
        <v>0</v>
      </c>
      <c r="AE645" s="40">
        <v>3</v>
      </c>
      <c r="AF645" s="40">
        <v>2</v>
      </c>
      <c r="AG645" s="40">
        <v>3</v>
      </c>
      <c r="AH645" s="40">
        <v>6</v>
      </c>
      <c r="AI645" s="40">
        <v>0</v>
      </c>
      <c r="AJ645" s="40">
        <v>3</v>
      </c>
      <c r="AK645" s="40">
        <v>2</v>
      </c>
      <c r="AL645" s="40">
        <v>9</v>
      </c>
      <c r="AM645" s="40">
        <f t="shared" si="10"/>
        <v>0</v>
      </c>
    </row>
    <row r="646" spans="1:39" x14ac:dyDescent="0.25">
      <c r="A646">
        <v>645</v>
      </c>
      <c r="B646" s="41">
        <v>47</v>
      </c>
      <c r="C646" s="42" t="e">
        <v>#NULL!</v>
      </c>
      <c r="D646" s="40" t="s">
        <v>2204</v>
      </c>
      <c r="E646" s="42" t="e">
        <v>#NULL!</v>
      </c>
      <c r="F646" s="1">
        <v>2</v>
      </c>
      <c r="G646" s="1">
        <v>11</v>
      </c>
      <c r="H646" s="42" t="e">
        <v>#NULL!</v>
      </c>
      <c r="I646" s="1">
        <v>5</v>
      </c>
      <c r="J646" s="1">
        <v>5</v>
      </c>
      <c r="K646" s="1">
        <v>5</v>
      </c>
      <c r="L646" s="1">
        <v>4</v>
      </c>
      <c r="M646" s="1">
        <v>5</v>
      </c>
      <c r="N646" s="1">
        <v>5</v>
      </c>
      <c r="O646" s="1">
        <v>5</v>
      </c>
      <c r="P646" s="1">
        <v>5</v>
      </c>
      <c r="Q646" s="1">
        <v>5</v>
      </c>
      <c r="R646" s="1">
        <v>5</v>
      </c>
      <c r="S646" s="1">
        <v>5</v>
      </c>
      <c r="T646" s="1">
        <v>5</v>
      </c>
      <c r="U646" s="1">
        <v>5</v>
      </c>
      <c r="V646" s="1">
        <v>5</v>
      </c>
      <c r="W646" t="s">
        <v>2376</v>
      </c>
      <c r="X646" t="s">
        <v>2377</v>
      </c>
      <c r="Y646" t="s">
        <v>2378</v>
      </c>
      <c r="Z646" t="s">
        <v>2379</v>
      </c>
      <c r="AA646" t="s">
        <v>2380</v>
      </c>
      <c r="AB646" t="s">
        <v>3062</v>
      </c>
      <c r="AC646" t="s">
        <v>34</v>
      </c>
      <c r="AD646" s="40">
        <v>0</v>
      </c>
      <c r="AE646" s="40">
        <v>0</v>
      </c>
      <c r="AF646" s="40">
        <v>0</v>
      </c>
      <c r="AG646" s="40">
        <v>1</v>
      </c>
      <c r="AH646" s="40">
        <v>13</v>
      </c>
      <c r="AI646" s="40">
        <v>0</v>
      </c>
      <c r="AJ646" s="40">
        <v>0</v>
      </c>
      <c r="AK646" s="40">
        <v>0</v>
      </c>
      <c r="AL646" s="40">
        <v>14</v>
      </c>
      <c r="AM646" s="40">
        <f t="shared" si="10"/>
        <v>0</v>
      </c>
    </row>
    <row r="647" spans="1:39" x14ac:dyDescent="0.25">
      <c r="A647">
        <v>646</v>
      </c>
      <c r="B647" s="41">
        <v>48</v>
      </c>
      <c r="C647" s="42" t="e">
        <v>#NULL!</v>
      </c>
      <c r="D647" s="40" t="s">
        <v>2204</v>
      </c>
      <c r="E647" s="42" t="e">
        <v>#NULL!</v>
      </c>
      <c r="F647" s="1">
        <v>2</v>
      </c>
      <c r="G647" s="1">
        <v>11</v>
      </c>
      <c r="H647" s="42" t="e">
        <v>#NULL!</v>
      </c>
      <c r="I647" s="1">
        <v>5</v>
      </c>
      <c r="J647" s="1">
        <v>5</v>
      </c>
      <c r="K647" s="1">
        <v>4</v>
      </c>
      <c r="L647" s="1">
        <v>4</v>
      </c>
      <c r="M647" s="1">
        <v>4</v>
      </c>
      <c r="N647" s="1">
        <v>4</v>
      </c>
      <c r="O647" s="1">
        <v>3</v>
      </c>
      <c r="P647" s="1">
        <v>4</v>
      </c>
      <c r="Q647" s="1">
        <v>4</v>
      </c>
      <c r="R647" s="1">
        <v>4</v>
      </c>
      <c r="S647" s="1">
        <v>4</v>
      </c>
      <c r="T647" s="1">
        <v>4</v>
      </c>
      <c r="U647" s="1">
        <v>4</v>
      </c>
      <c r="V647" s="1">
        <v>4</v>
      </c>
      <c r="W647" t="s">
        <v>30</v>
      </c>
      <c r="X647" t="s">
        <v>2381</v>
      </c>
      <c r="Y647" t="s">
        <v>3062</v>
      </c>
      <c r="Z647" t="s">
        <v>2382</v>
      </c>
      <c r="AA647" t="s">
        <v>3062</v>
      </c>
      <c r="AB647" t="s">
        <v>3062</v>
      </c>
      <c r="AC647" t="s">
        <v>34</v>
      </c>
      <c r="AD647" s="40">
        <v>0</v>
      </c>
      <c r="AE647" s="40">
        <v>0</v>
      </c>
      <c r="AF647" s="40">
        <v>1</v>
      </c>
      <c r="AG647" s="40">
        <v>11</v>
      </c>
      <c r="AH647" s="40">
        <v>2</v>
      </c>
      <c r="AI647" s="40">
        <v>0</v>
      </c>
      <c r="AJ647" s="40">
        <v>0</v>
      </c>
      <c r="AK647" s="40">
        <v>1</v>
      </c>
      <c r="AL647" s="40">
        <v>13</v>
      </c>
      <c r="AM647" s="40">
        <f t="shared" si="10"/>
        <v>0</v>
      </c>
    </row>
    <row r="648" spans="1:39" x14ac:dyDescent="0.25">
      <c r="A648">
        <v>647</v>
      </c>
      <c r="B648" s="41">
        <v>49</v>
      </c>
      <c r="C648" s="42" t="e">
        <v>#NULL!</v>
      </c>
      <c r="D648" s="40" t="s">
        <v>2204</v>
      </c>
      <c r="E648" s="42" t="e">
        <v>#NULL!</v>
      </c>
      <c r="F648" s="1">
        <v>2</v>
      </c>
      <c r="G648" s="1">
        <v>11</v>
      </c>
      <c r="H648" s="42" t="e">
        <v>#NULL!</v>
      </c>
      <c r="I648" s="1">
        <v>3</v>
      </c>
      <c r="J648" s="1">
        <v>4</v>
      </c>
      <c r="K648" s="1">
        <v>4</v>
      </c>
      <c r="L648" s="1">
        <v>3</v>
      </c>
      <c r="M648" s="1">
        <v>4</v>
      </c>
      <c r="N648" s="1">
        <v>2</v>
      </c>
      <c r="O648" s="1">
        <v>2</v>
      </c>
      <c r="P648" s="1">
        <v>4</v>
      </c>
      <c r="Q648" s="1">
        <v>5</v>
      </c>
      <c r="R648" s="1">
        <v>5</v>
      </c>
      <c r="S648" s="1">
        <v>5</v>
      </c>
      <c r="T648" s="1">
        <v>4</v>
      </c>
      <c r="U648" s="1">
        <v>3</v>
      </c>
      <c r="V648" s="1">
        <v>3</v>
      </c>
      <c r="W648" t="s">
        <v>2383</v>
      </c>
      <c r="X648" t="s">
        <v>2384</v>
      </c>
      <c r="Y648" t="s">
        <v>2385</v>
      </c>
      <c r="Z648" t="s">
        <v>2386</v>
      </c>
      <c r="AA648" t="s">
        <v>2387</v>
      </c>
      <c r="AB648" t="s">
        <v>2388</v>
      </c>
      <c r="AC648" t="s">
        <v>34</v>
      </c>
      <c r="AD648" s="40">
        <v>0</v>
      </c>
      <c r="AE648" s="40">
        <v>2</v>
      </c>
      <c r="AF648" s="40">
        <v>4</v>
      </c>
      <c r="AG648" s="40">
        <v>5</v>
      </c>
      <c r="AH648" s="40">
        <v>3</v>
      </c>
      <c r="AI648" s="40">
        <v>0</v>
      </c>
      <c r="AJ648" s="40">
        <v>2</v>
      </c>
      <c r="AK648" s="40">
        <v>4</v>
      </c>
      <c r="AL648" s="40">
        <v>8</v>
      </c>
      <c r="AM648" s="40">
        <f t="shared" si="10"/>
        <v>0</v>
      </c>
    </row>
    <row r="649" spans="1:39" x14ac:dyDescent="0.25">
      <c r="A649">
        <v>648</v>
      </c>
      <c r="B649" s="41">
        <v>50</v>
      </c>
      <c r="C649" s="42" t="e">
        <v>#NULL!</v>
      </c>
      <c r="D649" s="40" t="s">
        <v>2204</v>
      </c>
      <c r="E649" s="42" t="e">
        <v>#NULL!</v>
      </c>
      <c r="F649" s="1">
        <v>2</v>
      </c>
      <c r="G649" s="1">
        <v>11</v>
      </c>
      <c r="H649" s="42" t="e">
        <v>#NULL!</v>
      </c>
      <c r="I649" s="1">
        <v>4</v>
      </c>
      <c r="J649" s="1">
        <v>4</v>
      </c>
      <c r="K649" s="1">
        <v>4</v>
      </c>
      <c r="L649" s="1">
        <v>5</v>
      </c>
      <c r="M649" s="1">
        <v>5</v>
      </c>
      <c r="N649" s="1">
        <v>4</v>
      </c>
      <c r="O649" s="1">
        <v>4</v>
      </c>
      <c r="P649" s="1">
        <v>5</v>
      </c>
      <c r="Q649" s="1">
        <v>5</v>
      </c>
      <c r="R649" s="1">
        <v>5</v>
      </c>
      <c r="S649" s="1">
        <v>5</v>
      </c>
      <c r="T649" s="1">
        <v>4</v>
      </c>
      <c r="U649" s="1">
        <v>4</v>
      </c>
      <c r="V649" s="1">
        <v>4</v>
      </c>
      <c r="W649" t="s">
        <v>2389</v>
      </c>
      <c r="X649" t="s">
        <v>2390</v>
      </c>
      <c r="Y649" t="s">
        <v>2391</v>
      </c>
      <c r="Z649" t="s">
        <v>2392</v>
      </c>
      <c r="AA649" t="s">
        <v>2393</v>
      </c>
      <c r="AB649" t="s">
        <v>2394</v>
      </c>
      <c r="AC649" t="s">
        <v>2395</v>
      </c>
      <c r="AD649" s="40">
        <v>0</v>
      </c>
      <c r="AE649" s="40">
        <v>0</v>
      </c>
      <c r="AF649" s="40">
        <v>0</v>
      </c>
      <c r="AG649" s="40">
        <v>8</v>
      </c>
      <c r="AH649" s="40">
        <v>6</v>
      </c>
      <c r="AI649" s="40">
        <v>0</v>
      </c>
      <c r="AJ649" s="40">
        <v>0</v>
      </c>
      <c r="AK649" s="40">
        <v>0</v>
      </c>
      <c r="AL649" s="40">
        <v>14</v>
      </c>
      <c r="AM649" s="40">
        <f t="shared" si="10"/>
        <v>0</v>
      </c>
    </row>
    <row r="650" spans="1:39" x14ac:dyDescent="0.25">
      <c r="A650">
        <v>649</v>
      </c>
      <c r="B650" s="41">
        <v>1</v>
      </c>
      <c r="C650" s="42" t="e">
        <v>#NULL!</v>
      </c>
      <c r="D650" s="40" t="s">
        <v>2396</v>
      </c>
      <c r="E650" s="42" t="e">
        <v>#NULL!</v>
      </c>
      <c r="F650" s="1">
        <v>2</v>
      </c>
      <c r="G650" s="1">
        <v>27</v>
      </c>
      <c r="H650" s="42" t="e">
        <v>#NULL!</v>
      </c>
      <c r="I650" s="1">
        <v>5</v>
      </c>
      <c r="J650" s="1">
        <v>5</v>
      </c>
      <c r="K650" s="1">
        <v>2</v>
      </c>
      <c r="L650" s="1">
        <v>5</v>
      </c>
      <c r="M650" s="1">
        <v>5</v>
      </c>
      <c r="N650" s="1">
        <v>99</v>
      </c>
      <c r="O650" s="1">
        <v>3</v>
      </c>
      <c r="P650" s="1">
        <v>5</v>
      </c>
      <c r="Q650" s="1">
        <v>5</v>
      </c>
      <c r="R650" s="1">
        <v>5</v>
      </c>
      <c r="S650" s="1">
        <v>5</v>
      </c>
      <c r="T650" s="1">
        <v>1</v>
      </c>
      <c r="U650" s="1">
        <v>5</v>
      </c>
      <c r="V650" s="1">
        <v>5</v>
      </c>
      <c r="W650" t="s">
        <v>2397</v>
      </c>
      <c r="X650" t="s">
        <v>2398</v>
      </c>
      <c r="Y650" t="s">
        <v>1118</v>
      </c>
      <c r="Z650" t="s">
        <v>2399</v>
      </c>
      <c r="AA650" t="s">
        <v>3062</v>
      </c>
      <c r="AB650" t="s">
        <v>3062</v>
      </c>
      <c r="AC650" t="s">
        <v>34</v>
      </c>
      <c r="AD650" s="40">
        <v>1</v>
      </c>
      <c r="AE650" s="40">
        <v>1</v>
      </c>
      <c r="AF650" s="40">
        <v>1</v>
      </c>
      <c r="AG650" s="40">
        <v>0</v>
      </c>
      <c r="AH650" s="40">
        <v>10</v>
      </c>
      <c r="AI650" s="40">
        <v>1</v>
      </c>
      <c r="AJ650" s="40">
        <v>2</v>
      </c>
      <c r="AK650" s="40">
        <v>1</v>
      </c>
      <c r="AL650" s="40">
        <v>10</v>
      </c>
      <c r="AM650" s="40">
        <f t="shared" si="10"/>
        <v>1</v>
      </c>
    </row>
    <row r="651" spans="1:39" x14ac:dyDescent="0.25">
      <c r="A651">
        <v>650</v>
      </c>
      <c r="B651" s="41">
        <v>2</v>
      </c>
      <c r="C651" s="42" t="e">
        <v>#NULL!</v>
      </c>
      <c r="D651" s="40" t="s">
        <v>2396</v>
      </c>
      <c r="E651" s="42" t="e">
        <v>#NULL!</v>
      </c>
      <c r="F651" s="1">
        <v>2</v>
      </c>
      <c r="G651" s="1">
        <v>27</v>
      </c>
      <c r="H651" s="42" t="e">
        <v>#NULL!</v>
      </c>
      <c r="I651" s="1">
        <v>4</v>
      </c>
      <c r="J651" s="1">
        <v>5</v>
      </c>
      <c r="K651" s="1">
        <v>5</v>
      </c>
      <c r="L651" s="1">
        <v>5</v>
      </c>
      <c r="M651" s="1">
        <v>4</v>
      </c>
      <c r="N651" s="1">
        <v>5</v>
      </c>
      <c r="O651" s="1">
        <v>5</v>
      </c>
      <c r="P651" s="1">
        <v>5</v>
      </c>
      <c r="Q651" s="1">
        <v>5</v>
      </c>
      <c r="R651" s="1">
        <v>5</v>
      </c>
      <c r="S651" s="1">
        <v>5</v>
      </c>
      <c r="T651" s="1">
        <v>5</v>
      </c>
      <c r="U651" s="1">
        <v>4</v>
      </c>
      <c r="V651" s="1">
        <v>5</v>
      </c>
      <c r="W651" t="s">
        <v>2400</v>
      </c>
      <c r="X651" t="s">
        <v>2401</v>
      </c>
      <c r="Y651" t="s">
        <v>3062</v>
      </c>
      <c r="Z651" t="s">
        <v>2402</v>
      </c>
      <c r="AA651" t="s">
        <v>2403</v>
      </c>
      <c r="AB651" t="s">
        <v>3062</v>
      </c>
      <c r="AC651" t="s">
        <v>34</v>
      </c>
      <c r="AD651" s="40">
        <v>0</v>
      </c>
      <c r="AE651" s="40">
        <v>0</v>
      </c>
      <c r="AF651" s="40">
        <v>0</v>
      </c>
      <c r="AG651" s="40">
        <v>3</v>
      </c>
      <c r="AH651" s="40">
        <v>11</v>
      </c>
      <c r="AI651" s="40">
        <v>0</v>
      </c>
      <c r="AJ651" s="40">
        <v>0</v>
      </c>
      <c r="AK651" s="40">
        <v>0</v>
      </c>
      <c r="AL651" s="40">
        <v>14</v>
      </c>
      <c r="AM651" s="40">
        <f t="shared" si="10"/>
        <v>0</v>
      </c>
    </row>
    <row r="652" spans="1:39" x14ac:dyDescent="0.25">
      <c r="A652">
        <v>651</v>
      </c>
      <c r="B652" s="41">
        <v>3</v>
      </c>
      <c r="C652" s="42" t="e">
        <v>#NULL!</v>
      </c>
      <c r="D652" s="40" t="s">
        <v>2396</v>
      </c>
      <c r="E652" s="42" t="e">
        <v>#NULL!</v>
      </c>
      <c r="F652" s="1">
        <v>2</v>
      </c>
      <c r="G652" s="1">
        <v>27</v>
      </c>
      <c r="H652" s="42" t="e">
        <v>#NULL!</v>
      </c>
      <c r="I652" s="1">
        <v>3</v>
      </c>
      <c r="J652" s="1">
        <v>4</v>
      </c>
      <c r="K652" s="1">
        <v>5</v>
      </c>
      <c r="L652" s="1">
        <v>3</v>
      </c>
      <c r="M652" s="1">
        <v>5</v>
      </c>
      <c r="N652" s="1">
        <v>5</v>
      </c>
      <c r="O652" s="1">
        <v>5</v>
      </c>
      <c r="P652" s="1">
        <v>5</v>
      </c>
      <c r="Q652" s="1">
        <v>5</v>
      </c>
      <c r="R652" s="1">
        <v>5</v>
      </c>
      <c r="S652" s="1">
        <v>5</v>
      </c>
      <c r="T652" s="1">
        <v>5</v>
      </c>
      <c r="U652" s="1">
        <v>5</v>
      </c>
      <c r="V652" s="1">
        <v>4</v>
      </c>
      <c r="W652" t="s">
        <v>2404</v>
      </c>
      <c r="X652" t="s">
        <v>3062</v>
      </c>
      <c r="Y652" t="s">
        <v>3062</v>
      </c>
      <c r="Z652" t="s">
        <v>2405</v>
      </c>
      <c r="AA652" t="s">
        <v>1858</v>
      </c>
      <c r="AB652" t="s">
        <v>3062</v>
      </c>
      <c r="AC652" t="s">
        <v>34</v>
      </c>
      <c r="AD652" s="40">
        <v>0</v>
      </c>
      <c r="AE652" s="40">
        <v>0</v>
      </c>
      <c r="AF652" s="40">
        <v>2</v>
      </c>
      <c r="AG652" s="40">
        <v>2</v>
      </c>
      <c r="AH652" s="40">
        <v>10</v>
      </c>
      <c r="AI652" s="40">
        <v>0</v>
      </c>
      <c r="AJ652" s="40">
        <v>0</v>
      </c>
      <c r="AK652" s="40">
        <v>2</v>
      </c>
      <c r="AL652" s="40">
        <v>12</v>
      </c>
      <c r="AM652" s="40">
        <f t="shared" si="10"/>
        <v>0</v>
      </c>
    </row>
    <row r="653" spans="1:39" x14ac:dyDescent="0.25">
      <c r="A653">
        <v>652</v>
      </c>
      <c r="B653" s="41">
        <v>4</v>
      </c>
      <c r="C653" s="42" t="e">
        <v>#NULL!</v>
      </c>
      <c r="D653" s="40" t="s">
        <v>2396</v>
      </c>
      <c r="E653" s="42" t="e">
        <v>#NULL!</v>
      </c>
      <c r="F653" s="1">
        <v>2</v>
      </c>
      <c r="G653" s="1">
        <v>27</v>
      </c>
      <c r="H653" s="42" t="e">
        <v>#NULL!</v>
      </c>
      <c r="I653" s="1">
        <v>2</v>
      </c>
      <c r="J653" s="1">
        <v>3</v>
      </c>
      <c r="K653" s="1">
        <v>3</v>
      </c>
      <c r="L653" s="1">
        <v>4</v>
      </c>
      <c r="M653" s="1">
        <v>5</v>
      </c>
      <c r="N653" s="1">
        <v>3</v>
      </c>
      <c r="O653" s="1">
        <v>5</v>
      </c>
      <c r="P653" s="1">
        <v>5</v>
      </c>
      <c r="Q653" s="1">
        <v>4</v>
      </c>
      <c r="R653" s="1">
        <v>4</v>
      </c>
      <c r="S653" s="1">
        <v>4</v>
      </c>
      <c r="T653" s="1">
        <v>3</v>
      </c>
      <c r="U653" s="1">
        <v>2</v>
      </c>
      <c r="V653" s="1">
        <v>2</v>
      </c>
      <c r="W653" t="s">
        <v>2406</v>
      </c>
      <c r="X653" t="s">
        <v>2407</v>
      </c>
      <c r="Y653" t="s">
        <v>3062</v>
      </c>
      <c r="Z653" t="s">
        <v>2408</v>
      </c>
      <c r="AA653" t="s">
        <v>2409</v>
      </c>
      <c r="AB653" t="s">
        <v>2410</v>
      </c>
      <c r="AC653" t="s">
        <v>2411</v>
      </c>
      <c r="AD653" s="40">
        <v>0</v>
      </c>
      <c r="AE653" s="40">
        <v>3</v>
      </c>
      <c r="AF653" s="40">
        <v>4</v>
      </c>
      <c r="AG653" s="40">
        <v>4</v>
      </c>
      <c r="AH653" s="40">
        <v>3</v>
      </c>
      <c r="AI653" s="40">
        <v>0</v>
      </c>
      <c r="AJ653" s="40">
        <v>3</v>
      </c>
      <c r="AK653" s="40">
        <v>4</v>
      </c>
      <c r="AL653" s="40">
        <v>7</v>
      </c>
      <c r="AM653" s="40">
        <f t="shared" si="10"/>
        <v>0</v>
      </c>
    </row>
    <row r="654" spans="1:39" x14ac:dyDescent="0.25">
      <c r="A654">
        <v>653</v>
      </c>
      <c r="B654" s="41">
        <v>5</v>
      </c>
      <c r="C654" s="42" t="e">
        <v>#NULL!</v>
      </c>
      <c r="D654" s="40" t="s">
        <v>2396</v>
      </c>
      <c r="E654" s="42" t="e">
        <v>#NULL!</v>
      </c>
      <c r="F654" s="1">
        <v>2</v>
      </c>
      <c r="G654" s="1">
        <v>27</v>
      </c>
      <c r="H654" s="42" t="e">
        <v>#NULL!</v>
      </c>
      <c r="I654" s="1">
        <v>4</v>
      </c>
      <c r="J654" s="1">
        <v>4</v>
      </c>
      <c r="K654" s="1">
        <v>4</v>
      </c>
      <c r="L654" s="1">
        <v>4</v>
      </c>
      <c r="M654" s="1">
        <v>5</v>
      </c>
      <c r="N654" s="1">
        <v>4</v>
      </c>
      <c r="O654" s="1">
        <v>3</v>
      </c>
      <c r="P654" s="1">
        <v>4</v>
      </c>
      <c r="Q654" s="1">
        <v>3</v>
      </c>
      <c r="R654" s="1">
        <v>3</v>
      </c>
      <c r="S654" s="1">
        <v>4</v>
      </c>
      <c r="T654" s="1">
        <v>4</v>
      </c>
      <c r="U654" s="1">
        <v>4</v>
      </c>
      <c r="V654" s="1">
        <v>4</v>
      </c>
      <c r="W654" t="s">
        <v>344</v>
      </c>
      <c r="X654" t="s">
        <v>2412</v>
      </c>
      <c r="Y654" t="s">
        <v>3062</v>
      </c>
      <c r="Z654" t="s">
        <v>2413</v>
      </c>
      <c r="AA654" t="s">
        <v>3062</v>
      </c>
      <c r="AB654" t="s">
        <v>3062</v>
      </c>
      <c r="AC654" t="s">
        <v>2414</v>
      </c>
      <c r="AD654" s="40">
        <v>0</v>
      </c>
      <c r="AE654" s="40">
        <v>0</v>
      </c>
      <c r="AF654" s="40">
        <v>3</v>
      </c>
      <c r="AG654" s="40">
        <v>10</v>
      </c>
      <c r="AH654" s="40">
        <v>1</v>
      </c>
      <c r="AI654" s="40">
        <v>0</v>
      </c>
      <c r="AJ654" s="40">
        <v>0</v>
      </c>
      <c r="AK654" s="40">
        <v>3</v>
      </c>
      <c r="AL654" s="40">
        <v>11</v>
      </c>
      <c r="AM654" s="40">
        <f t="shared" si="10"/>
        <v>0</v>
      </c>
    </row>
    <row r="655" spans="1:39" x14ac:dyDescent="0.25">
      <c r="A655">
        <v>654</v>
      </c>
      <c r="B655" s="41">
        <v>6</v>
      </c>
      <c r="C655" s="42" t="e">
        <v>#NULL!</v>
      </c>
      <c r="D655" s="40" t="s">
        <v>2396</v>
      </c>
      <c r="E655" s="42" t="e">
        <v>#NULL!</v>
      </c>
      <c r="F655" s="1">
        <v>2</v>
      </c>
      <c r="G655" s="1">
        <v>27</v>
      </c>
      <c r="H655" s="42" t="e">
        <v>#NULL!</v>
      </c>
      <c r="I655" s="1">
        <v>5</v>
      </c>
      <c r="J655" s="1">
        <v>5</v>
      </c>
      <c r="K655" s="1">
        <v>5</v>
      </c>
      <c r="L655" s="1">
        <v>5</v>
      </c>
      <c r="M655" s="1">
        <v>5</v>
      </c>
      <c r="N655" s="1">
        <v>4</v>
      </c>
      <c r="O655" s="1">
        <v>5</v>
      </c>
      <c r="P655" s="1">
        <v>5</v>
      </c>
      <c r="Q655" s="1">
        <v>5</v>
      </c>
      <c r="R655" s="1">
        <v>5</v>
      </c>
      <c r="S655" s="1">
        <v>5</v>
      </c>
      <c r="T655" s="1">
        <v>5</v>
      </c>
      <c r="U655" s="1">
        <v>2</v>
      </c>
      <c r="V655" s="1">
        <v>3</v>
      </c>
      <c r="W655" t="s">
        <v>939</v>
      </c>
      <c r="X655" t="s">
        <v>2415</v>
      </c>
      <c r="Y655" t="s">
        <v>263</v>
      </c>
      <c r="Z655" t="s">
        <v>2416</v>
      </c>
      <c r="AA655" t="s">
        <v>3062</v>
      </c>
      <c r="AB655" t="s">
        <v>3062</v>
      </c>
      <c r="AC655" t="s">
        <v>2417</v>
      </c>
      <c r="AD655" s="40">
        <v>0</v>
      </c>
      <c r="AE655" s="40">
        <v>1</v>
      </c>
      <c r="AF655" s="40">
        <v>1</v>
      </c>
      <c r="AG655" s="40">
        <v>1</v>
      </c>
      <c r="AH655" s="40">
        <v>11</v>
      </c>
      <c r="AI655" s="40">
        <v>0</v>
      </c>
      <c r="AJ655" s="40">
        <v>1</v>
      </c>
      <c r="AK655" s="40">
        <v>1</v>
      </c>
      <c r="AL655" s="40">
        <v>12</v>
      </c>
      <c r="AM655" s="40">
        <f t="shared" si="10"/>
        <v>0</v>
      </c>
    </row>
    <row r="656" spans="1:39" x14ac:dyDescent="0.25">
      <c r="A656">
        <v>655</v>
      </c>
      <c r="B656" s="41">
        <v>7</v>
      </c>
      <c r="C656" s="42" t="e">
        <v>#NULL!</v>
      </c>
      <c r="D656" s="40" t="s">
        <v>2396</v>
      </c>
      <c r="E656" s="42" t="e">
        <v>#NULL!</v>
      </c>
      <c r="F656" s="1">
        <v>2</v>
      </c>
      <c r="G656" s="1">
        <v>27</v>
      </c>
      <c r="H656" s="42" t="e">
        <v>#NULL!</v>
      </c>
      <c r="I656" s="1">
        <v>4</v>
      </c>
      <c r="J656" s="1">
        <v>4</v>
      </c>
      <c r="K656" s="1">
        <v>4</v>
      </c>
      <c r="L656" s="1">
        <v>4</v>
      </c>
      <c r="M656" s="1">
        <v>4</v>
      </c>
      <c r="N656" s="1">
        <v>4</v>
      </c>
      <c r="O656" s="1">
        <v>5</v>
      </c>
      <c r="P656" s="1">
        <v>5</v>
      </c>
      <c r="Q656" s="1">
        <v>4</v>
      </c>
      <c r="R656" s="1">
        <v>5</v>
      </c>
      <c r="S656" s="1">
        <v>5</v>
      </c>
      <c r="T656" s="1">
        <v>4</v>
      </c>
      <c r="U656" s="1">
        <v>4</v>
      </c>
      <c r="V656" s="1">
        <v>4</v>
      </c>
      <c r="W656" t="s">
        <v>297</v>
      </c>
      <c r="X656" t="s">
        <v>525</v>
      </c>
      <c r="Y656" t="s">
        <v>2418</v>
      </c>
      <c r="Z656" t="s">
        <v>2419</v>
      </c>
      <c r="AA656" t="s">
        <v>3062</v>
      </c>
      <c r="AB656" t="s">
        <v>3062</v>
      </c>
      <c r="AC656" t="s">
        <v>34</v>
      </c>
      <c r="AD656" s="40">
        <v>0</v>
      </c>
      <c r="AE656" s="40">
        <v>0</v>
      </c>
      <c r="AF656" s="40">
        <v>0</v>
      </c>
      <c r="AG656" s="40">
        <v>10</v>
      </c>
      <c r="AH656" s="40">
        <v>4</v>
      </c>
      <c r="AI656" s="40">
        <v>0</v>
      </c>
      <c r="AJ656" s="40">
        <v>0</v>
      </c>
      <c r="AK656" s="40">
        <v>0</v>
      </c>
      <c r="AL656" s="40">
        <v>14</v>
      </c>
      <c r="AM656" s="40">
        <f t="shared" si="10"/>
        <v>0</v>
      </c>
    </row>
    <row r="657" spans="1:39" x14ac:dyDescent="0.25">
      <c r="A657">
        <v>656</v>
      </c>
      <c r="B657" s="41">
        <v>8</v>
      </c>
      <c r="C657" s="42" t="e">
        <v>#NULL!</v>
      </c>
      <c r="D657" s="40" t="s">
        <v>2396</v>
      </c>
      <c r="E657" s="42" t="e">
        <v>#NULL!</v>
      </c>
      <c r="F657" s="1">
        <v>2</v>
      </c>
      <c r="G657" s="1">
        <v>27</v>
      </c>
      <c r="H657" s="42" t="e">
        <v>#NULL!</v>
      </c>
      <c r="I657" s="1">
        <v>3</v>
      </c>
      <c r="J657" s="1">
        <v>5</v>
      </c>
      <c r="K657" s="1">
        <v>5</v>
      </c>
      <c r="L657" s="1">
        <v>5</v>
      </c>
      <c r="M657" s="1">
        <v>5</v>
      </c>
      <c r="N657" s="1">
        <v>5</v>
      </c>
      <c r="O657" s="1">
        <v>5</v>
      </c>
      <c r="P657" s="1">
        <v>5</v>
      </c>
      <c r="Q657" s="1">
        <v>3</v>
      </c>
      <c r="R657" s="1">
        <v>3</v>
      </c>
      <c r="S657" s="1">
        <v>4</v>
      </c>
      <c r="T657" s="1">
        <v>4</v>
      </c>
      <c r="U657" s="1">
        <v>3</v>
      </c>
      <c r="V657" s="1">
        <v>5</v>
      </c>
      <c r="W657" t="s">
        <v>2420</v>
      </c>
      <c r="X657" t="s">
        <v>30</v>
      </c>
      <c r="Y657" t="s">
        <v>2421</v>
      </c>
      <c r="Z657" t="s">
        <v>2422</v>
      </c>
      <c r="AA657" t="s">
        <v>2423</v>
      </c>
      <c r="AB657" t="s">
        <v>2424</v>
      </c>
      <c r="AC657" t="s">
        <v>2425</v>
      </c>
      <c r="AD657" s="40">
        <v>0</v>
      </c>
      <c r="AE657" s="40">
        <v>0</v>
      </c>
      <c r="AF657" s="40">
        <v>4</v>
      </c>
      <c r="AG657" s="40">
        <v>2</v>
      </c>
      <c r="AH657" s="40">
        <v>8</v>
      </c>
      <c r="AI657" s="40">
        <v>0</v>
      </c>
      <c r="AJ657" s="40">
        <v>0</v>
      </c>
      <c r="AK657" s="40">
        <v>4</v>
      </c>
      <c r="AL657" s="40">
        <v>10</v>
      </c>
      <c r="AM657" s="40">
        <f t="shared" si="10"/>
        <v>0</v>
      </c>
    </row>
    <row r="658" spans="1:39" x14ac:dyDescent="0.25">
      <c r="A658">
        <v>657</v>
      </c>
      <c r="B658" s="41">
        <v>9</v>
      </c>
      <c r="C658" s="42" t="e">
        <v>#NULL!</v>
      </c>
      <c r="D658" s="40" t="s">
        <v>2396</v>
      </c>
      <c r="E658" s="42" t="e">
        <v>#NULL!</v>
      </c>
      <c r="F658" s="1">
        <v>2</v>
      </c>
      <c r="G658" s="1">
        <v>27</v>
      </c>
      <c r="H658" s="42" t="e">
        <v>#NULL!</v>
      </c>
      <c r="I658" s="1">
        <v>5</v>
      </c>
      <c r="J658" s="1">
        <v>5</v>
      </c>
      <c r="K658" s="1">
        <v>5</v>
      </c>
      <c r="L658" s="1">
        <v>5</v>
      </c>
      <c r="M658" s="1">
        <v>5</v>
      </c>
      <c r="N658" s="1">
        <v>5</v>
      </c>
      <c r="O658" s="1">
        <v>5</v>
      </c>
      <c r="P658" s="1">
        <v>5</v>
      </c>
      <c r="Q658" s="1">
        <v>5</v>
      </c>
      <c r="R658" s="1">
        <v>5</v>
      </c>
      <c r="S658" s="1">
        <v>5</v>
      </c>
      <c r="T658" s="1">
        <v>5</v>
      </c>
      <c r="U658" s="1">
        <v>4</v>
      </c>
      <c r="V658" s="1">
        <v>5</v>
      </c>
      <c r="W658" t="s">
        <v>939</v>
      </c>
      <c r="X658" t="s">
        <v>2426</v>
      </c>
      <c r="Y658" t="s">
        <v>2427</v>
      </c>
      <c r="Z658" t="s">
        <v>2428</v>
      </c>
      <c r="AA658" t="s">
        <v>3062</v>
      </c>
      <c r="AB658" t="s">
        <v>3062</v>
      </c>
      <c r="AC658" t="s">
        <v>34</v>
      </c>
      <c r="AD658" s="40">
        <v>0</v>
      </c>
      <c r="AE658" s="40">
        <v>0</v>
      </c>
      <c r="AF658" s="40">
        <v>0</v>
      </c>
      <c r="AG658" s="40">
        <v>1</v>
      </c>
      <c r="AH658" s="40">
        <v>13</v>
      </c>
      <c r="AI658" s="40">
        <v>0</v>
      </c>
      <c r="AJ658" s="40">
        <v>0</v>
      </c>
      <c r="AK658" s="40">
        <v>0</v>
      </c>
      <c r="AL658" s="40">
        <v>14</v>
      </c>
      <c r="AM658" s="40">
        <f t="shared" si="10"/>
        <v>0</v>
      </c>
    </row>
    <row r="659" spans="1:39" x14ac:dyDescent="0.25">
      <c r="A659">
        <v>658</v>
      </c>
      <c r="B659" s="41">
        <v>10</v>
      </c>
      <c r="C659" s="42" t="e">
        <v>#NULL!</v>
      </c>
      <c r="D659" s="40" t="s">
        <v>2396</v>
      </c>
      <c r="E659" s="42" t="e">
        <v>#NULL!</v>
      </c>
      <c r="F659" s="1">
        <v>2</v>
      </c>
      <c r="G659" s="1">
        <v>27</v>
      </c>
      <c r="H659" s="42" t="e">
        <v>#NULL!</v>
      </c>
      <c r="I659" s="1">
        <v>5</v>
      </c>
      <c r="J659" s="1">
        <v>5</v>
      </c>
      <c r="K659" s="1">
        <v>5</v>
      </c>
      <c r="L659" s="1">
        <v>5</v>
      </c>
      <c r="M659" s="1">
        <v>5</v>
      </c>
      <c r="N659" s="1">
        <v>5</v>
      </c>
      <c r="O659" s="1">
        <v>5</v>
      </c>
      <c r="P659" s="1">
        <v>5</v>
      </c>
      <c r="Q659" s="1">
        <v>5</v>
      </c>
      <c r="R659" s="1">
        <v>5</v>
      </c>
      <c r="S659" s="1">
        <v>5</v>
      </c>
      <c r="T659" s="1">
        <v>5</v>
      </c>
      <c r="U659" s="1">
        <v>5</v>
      </c>
      <c r="V659" s="1">
        <v>5</v>
      </c>
      <c r="W659" t="s">
        <v>2429</v>
      </c>
      <c r="X659" t="s">
        <v>2430</v>
      </c>
      <c r="Y659" t="s">
        <v>3062</v>
      </c>
      <c r="Z659" t="s">
        <v>2431</v>
      </c>
      <c r="AA659" t="s">
        <v>818</v>
      </c>
      <c r="AB659" t="s">
        <v>2432</v>
      </c>
      <c r="AC659" t="s">
        <v>2433</v>
      </c>
      <c r="AD659" s="40">
        <v>0</v>
      </c>
      <c r="AE659" s="40">
        <v>0</v>
      </c>
      <c r="AF659" s="40">
        <v>0</v>
      </c>
      <c r="AG659" s="40">
        <v>0</v>
      </c>
      <c r="AH659" s="40">
        <v>14</v>
      </c>
      <c r="AI659" s="40">
        <v>0</v>
      </c>
      <c r="AJ659" s="40">
        <v>0</v>
      </c>
      <c r="AK659" s="40">
        <v>0</v>
      </c>
      <c r="AL659" s="40">
        <v>14</v>
      </c>
      <c r="AM659" s="40">
        <f t="shared" si="10"/>
        <v>0</v>
      </c>
    </row>
    <row r="660" spans="1:39" x14ac:dyDescent="0.25">
      <c r="A660">
        <v>659</v>
      </c>
      <c r="B660" s="41">
        <v>11</v>
      </c>
      <c r="C660" s="42" t="e">
        <v>#NULL!</v>
      </c>
      <c r="D660" s="40" t="s">
        <v>2396</v>
      </c>
      <c r="E660" s="42" t="e">
        <v>#NULL!</v>
      </c>
      <c r="F660" s="1">
        <v>2</v>
      </c>
      <c r="G660" s="1">
        <v>27</v>
      </c>
      <c r="H660" s="42" t="e">
        <v>#NULL!</v>
      </c>
      <c r="I660" s="1">
        <v>4</v>
      </c>
      <c r="J660" s="1">
        <v>4</v>
      </c>
      <c r="K660" s="1">
        <v>4</v>
      </c>
      <c r="L660" s="1">
        <v>4</v>
      </c>
      <c r="M660" s="1">
        <v>4</v>
      </c>
      <c r="N660" s="1">
        <v>4</v>
      </c>
      <c r="O660" s="1">
        <v>4</v>
      </c>
      <c r="P660" s="1">
        <v>5</v>
      </c>
      <c r="Q660" s="1">
        <v>5</v>
      </c>
      <c r="R660" s="1">
        <v>5</v>
      </c>
      <c r="S660" s="1">
        <v>5</v>
      </c>
      <c r="T660" s="1">
        <v>5</v>
      </c>
      <c r="U660" s="1">
        <v>4</v>
      </c>
      <c r="V660" s="1">
        <v>4</v>
      </c>
      <c r="W660" t="s">
        <v>702</v>
      </c>
      <c r="X660" t="s">
        <v>1802</v>
      </c>
      <c r="Y660" t="s">
        <v>2434</v>
      </c>
      <c r="Z660" t="s">
        <v>2435</v>
      </c>
      <c r="AA660" t="s">
        <v>2436</v>
      </c>
      <c r="AB660" t="s">
        <v>2437</v>
      </c>
      <c r="AC660" t="s">
        <v>2438</v>
      </c>
      <c r="AD660" s="40">
        <v>0</v>
      </c>
      <c r="AE660" s="40">
        <v>0</v>
      </c>
      <c r="AF660" s="40">
        <v>0</v>
      </c>
      <c r="AG660" s="40">
        <v>9</v>
      </c>
      <c r="AH660" s="40">
        <v>5</v>
      </c>
      <c r="AI660" s="40">
        <v>0</v>
      </c>
      <c r="AJ660" s="40">
        <v>0</v>
      </c>
      <c r="AK660" s="40">
        <v>0</v>
      </c>
      <c r="AL660" s="40">
        <v>14</v>
      </c>
      <c r="AM660" s="40">
        <f t="shared" si="10"/>
        <v>0</v>
      </c>
    </row>
    <row r="661" spans="1:39" x14ac:dyDescent="0.25">
      <c r="A661">
        <v>660</v>
      </c>
      <c r="B661" s="41">
        <v>12</v>
      </c>
      <c r="C661" s="42" t="e">
        <v>#NULL!</v>
      </c>
      <c r="D661" s="40" t="s">
        <v>2396</v>
      </c>
      <c r="E661" s="42" t="e">
        <v>#NULL!</v>
      </c>
      <c r="F661" s="1">
        <v>2</v>
      </c>
      <c r="G661" s="1">
        <v>27</v>
      </c>
      <c r="H661" s="42" t="e">
        <v>#NULL!</v>
      </c>
      <c r="I661" s="1">
        <v>5</v>
      </c>
      <c r="J661" s="1">
        <v>5</v>
      </c>
      <c r="K661" s="1">
        <v>5</v>
      </c>
      <c r="L661" s="1">
        <v>4</v>
      </c>
      <c r="M661" s="1">
        <v>4</v>
      </c>
      <c r="N661" s="1">
        <v>5</v>
      </c>
      <c r="O661" s="1">
        <v>4</v>
      </c>
      <c r="P661" s="1">
        <v>5</v>
      </c>
      <c r="Q661" s="1">
        <v>5</v>
      </c>
      <c r="R661" s="1">
        <v>5</v>
      </c>
      <c r="S661" s="1">
        <v>4</v>
      </c>
      <c r="T661" s="1">
        <v>5</v>
      </c>
      <c r="U661" s="1">
        <v>4</v>
      </c>
      <c r="V661" s="1">
        <v>4</v>
      </c>
      <c r="W661" t="s">
        <v>2439</v>
      </c>
      <c r="X661" t="s">
        <v>2440</v>
      </c>
      <c r="Y661" t="s">
        <v>2441</v>
      </c>
      <c r="Z661" t="s">
        <v>2442</v>
      </c>
      <c r="AA661" t="s">
        <v>2443</v>
      </c>
      <c r="AB661" t="s">
        <v>1508</v>
      </c>
      <c r="AC661" t="s">
        <v>34</v>
      </c>
      <c r="AD661" s="40">
        <v>0</v>
      </c>
      <c r="AE661" s="40">
        <v>0</v>
      </c>
      <c r="AF661" s="40">
        <v>0</v>
      </c>
      <c r="AG661" s="40">
        <v>6</v>
      </c>
      <c r="AH661" s="40">
        <v>8</v>
      </c>
      <c r="AI661" s="40">
        <v>0</v>
      </c>
      <c r="AJ661" s="40">
        <v>0</v>
      </c>
      <c r="AK661" s="40">
        <v>0</v>
      </c>
      <c r="AL661" s="40">
        <v>14</v>
      </c>
      <c r="AM661" s="40">
        <f t="shared" si="10"/>
        <v>0</v>
      </c>
    </row>
    <row r="662" spans="1:39" x14ac:dyDescent="0.25">
      <c r="A662">
        <v>661</v>
      </c>
      <c r="B662" s="41">
        <v>13</v>
      </c>
      <c r="C662" s="42" t="e">
        <v>#NULL!</v>
      </c>
      <c r="D662" s="40" t="s">
        <v>2396</v>
      </c>
      <c r="E662" s="42" t="e">
        <v>#NULL!</v>
      </c>
      <c r="F662" s="1">
        <v>2</v>
      </c>
      <c r="G662" s="1">
        <v>27</v>
      </c>
      <c r="H662" s="42" t="e">
        <v>#NULL!</v>
      </c>
      <c r="I662" s="1">
        <v>4</v>
      </c>
      <c r="J662" s="1">
        <v>5</v>
      </c>
      <c r="K662" s="1">
        <v>5</v>
      </c>
      <c r="L662" s="1">
        <v>4</v>
      </c>
      <c r="M662" s="1">
        <v>5</v>
      </c>
      <c r="N662" s="1">
        <v>4</v>
      </c>
      <c r="O662" s="1">
        <v>5</v>
      </c>
      <c r="P662" s="1">
        <v>5</v>
      </c>
      <c r="Q662" s="1">
        <v>5</v>
      </c>
      <c r="R662" s="1">
        <v>5</v>
      </c>
      <c r="S662" s="1">
        <v>5</v>
      </c>
      <c r="T662" s="1">
        <v>5</v>
      </c>
      <c r="U662" s="1">
        <v>4</v>
      </c>
      <c r="V662" s="1">
        <v>4</v>
      </c>
      <c r="W662" t="s">
        <v>1657</v>
      </c>
      <c r="X662" t="s">
        <v>1181</v>
      </c>
      <c r="Y662" t="s">
        <v>30</v>
      </c>
      <c r="Z662" t="s">
        <v>2444</v>
      </c>
      <c r="AA662" t="s">
        <v>2445</v>
      </c>
      <c r="AB662" t="s">
        <v>2446</v>
      </c>
      <c r="AC662" t="s">
        <v>34</v>
      </c>
      <c r="AD662" s="40">
        <v>0</v>
      </c>
      <c r="AE662" s="40">
        <v>0</v>
      </c>
      <c r="AF662" s="40">
        <v>0</v>
      </c>
      <c r="AG662" s="40">
        <v>5</v>
      </c>
      <c r="AH662" s="40">
        <v>9</v>
      </c>
      <c r="AI662" s="40">
        <v>0</v>
      </c>
      <c r="AJ662" s="40">
        <v>0</v>
      </c>
      <c r="AK662" s="40">
        <v>0</v>
      </c>
      <c r="AL662" s="40">
        <v>14</v>
      </c>
      <c r="AM662" s="40">
        <f t="shared" si="10"/>
        <v>0</v>
      </c>
    </row>
    <row r="663" spans="1:39" x14ac:dyDescent="0.25">
      <c r="A663">
        <v>662</v>
      </c>
      <c r="B663" s="41">
        <v>14</v>
      </c>
      <c r="C663" s="42" t="e">
        <v>#NULL!</v>
      </c>
      <c r="D663" s="40" t="s">
        <v>2396</v>
      </c>
      <c r="E663" s="42" t="e">
        <v>#NULL!</v>
      </c>
      <c r="F663" s="1">
        <v>2</v>
      </c>
      <c r="G663" s="1">
        <v>27</v>
      </c>
      <c r="H663" s="42" t="e">
        <v>#NULL!</v>
      </c>
      <c r="I663" s="1">
        <v>5</v>
      </c>
      <c r="J663" s="1">
        <v>5</v>
      </c>
      <c r="K663" s="1">
        <v>5</v>
      </c>
      <c r="L663" s="1">
        <v>5</v>
      </c>
      <c r="M663" s="1">
        <v>5</v>
      </c>
      <c r="N663" s="1">
        <v>3</v>
      </c>
      <c r="O663" s="1">
        <v>5</v>
      </c>
      <c r="P663" s="1">
        <v>5</v>
      </c>
      <c r="Q663" s="1">
        <v>5</v>
      </c>
      <c r="R663" s="1">
        <v>5</v>
      </c>
      <c r="S663" s="1">
        <v>5</v>
      </c>
      <c r="T663" s="1">
        <v>5</v>
      </c>
      <c r="U663" s="1">
        <v>3</v>
      </c>
      <c r="V663" s="1">
        <v>3</v>
      </c>
      <c r="W663" t="s">
        <v>297</v>
      </c>
      <c r="X663" t="s">
        <v>1657</v>
      </c>
      <c r="Y663" t="s">
        <v>30</v>
      </c>
      <c r="Z663" t="s">
        <v>203</v>
      </c>
      <c r="AA663" t="s">
        <v>2447</v>
      </c>
      <c r="AB663" t="s">
        <v>3062</v>
      </c>
      <c r="AC663" t="s">
        <v>34</v>
      </c>
      <c r="AD663" s="40">
        <v>0</v>
      </c>
      <c r="AE663" s="40">
        <v>0</v>
      </c>
      <c r="AF663" s="40">
        <v>3</v>
      </c>
      <c r="AG663" s="40">
        <v>0</v>
      </c>
      <c r="AH663" s="40">
        <v>11</v>
      </c>
      <c r="AI663" s="40">
        <v>0</v>
      </c>
      <c r="AJ663" s="40">
        <v>0</v>
      </c>
      <c r="AK663" s="40">
        <v>3</v>
      </c>
      <c r="AL663" s="40">
        <v>11</v>
      </c>
      <c r="AM663" s="40">
        <f t="shared" si="10"/>
        <v>0</v>
      </c>
    </row>
    <row r="664" spans="1:39" x14ac:dyDescent="0.25">
      <c r="A664">
        <v>663</v>
      </c>
      <c r="B664" s="41">
        <v>15</v>
      </c>
      <c r="C664" s="42" t="e">
        <v>#NULL!</v>
      </c>
      <c r="D664" s="40" t="s">
        <v>2396</v>
      </c>
      <c r="E664" s="42" t="e">
        <v>#NULL!</v>
      </c>
      <c r="F664" s="1">
        <v>2</v>
      </c>
      <c r="G664" s="1">
        <v>27</v>
      </c>
      <c r="H664" s="42" t="e">
        <v>#NULL!</v>
      </c>
      <c r="I664" s="1">
        <v>5</v>
      </c>
      <c r="J664" s="1">
        <v>5</v>
      </c>
      <c r="K664" s="1">
        <v>5</v>
      </c>
      <c r="L664" s="1">
        <v>5</v>
      </c>
      <c r="M664" s="1">
        <v>5</v>
      </c>
      <c r="N664" s="1">
        <v>5</v>
      </c>
      <c r="O664" s="1">
        <v>5</v>
      </c>
      <c r="P664" s="1">
        <v>5</v>
      </c>
      <c r="Q664" s="1">
        <v>5</v>
      </c>
      <c r="R664" s="1">
        <v>5</v>
      </c>
      <c r="S664" s="1">
        <v>5</v>
      </c>
      <c r="T664" s="1">
        <v>5</v>
      </c>
      <c r="U664" s="1">
        <v>5</v>
      </c>
      <c r="V664" s="1">
        <v>5</v>
      </c>
      <c r="W664" t="s">
        <v>30</v>
      </c>
      <c r="X664" t="s">
        <v>702</v>
      </c>
      <c r="Y664" t="s">
        <v>2448</v>
      </c>
      <c r="Z664" t="s">
        <v>2449</v>
      </c>
      <c r="AA664" t="s">
        <v>2450</v>
      </c>
      <c r="AB664" t="s">
        <v>2451</v>
      </c>
      <c r="AC664" t="s">
        <v>2452</v>
      </c>
      <c r="AD664" s="40">
        <v>0</v>
      </c>
      <c r="AE664" s="40">
        <v>0</v>
      </c>
      <c r="AF664" s="40">
        <v>0</v>
      </c>
      <c r="AG664" s="40">
        <v>0</v>
      </c>
      <c r="AH664" s="40">
        <v>14</v>
      </c>
      <c r="AI664" s="40">
        <v>0</v>
      </c>
      <c r="AJ664" s="40">
        <v>0</v>
      </c>
      <c r="AK664" s="40">
        <v>0</v>
      </c>
      <c r="AL664" s="40">
        <v>14</v>
      </c>
      <c r="AM664" s="40">
        <f t="shared" si="10"/>
        <v>0</v>
      </c>
    </row>
    <row r="665" spans="1:39" x14ac:dyDescent="0.25">
      <c r="A665">
        <v>664</v>
      </c>
      <c r="B665" s="41">
        <v>16</v>
      </c>
      <c r="C665" s="42" t="e">
        <v>#NULL!</v>
      </c>
      <c r="D665" s="40" t="s">
        <v>2396</v>
      </c>
      <c r="E665" s="42" t="e">
        <v>#NULL!</v>
      </c>
      <c r="F665" s="1">
        <v>2</v>
      </c>
      <c r="G665" s="1">
        <v>27</v>
      </c>
      <c r="H665" s="42" t="e">
        <v>#NULL!</v>
      </c>
      <c r="I665" s="1">
        <v>4</v>
      </c>
      <c r="J665" s="1">
        <v>4</v>
      </c>
      <c r="K665" s="1">
        <v>4</v>
      </c>
      <c r="L665" s="1">
        <v>5</v>
      </c>
      <c r="M665" s="1">
        <v>5</v>
      </c>
      <c r="N665" s="1">
        <v>4</v>
      </c>
      <c r="O665" s="1">
        <v>4</v>
      </c>
      <c r="P665" s="1">
        <v>5</v>
      </c>
      <c r="Q665" s="1">
        <v>4</v>
      </c>
      <c r="R665" s="1">
        <v>4</v>
      </c>
      <c r="S665" s="1">
        <v>5</v>
      </c>
      <c r="T665" s="1">
        <v>4</v>
      </c>
      <c r="U665" s="1">
        <v>4</v>
      </c>
      <c r="V665" s="1">
        <v>4</v>
      </c>
      <c r="W665" t="s">
        <v>310</v>
      </c>
      <c r="X665" t="s">
        <v>2453</v>
      </c>
      <c r="Y665" t="s">
        <v>2454</v>
      </c>
      <c r="Z665" t="s">
        <v>2455</v>
      </c>
      <c r="AA665" t="s">
        <v>2456</v>
      </c>
      <c r="AB665" t="s">
        <v>2457</v>
      </c>
      <c r="AC665" t="s">
        <v>34</v>
      </c>
      <c r="AD665" s="40">
        <v>0</v>
      </c>
      <c r="AE665" s="40">
        <v>0</v>
      </c>
      <c r="AF665" s="40">
        <v>0</v>
      </c>
      <c r="AG665" s="40">
        <v>10</v>
      </c>
      <c r="AH665" s="40">
        <v>4</v>
      </c>
      <c r="AI665" s="40">
        <v>0</v>
      </c>
      <c r="AJ665" s="40">
        <v>0</v>
      </c>
      <c r="AK665" s="40">
        <v>0</v>
      </c>
      <c r="AL665" s="40">
        <v>14</v>
      </c>
      <c r="AM665" s="40">
        <f t="shared" si="10"/>
        <v>0</v>
      </c>
    </row>
    <row r="666" spans="1:39" x14ac:dyDescent="0.25">
      <c r="A666">
        <v>665</v>
      </c>
      <c r="B666" s="41">
        <v>17</v>
      </c>
      <c r="C666" s="42" t="e">
        <v>#NULL!</v>
      </c>
      <c r="D666" s="40" t="s">
        <v>2396</v>
      </c>
      <c r="E666" s="42" t="e">
        <v>#NULL!</v>
      </c>
      <c r="F666" s="1">
        <v>2</v>
      </c>
      <c r="G666" s="1">
        <v>27</v>
      </c>
      <c r="H666" s="42" t="e">
        <v>#NULL!</v>
      </c>
      <c r="I666" s="1">
        <v>5</v>
      </c>
      <c r="J666" s="1">
        <v>5</v>
      </c>
      <c r="K666" s="1">
        <v>5</v>
      </c>
      <c r="L666" s="1">
        <v>5</v>
      </c>
      <c r="M666" s="1">
        <v>5</v>
      </c>
      <c r="N666" s="1">
        <v>5</v>
      </c>
      <c r="O666" s="1">
        <v>5</v>
      </c>
      <c r="P666" s="1">
        <v>5</v>
      </c>
      <c r="Q666" s="1">
        <v>5</v>
      </c>
      <c r="R666" s="1">
        <v>5</v>
      </c>
      <c r="S666" s="1">
        <v>5</v>
      </c>
      <c r="T666" s="1">
        <v>5</v>
      </c>
      <c r="U666" s="1">
        <v>5</v>
      </c>
      <c r="V666" s="1">
        <v>5</v>
      </c>
      <c r="W666" t="s">
        <v>2458</v>
      </c>
      <c r="X666" t="s">
        <v>2459</v>
      </c>
      <c r="Y666" t="s">
        <v>2460</v>
      </c>
      <c r="Z666" t="s">
        <v>2461</v>
      </c>
      <c r="AA666" t="s">
        <v>2462</v>
      </c>
      <c r="AB666" t="s">
        <v>2463</v>
      </c>
      <c r="AC666" t="s">
        <v>2464</v>
      </c>
      <c r="AD666" s="40">
        <v>0</v>
      </c>
      <c r="AE666" s="40">
        <v>0</v>
      </c>
      <c r="AF666" s="40">
        <v>0</v>
      </c>
      <c r="AG666" s="40">
        <v>0</v>
      </c>
      <c r="AH666" s="40">
        <v>14</v>
      </c>
      <c r="AI666" s="40">
        <v>0</v>
      </c>
      <c r="AJ666" s="40">
        <v>0</v>
      </c>
      <c r="AK666" s="40">
        <v>0</v>
      </c>
      <c r="AL666" s="40">
        <v>14</v>
      </c>
      <c r="AM666" s="40">
        <f t="shared" si="10"/>
        <v>0</v>
      </c>
    </row>
    <row r="667" spans="1:39" x14ac:dyDescent="0.25">
      <c r="A667">
        <v>666</v>
      </c>
      <c r="B667" s="41">
        <v>18</v>
      </c>
      <c r="C667" s="42" t="e">
        <v>#NULL!</v>
      </c>
      <c r="D667" s="40" t="s">
        <v>2396</v>
      </c>
      <c r="E667" s="42" t="e">
        <v>#NULL!</v>
      </c>
      <c r="F667" s="1">
        <v>2</v>
      </c>
      <c r="G667" s="1">
        <v>27</v>
      </c>
      <c r="H667" s="42" t="e">
        <v>#NULL!</v>
      </c>
      <c r="I667" s="1">
        <v>4</v>
      </c>
      <c r="J667" s="1">
        <v>4</v>
      </c>
      <c r="K667" s="1">
        <v>5</v>
      </c>
      <c r="L667" s="1">
        <v>5</v>
      </c>
      <c r="M667" s="1">
        <v>5</v>
      </c>
      <c r="N667" s="1">
        <v>4</v>
      </c>
      <c r="O667" s="1">
        <v>5</v>
      </c>
      <c r="P667" s="1">
        <v>5</v>
      </c>
      <c r="Q667" s="1">
        <v>5</v>
      </c>
      <c r="R667" s="1">
        <v>5</v>
      </c>
      <c r="S667" s="1">
        <v>5</v>
      </c>
      <c r="T667" s="1">
        <v>5</v>
      </c>
      <c r="U667" s="1">
        <v>4</v>
      </c>
      <c r="V667" s="1">
        <v>4</v>
      </c>
      <c r="W667" t="s">
        <v>30</v>
      </c>
      <c r="X667" t="s">
        <v>702</v>
      </c>
      <c r="Y667" t="s">
        <v>1181</v>
      </c>
      <c r="Z667" t="s">
        <v>2465</v>
      </c>
      <c r="AA667" t="s">
        <v>2466</v>
      </c>
      <c r="AB667" t="s">
        <v>2467</v>
      </c>
      <c r="AC667" t="s">
        <v>2468</v>
      </c>
      <c r="AD667" s="40">
        <v>0</v>
      </c>
      <c r="AE667" s="40">
        <v>0</v>
      </c>
      <c r="AF667" s="40">
        <v>0</v>
      </c>
      <c r="AG667" s="40">
        <v>5</v>
      </c>
      <c r="AH667" s="40">
        <v>9</v>
      </c>
      <c r="AI667" s="40">
        <v>0</v>
      </c>
      <c r="AJ667" s="40">
        <v>0</v>
      </c>
      <c r="AK667" s="40">
        <v>0</v>
      </c>
      <c r="AL667" s="40">
        <v>14</v>
      </c>
      <c r="AM667" s="40">
        <f t="shared" si="10"/>
        <v>0</v>
      </c>
    </row>
    <row r="668" spans="1:39" x14ac:dyDescent="0.25">
      <c r="A668">
        <v>667</v>
      </c>
      <c r="B668" s="41">
        <v>19</v>
      </c>
      <c r="C668" s="42" t="e">
        <v>#NULL!</v>
      </c>
      <c r="D668" s="40" t="s">
        <v>2396</v>
      </c>
      <c r="E668" s="42" t="e">
        <v>#NULL!</v>
      </c>
      <c r="F668" s="1">
        <v>2</v>
      </c>
      <c r="G668" s="1">
        <v>27</v>
      </c>
      <c r="H668" s="42" t="e">
        <v>#NULL!</v>
      </c>
      <c r="I668" s="1">
        <v>5</v>
      </c>
      <c r="J668" s="1">
        <v>5</v>
      </c>
      <c r="K668" s="1">
        <v>5</v>
      </c>
      <c r="L668" s="1">
        <v>5</v>
      </c>
      <c r="M668" s="1">
        <v>5</v>
      </c>
      <c r="N668" s="1">
        <v>5</v>
      </c>
      <c r="O668" s="1">
        <v>5</v>
      </c>
      <c r="P668" s="1">
        <v>5</v>
      </c>
      <c r="Q668" s="1">
        <v>3</v>
      </c>
      <c r="R668" s="1">
        <v>3</v>
      </c>
      <c r="S668" s="1">
        <v>4</v>
      </c>
      <c r="T668" s="1">
        <v>5</v>
      </c>
      <c r="U668" s="1">
        <v>5</v>
      </c>
      <c r="V668" s="1">
        <v>5</v>
      </c>
      <c r="W668" t="s">
        <v>2469</v>
      </c>
      <c r="X668" t="s">
        <v>2470</v>
      </c>
      <c r="Y668" t="s">
        <v>2471</v>
      </c>
      <c r="Z668" t="s">
        <v>2472</v>
      </c>
      <c r="AA668" t="s">
        <v>3062</v>
      </c>
      <c r="AB668" t="s">
        <v>3062</v>
      </c>
      <c r="AC668" t="s">
        <v>2473</v>
      </c>
      <c r="AD668" s="40">
        <v>0</v>
      </c>
      <c r="AE668" s="40">
        <v>0</v>
      </c>
      <c r="AF668" s="40">
        <v>2</v>
      </c>
      <c r="AG668" s="40">
        <v>1</v>
      </c>
      <c r="AH668" s="40">
        <v>11</v>
      </c>
      <c r="AI668" s="40">
        <v>0</v>
      </c>
      <c r="AJ668" s="40">
        <v>0</v>
      </c>
      <c r="AK668" s="40">
        <v>2</v>
      </c>
      <c r="AL668" s="40">
        <v>12</v>
      </c>
      <c r="AM668" s="40">
        <f t="shared" si="10"/>
        <v>0</v>
      </c>
    </row>
    <row r="669" spans="1:39" x14ac:dyDescent="0.25">
      <c r="A669">
        <v>668</v>
      </c>
      <c r="B669" s="41">
        <v>20</v>
      </c>
      <c r="C669" s="42" t="e">
        <v>#NULL!</v>
      </c>
      <c r="D669" s="40" t="s">
        <v>2396</v>
      </c>
      <c r="E669" s="42" t="e">
        <v>#NULL!</v>
      </c>
      <c r="F669" s="1">
        <v>2</v>
      </c>
      <c r="G669" s="1">
        <v>27</v>
      </c>
      <c r="H669" s="42" t="e">
        <v>#NULL!</v>
      </c>
      <c r="I669" s="1">
        <v>4</v>
      </c>
      <c r="J669" s="1">
        <v>4</v>
      </c>
      <c r="K669" s="1">
        <v>5</v>
      </c>
      <c r="L669" s="1">
        <v>4</v>
      </c>
      <c r="M669" s="1">
        <v>4</v>
      </c>
      <c r="N669" s="1">
        <v>2</v>
      </c>
      <c r="O669" s="1">
        <v>4</v>
      </c>
      <c r="P669" s="1">
        <v>4</v>
      </c>
      <c r="Q669" s="1">
        <v>4</v>
      </c>
      <c r="R669" s="1">
        <v>4</v>
      </c>
      <c r="S669" s="1">
        <v>4</v>
      </c>
      <c r="T669" s="1">
        <v>2</v>
      </c>
      <c r="U669" s="1">
        <v>3</v>
      </c>
      <c r="V669" s="1">
        <v>3</v>
      </c>
      <c r="W669" t="s">
        <v>2474</v>
      </c>
      <c r="X669" t="s">
        <v>2475</v>
      </c>
      <c r="Y669" t="s">
        <v>3062</v>
      </c>
      <c r="Z669" t="s">
        <v>2476</v>
      </c>
      <c r="AA669" t="s">
        <v>2477</v>
      </c>
      <c r="AB669" t="s">
        <v>2478</v>
      </c>
      <c r="AC669" t="s">
        <v>2479</v>
      </c>
      <c r="AD669" s="40">
        <v>0</v>
      </c>
      <c r="AE669" s="40">
        <v>2</v>
      </c>
      <c r="AF669" s="40">
        <v>2</v>
      </c>
      <c r="AG669" s="40">
        <v>9</v>
      </c>
      <c r="AH669" s="40">
        <v>1</v>
      </c>
      <c r="AI669" s="40">
        <v>0</v>
      </c>
      <c r="AJ669" s="40">
        <v>2</v>
      </c>
      <c r="AK669" s="40">
        <v>2</v>
      </c>
      <c r="AL669" s="40">
        <v>10</v>
      </c>
      <c r="AM669" s="40">
        <f t="shared" si="10"/>
        <v>0</v>
      </c>
    </row>
    <row r="670" spans="1:39" x14ac:dyDescent="0.25">
      <c r="A670">
        <v>669</v>
      </c>
      <c r="B670" s="41">
        <v>21</v>
      </c>
      <c r="C670" s="42" t="e">
        <v>#NULL!</v>
      </c>
      <c r="D670" s="40" t="s">
        <v>2396</v>
      </c>
      <c r="E670" s="42" t="e">
        <v>#NULL!</v>
      </c>
      <c r="F670" s="1">
        <v>2</v>
      </c>
      <c r="G670" s="1">
        <v>27</v>
      </c>
      <c r="H670" s="42" t="e">
        <v>#NULL!</v>
      </c>
      <c r="I670" s="1">
        <v>5</v>
      </c>
      <c r="J670" s="1">
        <v>5</v>
      </c>
      <c r="K670" s="1">
        <v>5</v>
      </c>
      <c r="L670" s="1">
        <v>5</v>
      </c>
      <c r="M670" s="1">
        <v>5</v>
      </c>
      <c r="N670" s="1">
        <v>5</v>
      </c>
      <c r="O670" s="1">
        <v>4</v>
      </c>
      <c r="P670" s="1">
        <v>5</v>
      </c>
      <c r="Q670" s="1">
        <v>5</v>
      </c>
      <c r="R670" s="1">
        <v>5</v>
      </c>
      <c r="S670" s="1">
        <v>5</v>
      </c>
      <c r="T670" s="1">
        <v>5</v>
      </c>
      <c r="U670" s="1">
        <v>5</v>
      </c>
      <c r="V670" s="1">
        <v>5</v>
      </c>
      <c r="W670" t="s">
        <v>2480</v>
      </c>
      <c r="X670" t="s">
        <v>2481</v>
      </c>
      <c r="Y670" t="s">
        <v>2482</v>
      </c>
      <c r="Z670" t="s">
        <v>2483</v>
      </c>
      <c r="AA670" t="s">
        <v>2484</v>
      </c>
      <c r="AB670" t="s">
        <v>2485</v>
      </c>
      <c r="AC670" t="s">
        <v>34</v>
      </c>
      <c r="AD670" s="40">
        <v>0</v>
      </c>
      <c r="AE670" s="40">
        <v>0</v>
      </c>
      <c r="AF670" s="40">
        <v>0</v>
      </c>
      <c r="AG670" s="40">
        <v>1</v>
      </c>
      <c r="AH670" s="40">
        <v>13</v>
      </c>
      <c r="AI670" s="40">
        <v>0</v>
      </c>
      <c r="AJ670" s="40">
        <v>0</v>
      </c>
      <c r="AK670" s="40">
        <v>0</v>
      </c>
      <c r="AL670" s="40">
        <v>14</v>
      </c>
      <c r="AM670" s="40">
        <f t="shared" si="10"/>
        <v>0</v>
      </c>
    </row>
    <row r="671" spans="1:39" x14ac:dyDescent="0.25">
      <c r="A671">
        <v>670</v>
      </c>
      <c r="B671" s="41">
        <v>22</v>
      </c>
      <c r="C671" s="42" t="e">
        <v>#NULL!</v>
      </c>
      <c r="D671" s="40" t="s">
        <v>2396</v>
      </c>
      <c r="E671" s="42" t="e">
        <v>#NULL!</v>
      </c>
      <c r="F671" s="1">
        <v>2</v>
      </c>
      <c r="G671" s="1">
        <v>27</v>
      </c>
      <c r="H671" s="42" t="e">
        <v>#NULL!</v>
      </c>
      <c r="I671" s="1">
        <v>5</v>
      </c>
      <c r="J671" s="1">
        <v>5</v>
      </c>
      <c r="K671" s="1">
        <v>4</v>
      </c>
      <c r="L671" s="1">
        <v>4</v>
      </c>
      <c r="M671" s="1">
        <v>4</v>
      </c>
      <c r="N671" s="1">
        <v>4</v>
      </c>
      <c r="O671" s="1">
        <v>4</v>
      </c>
      <c r="P671" s="1">
        <v>4</v>
      </c>
      <c r="Q671" s="1">
        <v>4</v>
      </c>
      <c r="R671" s="1">
        <v>4</v>
      </c>
      <c r="S671" s="1">
        <v>4</v>
      </c>
      <c r="T671" s="1">
        <v>4</v>
      </c>
      <c r="U671" s="1">
        <v>4</v>
      </c>
      <c r="V671" s="1">
        <v>4</v>
      </c>
      <c r="W671" t="s">
        <v>702</v>
      </c>
      <c r="X671" t="s">
        <v>2486</v>
      </c>
      <c r="Y671" t="s">
        <v>2487</v>
      </c>
      <c r="Z671" t="s">
        <v>2488</v>
      </c>
      <c r="AA671" t="s">
        <v>2489</v>
      </c>
      <c r="AB671" t="s">
        <v>2490</v>
      </c>
      <c r="AC671" t="s">
        <v>2491</v>
      </c>
      <c r="AD671" s="40">
        <v>0</v>
      </c>
      <c r="AE671" s="40">
        <v>0</v>
      </c>
      <c r="AF671" s="40">
        <v>0</v>
      </c>
      <c r="AG671" s="40">
        <v>12</v>
      </c>
      <c r="AH671" s="40">
        <v>2</v>
      </c>
      <c r="AI671" s="40">
        <v>0</v>
      </c>
      <c r="AJ671" s="40">
        <v>0</v>
      </c>
      <c r="AK671" s="40">
        <v>0</v>
      </c>
      <c r="AL671" s="40">
        <v>14</v>
      </c>
      <c r="AM671" s="40">
        <f t="shared" si="10"/>
        <v>0</v>
      </c>
    </row>
    <row r="672" spans="1:39" x14ac:dyDescent="0.25">
      <c r="A672">
        <v>671</v>
      </c>
      <c r="B672" s="41">
        <v>23</v>
      </c>
      <c r="C672" s="42" t="e">
        <v>#NULL!</v>
      </c>
      <c r="D672" s="40" t="s">
        <v>2396</v>
      </c>
      <c r="E672" s="42" t="e">
        <v>#NULL!</v>
      </c>
      <c r="F672" s="1">
        <v>2</v>
      </c>
      <c r="G672" s="1">
        <v>27</v>
      </c>
      <c r="H672" s="42" t="e">
        <v>#NULL!</v>
      </c>
      <c r="I672" s="1">
        <v>5</v>
      </c>
      <c r="J672" s="1">
        <v>5</v>
      </c>
      <c r="K672" s="1">
        <v>5</v>
      </c>
      <c r="L672" s="1">
        <v>5</v>
      </c>
      <c r="M672" s="1">
        <v>5</v>
      </c>
      <c r="N672" s="1">
        <v>5</v>
      </c>
      <c r="O672" s="1">
        <v>5</v>
      </c>
      <c r="P672" s="1">
        <v>5</v>
      </c>
      <c r="Q672" s="1">
        <v>5</v>
      </c>
      <c r="R672" s="1">
        <v>5</v>
      </c>
      <c r="S672" s="1">
        <v>5</v>
      </c>
      <c r="T672" s="1">
        <v>5</v>
      </c>
      <c r="U672" s="1">
        <v>5</v>
      </c>
      <c r="V672" s="1">
        <v>5</v>
      </c>
      <c r="W672" t="s">
        <v>1786</v>
      </c>
      <c r="X672" t="s">
        <v>2492</v>
      </c>
      <c r="Y672" t="s">
        <v>2493</v>
      </c>
      <c r="Z672" t="s">
        <v>2494</v>
      </c>
      <c r="AA672" t="s">
        <v>3062</v>
      </c>
      <c r="AB672" t="s">
        <v>3062</v>
      </c>
      <c r="AC672" t="s">
        <v>2495</v>
      </c>
      <c r="AD672" s="40">
        <v>0</v>
      </c>
      <c r="AE672" s="40">
        <v>0</v>
      </c>
      <c r="AF672" s="40">
        <v>0</v>
      </c>
      <c r="AG672" s="40">
        <v>0</v>
      </c>
      <c r="AH672" s="40">
        <v>14</v>
      </c>
      <c r="AI672" s="40">
        <v>0</v>
      </c>
      <c r="AJ672" s="40">
        <v>0</v>
      </c>
      <c r="AK672" s="40">
        <v>0</v>
      </c>
      <c r="AL672" s="40">
        <v>14</v>
      </c>
      <c r="AM672" s="40">
        <f t="shared" si="10"/>
        <v>0</v>
      </c>
    </row>
    <row r="673" spans="1:39" x14ac:dyDescent="0.25">
      <c r="A673">
        <v>672</v>
      </c>
      <c r="B673" s="41">
        <v>24</v>
      </c>
      <c r="C673" s="42" t="e">
        <v>#NULL!</v>
      </c>
      <c r="D673" s="40" t="s">
        <v>2396</v>
      </c>
      <c r="E673" s="42" t="e">
        <v>#NULL!</v>
      </c>
      <c r="F673" s="1">
        <v>2</v>
      </c>
      <c r="G673" s="1">
        <v>27</v>
      </c>
      <c r="H673" s="42" t="e">
        <v>#NULL!</v>
      </c>
      <c r="I673" s="1">
        <v>5</v>
      </c>
      <c r="J673" s="1">
        <v>5</v>
      </c>
      <c r="K673" s="1">
        <v>5</v>
      </c>
      <c r="L673" s="1">
        <v>5</v>
      </c>
      <c r="M673" s="1">
        <v>5</v>
      </c>
      <c r="N673" s="1">
        <v>5</v>
      </c>
      <c r="O673" s="1">
        <v>5</v>
      </c>
      <c r="P673" s="1">
        <v>5</v>
      </c>
      <c r="Q673" s="1">
        <v>5</v>
      </c>
      <c r="R673" s="1">
        <v>5</v>
      </c>
      <c r="S673" s="1">
        <v>5</v>
      </c>
      <c r="T673" s="1">
        <v>4</v>
      </c>
      <c r="U673" s="1">
        <v>4</v>
      </c>
      <c r="V673" s="1">
        <v>4</v>
      </c>
      <c r="W673" t="s">
        <v>2496</v>
      </c>
      <c r="X673" t="s">
        <v>2497</v>
      </c>
      <c r="Y673" t="s">
        <v>2498</v>
      </c>
      <c r="Z673" t="s">
        <v>2499</v>
      </c>
      <c r="AA673" t="s">
        <v>2500</v>
      </c>
      <c r="AB673" t="s">
        <v>2501</v>
      </c>
      <c r="AC673" t="s">
        <v>2502</v>
      </c>
      <c r="AD673" s="40">
        <v>0</v>
      </c>
      <c r="AE673" s="40">
        <v>0</v>
      </c>
      <c r="AF673" s="40">
        <v>0</v>
      </c>
      <c r="AG673" s="40">
        <v>3</v>
      </c>
      <c r="AH673" s="40">
        <v>11</v>
      </c>
      <c r="AI673" s="40">
        <v>0</v>
      </c>
      <c r="AJ673" s="40">
        <v>0</v>
      </c>
      <c r="AK673" s="40">
        <v>0</v>
      </c>
      <c r="AL673" s="40">
        <v>14</v>
      </c>
      <c r="AM673" s="40">
        <f t="shared" si="10"/>
        <v>0</v>
      </c>
    </row>
    <row r="674" spans="1:39" x14ac:dyDescent="0.25">
      <c r="A674">
        <v>673</v>
      </c>
      <c r="B674" s="41">
        <v>25</v>
      </c>
      <c r="C674" s="42" t="e">
        <v>#NULL!</v>
      </c>
      <c r="D674" s="40" t="s">
        <v>2396</v>
      </c>
      <c r="E674" s="42" t="e">
        <v>#NULL!</v>
      </c>
      <c r="F674" s="1">
        <v>2</v>
      </c>
      <c r="G674" s="1">
        <v>27</v>
      </c>
      <c r="H674" s="42" t="e">
        <v>#NULL!</v>
      </c>
      <c r="I674" s="1">
        <v>3</v>
      </c>
      <c r="J674" s="1">
        <v>3</v>
      </c>
      <c r="K674" s="1">
        <v>3</v>
      </c>
      <c r="L674" s="1">
        <v>4</v>
      </c>
      <c r="M674" s="1">
        <v>2</v>
      </c>
      <c r="N674" s="1">
        <v>2</v>
      </c>
      <c r="O674" s="1">
        <v>3</v>
      </c>
      <c r="P674" s="1">
        <v>4</v>
      </c>
      <c r="Q674" s="1">
        <v>4</v>
      </c>
      <c r="R674" s="1">
        <v>4</v>
      </c>
      <c r="S674" s="1">
        <v>3</v>
      </c>
      <c r="T674" s="1">
        <v>2</v>
      </c>
      <c r="U674" s="1">
        <v>5</v>
      </c>
      <c r="V674" s="1">
        <v>5</v>
      </c>
      <c r="W674" t="s">
        <v>1971</v>
      </c>
      <c r="X674" t="s">
        <v>2503</v>
      </c>
      <c r="Y674" t="s">
        <v>2504</v>
      </c>
      <c r="Z674" t="s">
        <v>30</v>
      </c>
      <c r="AA674" t="s">
        <v>2505</v>
      </c>
      <c r="AB674" t="s">
        <v>2506</v>
      </c>
      <c r="AC674" t="s">
        <v>2507</v>
      </c>
      <c r="AD674" s="40">
        <v>0</v>
      </c>
      <c r="AE674" s="40">
        <v>3</v>
      </c>
      <c r="AF674" s="40">
        <v>5</v>
      </c>
      <c r="AG674" s="40">
        <v>4</v>
      </c>
      <c r="AH674" s="40">
        <v>2</v>
      </c>
      <c r="AI674" s="40">
        <v>0</v>
      </c>
      <c r="AJ674" s="40">
        <v>3</v>
      </c>
      <c r="AK674" s="40">
        <v>5</v>
      </c>
      <c r="AL674" s="40">
        <v>6</v>
      </c>
      <c r="AM674" s="40">
        <f t="shared" si="10"/>
        <v>0</v>
      </c>
    </row>
    <row r="675" spans="1:39" x14ac:dyDescent="0.25">
      <c r="A675">
        <v>674</v>
      </c>
      <c r="B675" s="41">
        <v>26</v>
      </c>
      <c r="C675" s="42" t="e">
        <v>#NULL!</v>
      </c>
      <c r="D675" s="40" t="s">
        <v>2396</v>
      </c>
      <c r="E675" s="42" t="e">
        <v>#NULL!</v>
      </c>
      <c r="F675" s="1">
        <v>2</v>
      </c>
      <c r="G675" s="1">
        <v>27</v>
      </c>
      <c r="H675" s="42" t="e">
        <v>#NULL!</v>
      </c>
      <c r="I675" s="1">
        <v>4</v>
      </c>
      <c r="J675" s="1">
        <v>4</v>
      </c>
      <c r="K675" s="1">
        <v>4</v>
      </c>
      <c r="L675" s="1">
        <v>4</v>
      </c>
      <c r="M675" s="1">
        <v>4</v>
      </c>
      <c r="N675" s="1">
        <v>4</v>
      </c>
      <c r="O675" s="1">
        <v>5</v>
      </c>
      <c r="P675" s="1">
        <v>4</v>
      </c>
      <c r="Q675" s="1">
        <v>4</v>
      </c>
      <c r="R675" s="1">
        <v>4</v>
      </c>
      <c r="S675" s="1">
        <v>4</v>
      </c>
      <c r="T675" s="1">
        <v>4</v>
      </c>
      <c r="U675" s="1">
        <v>4</v>
      </c>
      <c r="V675" s="1">
        <v>4</v>
      </c>
      <c r="W675" t="s">
        <v>2508</v>
      </c>
      <c r="X675" t="s">
        <v>2509</v>
      </c>
      <c r="Y675" t="s">
        <v>2510</v>
      </c>
      <c r="Z675" t="s">
        <v>2511</v>
      </c>
      <c r="AA675" t="s">
        <v>2512</v>
      </c>
      <c r="AB675" t="s">
        <v>2513</v>
      </c>
      <c r="AC675" t="s">
        <v>34</v>
      </c>
      <c r="AD675" s="40">
        <v>0</v>
      </c>
      <c r="AE675" s="40">
        <v>0</v>
      </c>
      <c r="AF675" s="40">
        <v>0</v>
      </c>
      <c r="AG675" s="40">
        <v>13</v>
      </c>
      <c r="AH675" s="40">
        <v>1</v>
      </c>
      <c r="AI675" s="40">
        <v>0</v>
      </c>
      <c r="AJ675" s="40">
        <v>0</v>
      </c>
      <c r="AK675" s="40">
        <v>0</v>
      </c>
      <c r="AL675" s="40">
        <v>14</v>
      </c>
      <c r="AM675" s="40">
        <f t="shared" si="10"/>
        <v>0</v>
      </c>
    </row>
    <row r="676" spans="1:39" x14ac:dyDescent="0.25">
      <c r="A676">
        <v>675</v>
      </c>
      <c r="B676" s="41">
        <v>27</v>
      </c>
      <c r="C676" s="42" t="e">
        <v>#NULL!</v>
      </c>
      <c r="D676" s="40" t="s">
        <v>2396</v>
      </c>
      <c r="E676" s="42" t="e">
        <v>#NULL!</v>
      </c>
      <c r="F676" s="1">
        <v>2</v>
      </c>
      <c r="G676" s="1">
        <v>27</v>
      </c>
      <c r="H676" s="42" t="e">
        <v>#NULL!</v>
      </c>
      <c r="I676" s="1">
        <v>4</v>
      </c>
      <c r="J676" s="1">
        <v>5</v>
      </c>
      <c r="K676" s="1">
        <v>5</v>
      </c>
      <c r="L676" s="1">
        <v>5</v>
      </c>
      <c r="M676" s="1">
        <v>4</v>
      </c>
      <c r="N676" s="1">
        <v>5</v>
      </c>
      <c r="O676" s="1">
        <v>4</v>
      </c>
      <c r="P676" s="1">
        <v>5</v>
      </c>
      <c r="Q676" s="1">
        <v>4</v>
      </c>
      <c r="R676" s="1">
        <v>4</v>
      </c>
      <c r="S676" s="1">
        <v>5</v>
      </c>
      <c r="T676" s="1">
        <v>5</v>
      </c>
      <c r="U676" s="1">
        <v>5</v>
      </c>
      <c r="V676" s="1">
        <v>4</v>
      </c>
      <c r="W676" t="s">
        <v>2514</v>
      </c>
      <c r="X676" t="s">
        <v>2515</v>
      </c>
      <c r="Y676" t="s">
        <v>2516</v>
      </c>
      <c r="Z676" t="s">
        <v>2517</v>
      </c>
      <c r="AA676" t="s">
        <v>2518</v>
      </c>
      <c r="AB676" t="s">
        <v>2519</v>
      </c>
      <c r="AC676" t="s">
        <v>2433</v>
      </c>
      <c r="AD676" s="40">
        <v>0</v>
      </c>
      <c r="AE676" s="40">
        <v>0</v>
      </c>
      <c r="AF676" s="40">
        <v>0</v>
      </c>
      <c r="AG676" s="40">
        <v>6</v>
      </c>
      <c r="AH676" s="40">
        <v>8</v>
      </c>
      <c r="AI676" s="40">
        <v>0</v>
      </c>
      <c r="AJ676" s="40">
        <v>0</v>
      </c>
      <c r="AK676" s="40">
        <v>0</v>
      </c>
      <c r="AL676" s="40">
        <v>14</v>
      </c>
      <c r="AM676" s="40">
        <f t="shared" si="10"/>
        <v>0</v>
      </c>
    </row>
    <row r="677" spans="1:39" x14ac:dyDescent="0.25">
      <c r="A677">
        <v>676</v>
      </c>
      <c r="B677" s="41">
        <v>28</v>
      </c>
      <c r="C677" s="42" t="e">
        <v>#NULL!</v>
      </c>
      <c r="D677" s="40" t="s">
        <v>2396</v>
      </c>
      <c r="E677" s="42" t="e">
        <v>#NULL!</v>
      </c>
      <c r="F677" s="1">
        <v>2</v>
      </c>
      <c r="G677" s="1">
        <v>27</v>
      </c>
      <c r="H677" s="42" t="e">
        <v>#NULL!</v>
      </c>
      <c r="I677" s="1">
        <v>1</v>
      </c>
      <c r="J677" s="1">
        <v>2</v>
      </c>
      <c r="K677" s="1">
        <v>2</v>
      </c>
      <c r="L677" s="1">
        <v>1</v>
      </c>
      <c r="M677" s="1">
        <v>1</v>
      </c>
      <c r="N677" s="1">
        <v>2</v>
      </c>
      <c r="O677" s="1">
        <v>2</v>
      </c>
      <c r="P677" s="1">
        <v>1</v>
      </c>
      <c r="Q677" s="1">
        <v>1</v>
      </c>
      <c r="R677" s="1">
        <v>1</v>
      </c>
      <c r="S677" s="1">
        <v>2</v>
      </c>
      <c r="T677" s="1">
        <v>2</v>
      </c>
      <c r="U677" s="1">
        <v>2</v>
      </c>
      <c r="V677" s="1">
        <v>2</v>
      </c>
      <c r="W677" t="s">
        <v>939</v>
      </c>
      <c r="X677" t="s">
        <v>2520</v>
      </c>
      <c r="Y677" t="s">
        <v>2521</v>
      </c>
      <c r="Z677" t="s">
        <v>2522</v>
      </c>
      <c r="AA677" t="s">
        <v>2523</v>
      </c>
      <c r="AB677" t="s">
        <v>2524</v>
      </c>
      <c r="AC677" t="s">
        <v>34</v>
      </c>
      <c r="AD677" s="40">
        <v>6</v>
      </c>
      <c r="AE677" s="40">
        <v>8</v>
      </c>
      <c r="AF677" s="40">
        <v>0</v>
      </c>
      <c r="AG677" s="40">
        <v>0</v>
      </c>
      <c r="AH677" s="40">
        <v>0</v>
      </c>
      <c r="AI677" s="40">
        <v>0</v>
      </c>
      <c r="AJ677" s="40">
        <v>14</v>
      </c>
      <c r="AK677" s="40">
        <v>0</v>
      </c>
      <c r="AL677" s="40">
        <v>0</v>
      </c>
      <c r="AM677" s="40">
        <f t="shared" si="10"/>
        <v>0</v>
      </c>
    </row>
    <row r="678" spans="1:39" x14ac:dyDescent="0.25">
      <c r="A678">
        <v>677</v>
      </c>
      <c r="B678" s="41">
        <v>29</v>
      </c>
      <c r="C678" s="42" t="e">
        <v>#NULL!</v>
      </c>
      <c r="D678" s="40" t="s">
        <v>2396</v>
      </c>
      <c r="E678" s="42" t="e">
        <v>#NULL!</v>
      </c>
      <c r="F678" s="1">
        <v>2</v>
      </c>
      <c r="G678" s="1">
        <v>27</v>
      </c>
      <c r="H678" s="42" t="e">
        <v>#NULL!</v>
      </c>
      <c r="I678" s="1">
        <v>4</v>
      </c>
      <c r="J678" s="1">
        <v>5</v>
      </c>
      <c r="K678" s="1">
        <v>4</v>
      </c>
      <c r="L678" s="1">
        <v>3</v>
      </c>
      <c r="M678" s="1">
        <v>4</v>
      </c>
      <c r="N678" s="1">
        <v>4</v>
      </c>
      <c r="O678" s="1">
        <v>4</v>
      </c>
      <c r="P678" s="1">
        <v>5</v>
      </c>
      <c r="Q678" s="1">
        <v>4</v>
      </c>
      <c r="R678" s="1">
        <v>4</v>
      </c>
      <c r="S678" s="1">
        <v>4</v>
      </c>
      <c r="T678" s="1">
        <v>4</v>
      </c>
      <c r="U678" s="1">
        <v>4</v>
      </c>
      <c r="V678" s="1">
        <v>4</v>
      </c>
      <c r="W678" t="s">
        <v>2525</v>
      </c>
      <c r="X678" t="s">
        <v>2526</v>
      </c>
      <c r="Y678" t="s">
        <v>2527</v>
      </c>
      <c r="Z678" t="s">
        <v>2528</v>
      </c>
      <c r="AA678" t="s">
        <v>2529</v>
      </c>
      <c r="AB678" t="s">
        <v>2530</v>
      </c>
      <c r="AC678" t="s">
        <v>2531</v>
      </c>
      <c r="AD678" s="40">
        <v>0</v>
      </c>
      <c r="AE678" s="40">
        <v>0</v>
      </c>
      <c r="AF678" s="40">
        <v>1</v>
      </c>
      <c r="AG678" s="40">
        <v>11</v>
      </c>
      <c r="AH678" s="40">
        <v>2</v>
      </c>
      <c r="AI678" s="40">
        <v>0</v>
      </c>
      <c r="AJ678" s="40">
        <v>0</v>
      </c>
      <c r="AK678" s="40">
        <v>1</v>
      </c>
      <c r="AL678" s="40">
        <v>13</v>
      </c>
      <c r="AM678" s="40">
        <f t="shared" si="10"/>
        <v>0</v>
      </c>
    </row>
    <row r="679" spans="1:39" x14ac:dyDescent="0.25">
      <c r="A679">
        <v>678</v>
      </c>
      <c r="B679" s="41">
        <v>30</v>
      </c>
      <c r="C679" s="42" t="e">
        <v>#NULL!</v>
      </c>
      <c r="D679" s="40" t="s">
        <v>2396</v>
      </c>
      <c r="E679" s="42" t="e">
        <v>#NULL!</v>
      </c>
      <c r="F679" s="1">
        <v>2</v>
      </c>
      <c r="G679" s="1">
        <v>27</v>
      </c>
      <c r="H679" s="42" t="e">
        <v>#NULL!</v>
      </c>
      <c r="I679" s="1">
        <v>5</v>
      </c>
      <c r="J679" s="1">
        <v>5</v>
      </c>
      <c r="K679" s="1">
        <v>5</v>
      </c>
      <c r="L679" s="1">
        <v>5</v>
      </c>
      <c r="M679" s="1">
        <v>5</v>
      </c>
      <c r="N679" s="1">
        <v>5</v>
      </c>
      <c r="O679" s="1">
        <v>5</v>
      </c>
      <c r="P679" s="1">
        <v>5</v>
      </c>
      <c r="Q679" s="1">
        <v>5</v>
      </c>
      <c r="R679" s="1">
        <v>5</v>
      </c>
      <c r="S679" s="1">
        <v>5</v>
      </c>
      <c r="T679" s="1">
        <v>5</v>
      </c>
      <c r="U679" s="1">
        <v>5</v>
      </c>
      <c r="V679" s="1">
        <v>5</v>
      </c>
      <c r="W679" t="s">
        <v>2532</v>
      </c>
      <c r="X679" t="s">
        <v>2533</v>
      </c>
      <c r="Y679" t="s">
        <v>2534</v>
      </c>
      <c r="Z679" t="s">
        <v>3062</v>
      </c>
      <c r="AA679" t="s">
        <v>3062</v>
      </c>
      <c r="AB679" t="s">
        <v>3062</v>
      </c>
      <c r="AC679" t="s">
        <v>34</v>
      </c>
      <c r="AD679" s="40">
        <v>0</v>
      </c>
      <c r="AE679" s="40">
        <v>0</v>
      </c>
      <c r="AF679" s="40">
        <v>0</v>
      </c>
      <c r="AG679" s="40">
        <v>0</v>
      </c>
      <c r="AH679" s="40">
        <v>14</v>
      </c>
      <c r="AI679" s="40">
        <v>0</v>
      </c>
      <c r="AJ679" s="40">
        <v>0</v>
      </c>
      <c r="AK679" s="40">
        <v>0</v>
      </c>
      <c r="AL679" s="40">
        <v>14</v>
      </c>
      <c r="AM679" s="40">
        <f t="shared" si="10"/>
        <v>0</v>
      </c>
    </row>
    <row r="680" spans="1:39" x14ac:dyDescent="0.25">
      <c r="A680">
        <v>679</v>
      </c>
      <c r="B680" s="41">
        <v>31</v>
      </c>
      <c r="C680" s="42" t="e">
        <v>#NULL!</v>
      </c>
      <c r="D680" s="40" t="s">
        <v>2396</v>
      </c>
      <c r="E680" s="42" t="e">
        <v>#NULL!</v>
      </c>
      <c r="F680" s="1">
        <v>2</v>
      </c>
      <c r="G680" s="1">
        <v>27</v>
      </c>
      <c r="H680" s="42" t="e">
        <v>#NULL!</v>
      </c>
      <c r="I680" s="1">
        <v>4</v>
      </c>
      <c r="J680" s="1">
        <v>5</v>
      </c>
      <c r="K680" s="1">
        <v>5</v>
      </c>
      <c r="L680" s="1">
        <v>5</v>
      </c>
      <c r="M680" s="1">
        <v>4</v>
      </c>
      <c r="N680" s="1">
        <v>4</v>
      </c>
      <c r="O680" s="1">
        <v>5</v>
      </c>
      <c r="P680" s="1">
        <v>5</v>
      </c>
      <c r="Q680" s="1">
        <v>5</v>
      </c>
      <c r="R680" s="1">
        <v>5</v>
      </c>
      <c r="S680" s="1">
        <v>5</v>
      </c>
      <c r="T680" s="1">
        <v>5</v>
      </c>
      <c r="U680" s="1">
        <v>5</v>
      </c>
      <c r="V680" s="1">
        <v>5</v>
      </c>
      <c r="W680" t="s">
        <v>2535</v>
      </c>
      <c r="X680" t="s">
        <v>2536</v>
      </c>
      <c r="Y680" t="s">
        <v>30</v>
      </c>
      <c r="Z680" t="s">
        <v>3062</v>
      </c>
      <c r="AA680" t="s">
        <v>3062</v>
      </c>
      <c r="AB680" t="s">
        <v>3062</v>
      </c>
      <c r="AC680" t="s">
        <v>34</v>
      </c>
      <c r="AD680" s="40">
        <v>0</v>
      </c>
      <c r="AE680" s="40">
        <v>0</v>
      </c>
      <c r="AF680" s="40">
        <v>0</v>
      </c>
      <c r="AG680" s="40">
        <v>3</v>
      </c>
      <c r="AH680" s="40">
        <v>11</v>
      </c>
      <c r="AI680" s="40">
        <v>0</v>
      </c>
      <c r="AJ680" s="40">
        <v>0</v>
      </c>
      <c r="AK680" s="40">
        <v>0</v>
      </c>
      <c r="AL680" s="40">
        <v>14</v>
      </c>
      <c r="AM680" s="40">
        <f t="shared" si="10"/>
        <v>0</v>
      </c>
    </row>
    <row r="681" spans="1:39" x14ac:dyDescent="0.25">
      <c r="A681">
        <v>680</v>
      </c>
      <c r="B681" s="41">
        <v>32</v>
      </c>
      <c r="C681" s="42" t="e">
        <v>#NULL!</v>
      </c>
      <c r="D681" s="40" t="s">
        <v>2396</v>
      </c>
      <c r="E681" s="42" t="e">
        <v>#NULL!</v>
      </c>
      <c r="F681" s="1">
        <v>2</v>
      </c>
      <c r="G681" s="1">
        <v>27</v>
      </c>
      <c r="H681" s="42" t="e">
        <v>#NULL!</v>
      </c>
      <c r="I681" s="1">
        <v>1</v>
      </c>
      <c r="J681" s="1">
        <v>1</v>
      </c>
      <c r="K681" s="1">
        <v>1</v>
      </c>
      <c r="L681" s="1">
        <v>1</v>
      </c>
      <c r="M681" s="1">
        <v>1</v>
      </c>
      <c r="N681" s="1">
        <v>1</v>
      </c>
      <c r="O681" s="1">
        <v>1</v>
      </c>
      <c r="P681" s="1">
        <v>1</v>
      </c>
      <c r="Q681" s="1">
        <v>1</v>
      </c>
      <c r="R681" s="1">
        <v>1</v>
      </c>
      <c r="S681" s="1">
        <v>1</v>
      </c>
      <c r="T681" s="1">
        <v>1</v>
      </c>
      <c r="U681" s="1">
        <v>1</v>
      </c>
      <c r="V681" s="1">
        <v>1</v>
      </c>
      <c r="W681" t="s">
        <v>2537</v>
      </c>
      <c r="X681" t="s">
        <v>2538</v>
      </c>
      <c r="Y681" t="s">
        <v>2539</v>
      </c>
      <c r="Z681" t="s">
        <v>3062</v>
      </c>
      <c r="AA681" t="s">
        <v>3062</v>
      </c>
      <c r="AB681" t="s">
        <v>3062</v>
      </c>
      <c r="AC681" t="s">
        <v>34</v>
      </c>
      <c r="AD681" s="40">
        <v>14</v>
      </c>
      <c r="AE681" s="40">
        <v>0</v>
      </c>
      <c r="AF681" s="40">
        <v>0</v>
      </c>
      <c r="AG681" s="40">
        <v>0</v>
      </c>
      <c r="AH681" s="40">
        <v>0</v>
      </c>
      <c r="AI681" s="40">
        <v>0</v>
      </c>
      <c r="AJ681" s="40">
        <v>14</v>
      </c>
      <c r="AK681" s="40">
        <v>0</v>
      </c>
      <c r="AL681" s="40">
        <v>0</v>
      </c>
      <c r="AM681" s="40">
        <f t="shared" si="10"/>
        <v>0</v>
      </c>
    </row>
    <row r="682" spans="1:39" x14ac:dyDescent="0.25">
      <c r="A682">
        <v>681</v>
      </c>
      <c r="B682" s="41">
        <v>33</v>
      </c>
      <c r="C682" s="42" t="e">
        <v>#NULL!</v>
      </c>
      <c r="D682" s="40" t="s">
        <v>2396</v>
      </c>
      <c r="E682" s="42" t="e">
        <v>#NULL!</v>
      </c>
      <c r="F682" s="1">
        <v>2</v>
      </c>
      <c r="G682" s="1">
        <v>27</v>
      </c>
      <c r="H682" s="42" t="e">
        <v>#NULL!</v>
      </c>
      <c r="I682" s="1">
        <v>4</v>
      </c>
      <c r="J682" s="1">
        <v>5</v>
      </c>
      <c r="K682" s="1">
        <v>5</v>
      </c>
      <c r="L682" s="1">
        <v>5</v>
      </c>
      <c r="M682" s="1">
        <v>5</v>
      </c>
      <c r="N682" s="1">
        <v>5</v>
      </c>
      <c r="O682" s="1">
        <v>5</v>
      </c>
      <c r="P682" s="1">
        <v>5</v>
      </c>
      <c r="Q682" s="1">
        <v>4</v>
      </c>
      <c r="R682" s="1">
        <v>4</v>
      </c>
      <c r="S682" s="1">
        <v>5</v>
      </c>
      <c r="T682" s="1">
        <v>4</v>
      </c>
      <c r="U682" s="1">
        <v>5</v>
      </c>
      <c r="V682" s="1">
        <v>5</v>
      </c>
      <c r="W682" t="s">
        <v>87</v>
      </c>
      <c r="X682" t="s">
        <v>29</v>
      </c>
      <c r="Y682" t="s">
        <v>1508</v>
      </c>
      <c r="Z682" t="s">
        <v>3062</v>
      </c>
      <c r="AA682" t="s">
        <v>3062</v>
      </c>
      <c r="AB682" t="s">
        <v>3062</v>
      </c>
      <c r="AC682" t="s">
        <v>34</v>
      </c>
      <c r="AD682" s="40">
        <v>0</v>
      </c>
      <c r="AE682" s="40">
        <v>0</v>
      </c>
      <c r="AF682" s="40">
        <v>0</v>
      </c>
      <c r="AG682" s="40">
        <v>4</v>
      </c>
      <c r="AH682" s="40">
        <v>10</v>
      </c>
      <c r="AI682" s="40">
        <v>0</v>
      </c>
      <c r="AJ682" s="40">
        <v>0</v>
      </c>
      <c r="AK682" s="40">
        <v>0</v>
      </c>
      <c r="AL682" s="40">
        <v>14</v>
      </c>
      <c r="AM682" s="40">
        <f t="shared" si="10"/>
        <v>0</v>
      </c>
    </row>
    <row r="683" spans="1:39" x14ac:dyDescent="0.25">
      <c r="A683">
        <v>682</v>
      </c>
      <c r="B683" s="41">
        <v>34</v>
      </c>
      <c r="C683" s="42" t="e">
        <v>#NULL!</v>
      </c>
      <c r="D683" s="40" t="s">
        <v>2396</v>
      </c>
      <c r="E683" s="42" t="e">
        <v>#NULL!</v>
      </c>
      <c r="F683" s="1">
        <v>2</v>
      </c>
      <c r="G683" s="1">
        <v>27</v>
      </c>
      <c r="H683" s="42" t="e">
        <v>#NULL!</v>
      </c>
      <c r="I683" s="1">
        <v>5</v>
      </c>
      <c r="J683" s="1">
        <v>5</v>
      </c>
      <c r="K683" s="1">
        <v>4</v>
      </c>
      <c r="L683" s="1">
        <v>5</v>
      </c>
      <c r="M683" s="1">
        <v>5</v>
      </c>
      <c r="N683" s="1">
        <v>5</v>
      </c>
      <c r="O683" s="1">
        <v>5</v>
      </c>
      <c r="P683" s="1">
        <v>5</v>
      </c>
      <c r="Q683" s="1">
        <v>5</v>
      </c>
      <c r="R683" s="1">
        <v>5</v>
      </c>
      <c r="S683" s="1">
        <v>5</v>
      </c>
      <c r="T683" s="1">
        <v>5</v>
      </c>
      <c r="U683" s="1">
        <v>5</v>
      </c>
      <c r="V683" s="1">
        <v>5</v>
      </c>
      <c r="W683" t="s">
        <v>30</v>
      </c>
      <c r="X683" t="s">
        <v>257</v>
      </c>
      <c r="Y683" t="s">
        <v>246</v>
      </c>
      <c r="Z683" t="s">
        <v>2540</v>
      </c>
      <c r="AA683" t="s">
        <v>2541</v>
      </c>
      <c r="AB683" t="s">
        <v>3062</v>
      </c>
      <c r="AC683" t="s">
        <v>2542</v>
      </c>
      <c r="AD683" s="40">
        <v>0</v>
      </c>
      <c r="AE683" s="40">
        <v>0</v>
      </c>
      <c r="AF683" s="40">
        <v>0</v>
      </c>
      <c r="AG683" s="40">
        <v>1</v>
      </c>
      <c r="AH683" s="40">
        <v>13</v>
      </c>
      <c r="AI683" s="40">
        <v>0</v>
      </c>
      <c r="AJ683" s="40">
        <v>0</v>
      </c>
      <c r="AK683" s="40">
        <v>0</v>
      </c>
      <c r="AL683" s="40">
        <v>14</v>
      </c>
      <c r="AM683" s="40">
        <f t="shared" si="10"/>
        <v>0</v>
      </c>
    </row>
    <row r="684" spans="1:39" x14ac:dyDescent="0.25">
      <c r="A684">
        <v>683</v>
      </c>
      <c r="B684" s="41">
        <v>35</v>
      </c>
      <c r="C684" s="42" t="e">
        <v>#NULL!</v>
      </c>
      <c r="D684" s="40" t="s">
        <v>2396</v>
      </c>
      <c r="E684" s="42" t="e">
        <v>#NULL!</v>
      </c>
      <c r="F684" s="1">
        <v>2</v>
      </c>
      <c r="G684" s="1">
        <v>27</v>
      </c>
      <c r="H684" s="42" t="e">
        <v>#NULL!</v>
      </c>
      <c r="I684" s="1">
        <v>1</v>
      </c>
      <c r="J684" s="1">
        <v>1</v>
      </c>
      <c r="K684" s="1">
        <v>1</v>
      </c>
      <c r="L684" s="1">
        <v>2</v>
      </c>
      <c r="M684" s="1">
        <v>4</v>
      </c>
      <c r="N684" s="1">
        <v>4</v>
      </c>
      <c r="O684" s="1">
        <v>4</v>
      </c>
      <c r="P684" s="1">
        <v>5</v>
      </c>
      <c r="Q684" s="1">
        <v>3</v>
      </c>
      <c r="R684" s="1">
        <v>3</v>
      </c>
      <c r="S684" s="1">
        <v>5</v>
      </c>
      <c r="T684" s="1">
        <v>4</v>
      </c>
      <c r="U684" s="1">
        <v>4</v>
      </c>
      <c r="V684" s="1">
        <v>3</v>
      </c>
      <c r="W684" t="s">
        <v>263</v>
      </c>
      <c r="X684" t="s">
        <v>2543</v>
      </c>
      <c r="Y684" t="s">
        <v>2092</v>
      </c>
      <c r="Z684" t="s">
        <v>2544</v>
      </c>
      <c r="AA684" t="s">
        <v>2545</v>
      </c>
      <c r="AB684" t="s">
        <v>3062</v>
      </c>
      <c r="AC684" t="s">
        <v>34</v>
      </c>
      <c r="AD684" s="40">
        <v>3</v>
      </c>
      <c r="AE684" s="40">
        <v>1</v>
      </c>
      <c r="AF684" s="40">
        <v>3</v>
      </c>
      <c r="AG684" s="40">
        <v>5</v>
      </c>
      <c r="AH684" s="40">
        <v>2</v>
      </c>
      <c r="AI684" s="40">
        <v>0</v>
      </c>
      <c r="AJ684" s="40">
        <v>4</v>
      </c>
      <c r="AK684" s="40">
        <v>3</v>
      </c>
      <c r="AL684" s="40">
        <v>7</v>
      </c>
      <c r="AM684" s="40">
        <f t="shared" si="10"/>
        <v>0</v>
      </c>
    </row>
    <row r="685" spans="1:39" x14ac:dyDescent="0.25">
      <c r="A685">
        <v>684</v>
      </c>
      <c r="B685" s="41">
        <v>36</v>
      </c>
      <c r="C685" s="42" t="e">
        <v>#NULL!</v>
      </c>
      <c r="D685" s="40" t="s">
        <v>2396</v>
      </c>
      <c r="E685" s="42" t="e">
        <v>#NULL!</v>
      </c>
      <c r="F685" s="1">
        <v>2</v>
      </c>
      <c r="G685" s="1">
        <v>27</v>
      </c>
      <c r="H685" s="42" t="e">
        <v>#NULL!</v>
      </c>
      <c r="I685" s="1">
        <v>4</v>
      </c>
      <c r="J685" s="1">
        <v>4</v>
      </c>
      <c r="K685" s="1">
        <v>4</v>
      </c>
      <c r="L685" s="1">
        <v>5</v>
      </c>
      <c r="M685" s="1">
        <v>4</v>
      </c>
      <c r="N685" s="1">
        <v>4</v>
      </c>
      <c r="O685" s="1">
        <v>4</v>
      </c>
      <c r="P685" s="1">
        <v>5</v>
      </c>
      <c r="Q685" s="1">
        <v>5</v>
      </c>
      <c r="R685" s="1">
        <v>5</v>
      </c>
      <c r="S685" s="1">
        <v>4</v>
      </c>
      <c r="T685" s="1">
        <v>4</v>
      </c>
      <c r="U685" s="1">
        <v>4</v>
      </c>
      <c r="V685" s="1">
        <v>4</v>
      </c>
      <c r="W685" t="s">
        <v>2546</v>
      </c>
      <c r="X685" t="s">
        <v>243</v>
      </c>
      <c r="Y685" t="s">
        <v>2547</v>
      </c>
      <c r="Z685" t="s">
        <v>2427</v>
      </c>
      <c r="AA685" t="s">
        <v>2548</v>
      </c>
      <c r="AB685" t="s">
        <v>2549</v>
      </c>
      <c r="AC685" t="s">
        <v>34</v>
      </c>
      <c r="AD685" s="40">
        <v>0</v>
      </c>
      <c r="AE685" s="40">
        <v>0</v>
      </c>
      <c r="AF685" s="40">
        <v>0</v>
      </c>
      <c r="AG685" s="40">
        <v>10</v>
      </c>
      <c r="AH685" s="40">
        <v>4</v>
      </c>
      <c r="AI685" s="40">
        <v>0</v>
      </c>
      <c r="AJ685" s="40">
        <v>0</v>
      </c>
      <c r="AK685" s="40">
        <v>0</v>
      </c>
      <c r="AL685" s="40">
        <v>14</v>
      </c>
      <c r="AM685" s="40">
        <f t="shared" si="10"/>
        <v>0</v>
      </c>
    </row>
    <row r="686" spans="1:39" x14ac:dyDescent="0.25">
      <c r="A686">
        <v>685</v>
      </c>
      <c r="B686" s="41">
        <v>37</v>
      </c>
      <c r="C686" s="42" t="e">
        <v>#NULL!</v>
      </c>
      <c r="D686" s="40" t="s">
        <v>2396</v>
      </c>
      <c r="E686" s="42" t="e">
        <v>#NULL!</v>
      </c>
      <c r="F686" s="1">
        <v>2</v>
      </c>
      <c r="G686" s="1">
        <v>27</v>
      </c>
      <c r="H686" s="42" t="e">
        <v>#NULL!</v>
      </c>
      <c r="I686" s="1">
        <v>5</v>
      </c>
      <c r="J686" s="1">
        <v>3</v>
      </c>
      <c r="K686" s="1">
        <v>4</v>
      </c>
      <c r="L686" s="1">
        <v>5</v>
      </c>
      <c r="M686" s="1">
        <v>4</v>
      </c>
      <c r="N686" s="1">
        <v>5</v>
      </c>
      <c r="O686" s="1">
        <v>5</v>
      </c>
      <c r="P686" s="1">
        <v>5</v>
      </c>
      <c r="Q686" s="1">
        <v>5</v>
      </c>
      <c r="R686" s="1">
        <v>5</v>
      </c>
      <c r="S686" s="1">
        <v>5</v>
      </c>
      <c r="T686" s="1">
        <v>4</v>
      </c>
      <c r="U686" s="1">
        <v>5</v>
      </c>
      <c r="V686" s="1">
        <v>5</v>
      </c>
      <c r="W686" t="s">
        <v>3062</v>
      </c>
      <c r="X686" t="s">
        <v>3062</v>
      </c>
      <c r="Y686" t="s">
        <v>3062</v>
      </c>
      <c r="Z686" t="s">
        <v>3062</v>
      </c>
      <c r="AA686" t="s">
        <v>3062</v>
      </c>
      <c r="AB686" t="s">
        <v>3062</v>
      </c>
      <c r="AC686" t="s">
        <v>2550</v>
      </c>
      <c r="AD686" s="40">
        <v>0</v>
      </c>
      <c r="AE686" s="40">
        <v>0</v>
      </c>
      <c r="AF686" s="40">
        <v>1</v>
      </c>
      <c r="AG686" s="40">
        <v>3</v>
      </c>
      <c r="AH686" s="40">
        <v>10</v>
      </c>
      <c r="AI686" s="40">
        <v>0</v>
      </c>
      <c r="AJ686" s="40">
        <v>0</v>
      </c>
      <c r="AK686" s="40">
        <v>1</v>
      </c>
      <c r="AL686" s="40">
        <v>13</v>
      </c>
      <c r="AM686" s="40">
        <f t="shared" si="10"/>
        <v>0</v>
      </c>
    </row>
    <row r="687" spans="1:39" x14ac:dyDescent="0.25">
      <c r="A687">
        <v>686</v>
      </c>
      <c r="B687" s="41">
        <v>38</v>
      </c>
      <c r="C687" s="42" t="e">
        <v>#NULL!</v>
      </c>
      <c r="D687" s="40" t="s">
        <v>2396</v>
      </c>
      <c r="E687" s="42" t="e">
        <v>#NULL!</v>
      </c>
      <c r="F687" s="1">
        <v>2</v>
      </c>
      <c r="G687" s="1">
        <v>27</v>
      </c>
      <c r="H687" s="42" t="e">
        <v>#NULL!</v>
      </c>
      <c r="I687" s="1">
        <v>5</v>
      </c>
      <c r="J687" s="1">
        <v>5</v>
      </c>
      <c r="K687" s="1">
        <v>5</v>
      </c>
      <c r="L687" s="1">
        <v>5</v>
      </c>
      <c r="M687" s="1">
        <v>5</v>
      </c>
      <c r="N687" s="1">
        <v>5</v>
      </c>
      <c r="O687" s="1">
        <v>5</v>
      </c>
      <c r="P687" s="1">
        <v>5</v>
      </c>
      <c r="Q687" s="1">
        <v>5</v>
      </c>
      <c r="R687" s="1">
        <v>5</v>
      </c>
      <c r="S687" s="1">
        <v>5</v>
      </c>
      <c r="T687" s="1">
        <v>5</v>
      </c>
      <c r="U687" s="1">
        <v>5</v>
      </c>
      <c r="V687" s="1">
        <v>5</v>
      </c>
      <c r="W687" t="s">
        <v>2551</v>
      </c>
      <c r="X687" t="s">
        <v>3062</v>
      </c>
      <c r="Y687" t="s">
        <v>3062</v>
      </c>
      <c r="Z687" t="s">
        <v>2552</v>
      </c>
      <c r="AA687" t="s">
        <v>3062</v>
      </c>
      <c r="AB687" t="s">
        <v>3062</v>
      </c>
      <c r="AC687" t="s">
        <v>34</v>
      </c>
      <c r="AD687" s="40">
        <v>0</v>
      </c>
      <c r="AE687" s="40">
        <v>0</v>
      </c>
      <c r="AF687" s="40">
        <v>0</v>
      </c>
      <c r="AG687" s="40">
        <v>0</v>
      </c>
      <c r="AH687" s="40">
        <v>14</v>
      </c>
      <c r="AI687" s="40">
        <v>0</v>
      </c>
      <c r="AJ687" s="40">
        <v>0</v>
      </c>
      <c r="AK687" s="40">
        <v>0</v>
      </c>
      <c r="AL687" s="40">
        <v>14</v>
      </c>
      <c r="AM687" s="40">
        <f t="shared" si="10"/>
        <v>0</v>
      </c>
    </row>
    <row r="688" spans="1:39" x14ac:dyDescent="0.25">
      <c r="A688">
        <v>687</v>
      </c>
      <c r="B688" s="41">
        <v>1</v>
      </c>
      <c r="C688" s="42" t="e">
        <v>#NULL!</v>
      </c>
      <c r="D688" s="40" t="s">
        <v>2553</v>
      </c>
      <c r="E688" s="42" t="e">
        <v>#NULL!</v>
      </c>
      <c r="F688" s="1">
        <v>2</v>
      </c>
      <c r="G688" s="1">
        <v>3</v>
      </c>
      <c r="H688" s="42" t="e">
        <v>#NULL!</v>
      </c>
      <c r="I688" s="1">
        <v>2</v>
      </c>
      <c r="J688" s="1">
        <v>4</v>
      </c>
      <c r="K688" s="1">
        <v>4</v>
      </c>
      <c r="L688" s="1">
        <v>4</v>
      </c>
      <c r="M688" s="1">
        <v>5</v>
      </c>
      <c r="N688" s="1">
        <v>1</v>
      </c>
      <c r="O688" s="1">
        <v>4</v>
      </c>
      <c r="P688" s="1">
        <v>4</v>
      </c>
      <c r="Q688" s="1">
        <v>4</v>
      </c>
      <c r="R688" s="1">
        <v>4</v>
      </c>
      <c r="S688" s="1">
        <v>4</v>
      </c>
      <c r="T688" s="1">
        <v>4</v>
      </c>
      <c r="U688" s="1">
        <v>2</v>
      </c>
      <c r="V688" s="1">
        <v>2</v>
      </c>
      <c r="W688" t="s">
        <v>2554</v>
      </c>
      <c r="X688" t="s">
        <v>2555</v>
      </c>
      <c r="Y688" t="s">
        <v>2556</v>
      </c>
      <c r="Z688" t="s">
        <v>70</v>
      </c>
      <c r="AA688" t="s">
        <v>2557</v>
      </c>
      <c r="AB688" t="s">
        <v>2558</v>
      </c>
      <c r="AC688" t="s">
        <v>34</v>
      </c>
      <c r="AD688" s="40">
        <v>1</v>
      </c>
      <c r="AE688" s="40">
        <v>3</v>
      </c>
      <c r="AF688" s="40">
        <v>0</v>
      </c>
      <c r="AG688" s="40">
        <v>9</v>
      </c>
      <c r="AH688" s="40">
        <v>1</v>
      </c>
      <c r="AI688" s="40">
        <v>0</v>
      </c>
      <c r="AJ688" s="40">
        <v>4</v>
      </c>
      <c r="AK688" s="40">
        <v>0</v>
      </c>
      <c r="AL688" s="40">
        <v>10</v>
      </c>
      <c r="AM688" s="40">
        <f t="shared" si="10"/>
        <v>0</v>
      </c>
    </row>
    <row r="689" spans="1:39" x14ac:dyDescent="0.25">
      <c r="A689">
        <v>688</v>
      </c>
      <c r="B689" s="41">
        <v>2</v>
      </c>
      <c r="C689" s="42" t="e">
        <v>#NULL!</v>
      </c>
      <c r="D689" s="40" t="s">
        <v>2553</v>
      </c>
      <c r="E689" s="42" t="e">
        <v>#NULL!</v>
      </c>
      <c r="F689" s="1">
        <v>2</v>
      </c>
      <c r="G689" s="1">
        <v>3</v>
      </c>
      <c r="H689" s="42" t="e">
        <v>#NULL!</v>
      </c>
      <c r="I689" s="1">
        <v>3</v>
      </c>
      <c r="J689" s="1">
        <v>4</v>
      </c>
      <c r="K689" s="1">
        <v>5</v>
      </c>
      <c r="L689" s="1">
        <v>99</v>
      </c>
      <c r="M689" s="1">
        <v>4</v>
      </c>
      <c r="N689" s="1">
        <v>3</v>
      </c>
      <c r="O689" s="1">
        <v>3</v>
      </c>
      <c r="P689" s="1">
        <v>5</v>
      </c>
      <c r="Q689" s="1">
        <v>5</v>
      </c>
      <c r="R689" s="1">
        <v>5</v>
      </c>
      <c r="S689" s="1">
        <v>4</v>
      </c>
      <c r="T689" s="1">
        <v>4</v>
      </c>
      <c r="U689" s="1">
        <v>4</v>
      </c>
      <c r="V689" s="1">
        <v>4</v>
      </c>
      <c r="W689" t="s">
        <v>2559</v>
      </c>
      <c r="X689" t="s">
        <v>2560</v>
      </c>
      <c r="Y689" t="s">
        <v>2561</v>
      </c>
      <c r="Z689" t="s">
        <v>2562</v>
      </c>
      <c r="AA689" t="s">
        <v>2563</v>
      </c>
      <c r="AB689" t="s">
        <v>3062</v>
      </c>
      <c r="AC689" t="s">
        <v>34</v>
      </c>
      <c r="AD689" s="40">
        <v>0</v>
      </c>
      <c r="AE689" s="40">
        <v>0</v>
      </c>
      <c r="AF689" s="40">
        <v>3</v>
      </c>
      <c r="AG689" s="40">
        <v>6</v>
      </c>
      <c r="AH689" s="40">
        <v>4</v>
      </c>
      <c r="AI689" s="40">
        <v>1</v>
      </c>
      <c r="AJ689" s="40">
        <v>0</v>
      </c>
      <c r="AK689" s="40">
        <v>3</v>
      </c>
      <c r="AL689" s="40">
        <v>10</v>
      </c>
      <c r="AM689" s="40">
        <f t="shared" si="10"/>
        <v>1</v>
      </c>
    </row>
    <row r="690" spans="1:39" x14ac:dyDescent="0.25">
      <c r="A690">
        <v>689</v>
      </c>
      <c r="B690" s="41">
        <v>3</v>
      </c>
      <c r="C690" s="42" t="e">
        <v>#NULL!</v>
      </c>
      <c r="D690" s="40" t="s">
        <v>2553</v>
      </c>
      <c r="E690" s="42" t="e">
        <v>#NULL!</v>
      </c>
      <c r="F690" s="1">
        <v>2</v>
      </c>
      <c r="G690" s="1">
        <v>3</v>
      </c>
      <c r="H690" s="42" t="e">
        <v>#NULL!</v>
      </c>
      <c r="I690" s="1">
        <v>4</v>
      </c>
      <c r="J690" s="1">
        <v>3</v>
      </c>
      <c r="K690" s="1">
        <v>3</v>
      </c>
      <c r="L690" s="1">
        <v>3</v>
      </c>
      <c r="M690" s="1">
        <v>5</v>
      </c>
      <c r="N690" s="1">
        <v>4</v>
      </c>
      <c r="O690" s="1">
        <v>3</v>
      </c>
      <c r="P690" s="1">
        <v>5</v>
      </c>
      <c r="Q690" s="1">
        <v>5</v>
      </c>
      <c r="R690" s="1">
        <v>5</v>
      </c>
      <c r="S690" s="1">
        <v>5</v>
      </c>
      <c r="T690" s="1">
        <v>5</v>
      </c>
      <c r="U690" s="1">
        <v>2</v>
      </c>
      <c r="V690" s="1">
        <v>3</v>
      </c>
      <c r="W690" t="s">
        <v>30</v>
      </c>
      <c r="X690" t="s">
        <v>102</v>
      </c>
      <c r="Y690" t="s">
        <v>2564</v>
      </c>
      <c r="Z690" t="s">
        <v>2565</v>
      </c>
      <c r="AA690" t="s">
        <v>2566</v>
      </c>
      <c r="AB690" t="s">
        <v>2567</v>
      </c>
      <c r="AC690" t="s">
        <v>2219</v>
      </c>
      <c r="AD690" s="40">
        <v>0</v>
      </c>
      <c r="AE690" s="40">
        <v>1</v>
      </c>
      <c r="AF690" s="40">
        <v>5</v>
      </c>
      <c r="AG690" s="40">
        <v>2</v>
      </c>
      <c r="AH690" s="40">
        <v>6</v>
      </c>
      <c r="AI690" s="40">
        <v>0</v>
      </c>
      <c r="AJ690" s="40">
        <v>1</v>
      </c>
      <c r="AK690" s="40">
        <v>5</v>
      </c>
      <c r="AL690" s="40">
        <v>8</v>
      </c>
      <c r="AM690" s="40">
        <f t="shared" si="10"/>
        <v>0</v>
      </c>
    </row>
    <row r="691" spans="1:39" x14ac:dyDescent="0.25">
      <c r="A691">
        <v>690</v>
      </c>
      <c r="B691" s="41">
        <v>4</v>
      </c>
      <c r="C691" s="42" t="e">
        <v>#NULL!</v>
      </c>
      <c r="D691" s="40" t="s">
        <v>2553</v>
      </c>
      <c r="E691" s="42" t="e">
        <v>#NULL!</v>
      </c>
      <c r="F691" s="1">
        <v>2</v>
      </c>
      <c r="G691" s="1">
        <v>3</v>
      </c>
      <c r="H691" s="42" t="e">
        <v>#NULL!</v>
      </c>
      <c r="I691" s="1">
        <v>5</v>
      </c>
      <c r="J691" s="1">
        <v>5</v>
      </c>
      <c r="K691" s="1">
        <v>5</v>
      </c>
      <c r="L691" s="1">
        <v>5</v>
      </c>
      <c r="M691" s="1">
        <v>5</v>
      </c>
      <c r="N691" s="1">
        <v>3</v>
      </c>
      <c r="O691" s="1">
        <v>3</v>
      </c>
      <c r="P691" s="1">
        <v>4</v>
      </c>
      <c r="Q691" s="1">
        <v>5</v>
      </c>
      <c r="R691" s="1">
        <v>5</v>
      </c>
      <c r="S691" s="1">
        <v>5</v>
      </c>
      <c r="T691" s="1">
        <v>5</v>
      </c>
      <c r="U691" s="1">
        <v>4</v>
      </c>
      <c r="V691" s="1">
        <v>4</v>
      </c>
      <c r="W691" t="s">
        <v>702</v>
      </c>
      <c r="X691" t="s">
        <v>2568</v>
      </c>
      <c r="Y691" t="s">
        <v>2569</v>
      </c>
      <c r="Z691" t="s">
        <v>2570</v>
      </c>
      <c r="AA691" t="s">
        <v>2571</v>
      </c>
      <c r="AB691" t="s">
        <v>2572</v>
      </c>
      <c r="AC691" t="s">
        <v>34</v>
      </c>
      <c r="AD691" s="40">
        <v>0</v>
      </c>
      <c r="AE691" s="40">
        <v>0</v>
      </c>
      <c r="AF691" s="40">
        <v>2</v>
      </c>
      <c r="AG691" s="40">
        <v>3</v>
      </c>
      <c r="AH691" s="40">
        <v>9</v>
      </c>
      <c r="AI691" s="40">
        <v>0</v>
      </c>
      <c r="AJ691" s="40">
        <v>0</v>
      </c>
      <c r="AK691" s="40">
        <v>2</v>
      </c>
      <c r="AL691" s="40">
        <v>12</v>
      </c>
      <c r="AM691" s="40">
        <f t="shared" si="10"/>
        <v>0</v>
      </c>
    </row>
    <row r="692" spans="1:39" x14ac:dyDescent="0.25">
      <c r="A692">
        <v>691</v>
      </c>
      <c r="B692" s="41">
        <v>5</v>
      </c>
      <c r="C692" s="42" t="e">
        <v>#NULL!</v>
      </c>
      <c r="D692" s="40" t="s">
        <v>2553</v>
      </c>
      <c r="E692" s="42" t="e">
        <v>#NULL!</v>
      </c>
      <c r="F692" s="1">
        <v>2</v>
      </c>
      <c r="G692" s="1">
        <v>3</v>
      </c>
      <c r="H692" s="42" t="e">
        <v>#NULL!</v>
      </c>
      <c r="I692" s="1">
        <v>3</v>
      </c>
      <c r="J692" s="1">
        <v>4</v>
      </c>
      <c r="K692" s="1">
        <v>5</v>
      </c>
      <c r="L692" s="1">
        <v>4</v>
      </c>
      <c r="M692" s="1">
        <v>5</v>
      </c>
      <c r="N692" s="1">
        <v>4</v>
      </c>
      <c r="O692" s="1">
        <v>4</v>
      </c>
      <c r="P692" s="1">
        <v>5</v>
      </c>
      <c r="Q692" s="1">
        <v>4</v>
      </c>
      <c r="R692" s="1">
        <v>4</v>
      </c>
      <c r="S692" s="1">
        <v>5</v>
      </c>
      <c r="T692" s="1">
        <v>5</v>
      </c>
      <c r="U692" s="1">
        <v>3</v>
      </c>
      <c r="V692" s="1">
        <v>3</v>
      </c>
      <c r="W692" t="s">
        <v>804</v>
      </c>
      <c r="X692" t="s">
        <v>2573</v>
      </c>
      <c r="Y692" t="s">
        <v>2574</v>
      </c>
      <c r="Z692" t="s">
        <v>2575</v>
      </c>
      <c r="AA692" t="s">
        <v>2576</v>
      </c>
      <c r="AB692" t="s">
        <v>2577</v>
      </c>
      <c r="AC692" t="s">
        <v>34</v>
      </c>
      <c r="AD692" s="40">
        <v>0</v>
      </c>
      <c r="AE692" s="40">
        <v>0</v>
      </c>
      <c r="AF692" s="40">
        <v>3</v>
      </c>
      <c r="AG692" s="40">
        <v>6</v>
      </c>
      <c r="AH692" s="40">
        <v>5</v>
      </c>
      <c r="AI692" s="40">
        <v>0</v>
      </c>
      <c r="AJ692" s="40">
        <v>0</v>
      </c>
      <c r="AK692" s="40">
        <v>3</v>
      </c>
      <c r="AL692" s="40">
        <v>11</v>
      </c>
      <c r="AM692" s="40">
        <f t="shared" si="10"/>
        <v>0</v>
      </c>
    </row>
    <row r="693" spans="1:39" x14ac:dyDescent="0.25">
      <c r="A693">
        <v>692</v>
      </c>
      <c r="B693" s="41">
        <v>6</v>
      </c>
      <c r="C693" s="42" t="e">
        <v>#NULL!</v>
      </c>
      <c r="D693" s="40" t="s">
        <v>2553</v>
      </c>
      <c r="E693" s="42" t="e">
        <v>#NULL!</v>
      </c>
      <c r="F693" s="1">
        <v>2</v>
      </c>
      <c r="G693" s="1">
        <v>3</v>
      </c>
      <c r="H693" s="42" t="e">
        <v>#NULL!</v>
      </c>
      <c r="I693" s="1">
        <v>3</v>
      </c>
      <c r="J693" s="1">
        <v>4</v>
      </c>
      <c r="K693" s="1">
        <v>4</v>
      </c>
      <c r="L693" s="1">
        <v>3</v>
      </c>
      <c r="M693" s="1">
        <v>5</v>
      </c>
      <c r="N693" s="1">
        <v>5</v>
      </c>
      <c r="O693" s="1">
        <v>4</v>
      </c>
      <c r="P693" s="1">
        <v>3</v>
      </c>
      <c r="Q693" s="1">
        <v>3</v>
      </c>
      <c r="R693" s="1">
        <v>4</v>
      </c>
      <c r="S693" s="1">
        <v>5</v>
      </c>
      <c r="T693" s="1">
        <v>4</v>
      </c>
      <c r="U693" s="1">
        <v>2</v>
      </c>
      <c r="V693" s="1">
        <v>1</v>
      </c>
      <c r="W693" t="s">
        <v>2578</v>
      </c>
      <c r="X693" t="s">
        <v>3062</v>
      </c>
      <c r="Y693" t="s">
        <v>3062</v>
      </c>
      <c r="Z693" t="s">
        <v>2579</v>
      </c>
      <c r="AA693" t="s">
        <v>2580</v>
      </c>
      <c r="AB693" t="s">
        <v>3062</v>
      </c>
      <c r="AC693" t="s">
        <v>2581</v>
      </c>
      <c r="AD693" s="40">
        <v>1</v>
      </c>
      <c r="AE693" s="40">
        <v>1</v>
      </c>
      <c r="AF693" s="40">
        <v>4</v>
      </c>
      <c r="AG693" s="40">
        <v>5</v>
      </c>
      <c r="AH693" s="40">
        <v>3</v>
      </c>
      <c r="AI693" s="40">
        <v>0</v>
      </c>
      <c r="AJ693" s="40">
        <v>2</v>
      </c>
      <c r="AK693" s="40">
        <v>4</v>
      </c>
      <c r="AL693" s="40">
        <v>8</v>
      </c>
      <c r="AM693" s="40">
        <f t="shared" si="10"/>
        <v>0</v>
      </c>
    </row>
    <row r="694" spans="1:39" x14ac:dyDescent="0.25">
      <c r="A694">
        <v>693</v>
      </c>
      <c r="B694" s="41">
        <v>7</v>
      </c>
      <c r="C694" s="42" t="e">
        <v>#NULL!</v>
      </c>
      <c r="D694" s="40" t="s">
        <v>2553</v>
      </c>
      <c r="E694" s="42" t="e">
        <v>#NULL!</v>
      </c>
      <c r="F694" s="1">
        <v>2</v>
      </c>
      <c r="G694" s="1">
        <v>3</v>
      </c>
      <c r="H694" s="42" t="e">
        <v>#NULL!</v>
      </c>
      <c r="I694" s="1">
        <v>4</v>
      </c>
      <c r="J694" s="1">
        <v>5</v>
      </c>
      <c r="K694" s="1">
        <v>5</v>
      </c>
      <c r="L694" s="1">
        <v>5</v>
      </c>
      <c r="M694" s="1">
        <v>5</v>
      </c>
      <c r="N694" s="1">
        <v>1</v>
      </c>
      <c r="O694" s="1">
        <v>4</v>
      </c>
      <c r="P694" s="1">
        <v>4</v>
      </c>
      <c r="Q694" s="1">
        <v>5</v>
      </c>
      <c r="R694" s="1">
        <v>5</v>
      </c>
      <c r="S694" s="1">
        <v>5</v>
      </c>
      <c r="T694" s="1">
        <v>5</v>
      </c>
      <c r="U694" s="1">
        <v>5</v>
      </c>
      <c r="V694" s="1">
        <v>4</v>
      </c>
      <c r="W694" t="s">
        <v>2582</v>
      </c>
      <c r="X694" t="s">
        <v>2583</v>
      </c>
      <c r="Y694" t="s">
        <v>2584</v>
      </c>
      <c r="Z694" t="s">
        <v>70</v>
      </c>
      <c r="AA694" t="s">
        <v>2585</v>
      </c>
      <c r="AB694" t="s">
        <v>2586</v>
      </c>
      <c r="AC694" t="s">
        <v>2587</v>
      </c>
      <c r="AD694" s="40">
        <v>1</v>
      </c>
      <c r="AE694" s="40">
        <v>0</v>
      </c>
      <c r="AF694" s="40">
        <v>0</v>
      </c>
      <c r="AG694" s="40">
        <v>4</v>
      </c>
      <c r="AH694" s="40">
        <v>9</v>
      </c>
      <c r="AI694" s="40">
        <v>0</v>
      </c>
      <c r="AJ694" s="40">
        <v>1</v>
      </c>
      <c r="AK694" s="40">
        <v>0</v>
      </c>
      <c r="AL694" s="40">
        <v>13</v>
      </c>
      <c r="AM694" s="40">
        <f t="shared" si="10"/>
        <v>0</v>
      </c>
    </row>
    <row r="695" spans="1:39" x14ac:dyDescent="0.25">
      <c r="A695">
        <v>694</v>
      </c>
      <c r="B695" s="41">
        <v>8</v>
      </c>
      <c r="C695" s="42" t="e">
        <v>#NULL!</v>
      </c>
      <c r="D695" s="40" t="s">
        <v>2553</v>
      </c>
      <c r="E695" s="42" t="e">
        <v>#NULL!</v>
      </c>
      <c r="F695" s="1">
        <v>2</v>
      </c>
      <c r="G695" s="1">
        <v>3</v>
      </c>
      <c r="H695" s="42" t="e">
        <v>#NULL!</v>
      </c>
      <c r="I695" s="1">
        <v>5</v>
      </c>
      <c r="J695" s="1">
        <v>5</v>
      </c>
      <c r="K695" s="1">
        <v>5</v>
      </c>
      <c r="L695" s="1">
        <v>5</v>
      </c>
      <c r="M695" s="1">
        <v>5</v>
      </c>
      <c r="N695" s="1">
        <v>5</v>
      </c>
      <c r="O695" s="1">
        <v>5</v>
      </c>
      <c r="P695" s="1">
        <v>5</v>
      </c>
      <c r="Q695" s="1">
        <v>5</v>
      </c>
      <c r="R695" s="1">
        <v>5</v>
      </c>
      <c r="S695" s="1">
        <v>5</v>
      </c>
      <c r="T695" s="1">
        <v>5</v>
      </c>
      <c r="U695" s="1">
        <v>5</v>
      </c>
      <c r="V695" s="1">
        <v>5</v>
      </c>
      <c r="W695" t="s">
        <v>1603</v>
      </c>
      <c r="X695" t="s">
        <v>2588</v>
      </c>
      <c r="Y695" t="s">
        <v>3062</v>
      </c>
      <c r="Z695" t="s">
        <v>2589</v>
      </c>
      <c r="AA695" t="s">
        <v>3062</v>
      </c>
      <c r="AB695" t="s">
        <v>3062</v>
      </c>
      <c r="AC695" t="s">
        <v>2590</v>
      </c>
      <c r="AD695" s="40">
        <v>0</v>
      </c>
      <c r="AE695" s="40">
        <v>0</v>
      </c>
      <c r="AF695" s="40">
        <v>0</v>
      </c>
      <c r="AG695" s="40">
        <v>0</v>
      </c>
      <c r="AH695" s="40">
        <v>14</v>
      </c>
      <c r="AI695" s="40">
        <v>0</v>
      </c>
      <c r="AJ695" s="40">
        <v>0</v>
      </c>
      <c r="AK695" s="40">
        <v>0</v>
      </c>
      <c r="AL695" s="40">
        <v>14</v>
      </c>
      <c r="AM695" s="40">
        <f t="shared" si="10"/>
        <v>0</v>
      </c>
    </row>
    <row r="696" spans="1:39" x14ac:dyDescent="0.25">
      <c r="A696">
        <v>695</v>
      </c>
      <c r="B696" s="41">
        <v>9</v>
      </c>
      <c r="C696" s="42" t="e">
        <v>#NULL!</v>
      </c>
      <c r="D696" s="40" t="s">
        <v>2553</v>
      </c>
      <c r="E696" s="42" t="e">
        <v>#NULL!</v>
      </c>
      <c r="F696" s="1">
        <v>2</v>
      </c>
      <c r="G696" s="1">
        <v>3</v>
      </c>
      <c r="H696" s="42" t="e">
        <v>#NULL!</v>
      </c>
      <c r="I696" s="1">
        <v>5</v>
      </c>
      <c r="J696" s="1">
        <v>5</v>
      </c>
      <c r="K696" s="1">
        <v>2</v>
      </c>
      <c r="L696" s="1">
        <v>4</v>
      </c>
      <c r="M696" s="1">
        <v>5</v>
      </c>
      <c r="N696" s="1">
        <v>99</v>
      </c>
      <c r="O696" s="1">
        <v>2</v>
      </c>
      <c r="P696" s="1">
        <v>4</v>
      </c>
      <c r="Q696" s="1">
        <v>1</v>
      </c>
      <c r="R696" s="1">
        <v>3</v>
      </c>
      <c r="S696" s="1">
        <v>1</v>
      </c>
      <c r="T696" s="1">
        <v>4</v>
      </c>
      <c r="U696" s="1">
        <v>99</v>
      </c>
      <c r="V696" s="1">
        <v>99</v>
      </c>
      <c r="W696" t="s">
        <v>2591</v>
      </c>
      <c r="X696" t="s">
        <v>2592</v>
      </c>
      <c r="Y696" t="s">
        <v>2593</v>
      </c>
      <c r="Z696" t="s">
        <v>2594</v>
      </c>
      <c r="AA696" t="s">
        <v>2595</v>
      </c>
      <c r="AB696" t="s">
        <v>2596</v>
      </c>
      <c r="AC696" t="s">
        <v>34</v>
      </c>
      <c r="AD696" s="40">
        <v>2</v>
      </c>
      <c r="AE696" s="40">
        <v>2</v>
      </c>
      <c r="AF696" s="40">
        <v>1</v>
      </c>
      <c r="AG696" s="40">
        <v>3</v>
      </c>
      <c r="AH696" s="40">
        <v>3</v>
      </c>
      <c r="AI696" s="40">
        <v>3</v>
      </c>
      <c r="AJ696" s="40">
        <v>4</v>
      </c>
      <c r="AK696" s="40">
        <v>1</v>
      </c>
      <c r="AL696" s="40">
        <v>6</v>
      </c>
      <c r="AM696" s="40">
        <f t="shared" si="10"/>
        <v>3</v>
      </c>
    </row>
    <row r="697" spans="1:39" x14ac:dyDescent="0.25">
      <c r="A697">
        <v>696</v>
      </c>
      <c r="B697" s="41">
        <v>10</v>
      </c>
      <c r="C697" s="42" t="e">
        <v>#NULL!</v>
      </c>
      <c r="D697" s="40" t="s">
        <v>2553</v>
      </c>
      <c r="E697" s="42" t="e">
        <v>#NULL!</v>
      </c>
      <c r="F697" s="1">
        <v>2</v>
      </c>
      <c r="G697" s="1">
        <v>3</v>
      </c>
      <c r="H697" s="42" t="e">
        <v>#NULL!</v>
      </c>
      <c r="I697" s="1">
        <v>4</v>
      </c>
      <c r="J697" s="1">
        <v>5</v>
      </c>
      <c r="K697" s="1">
        <v>5</v>
      </c>
      <c r="L697" s="1">
        <v>4</v>
      </c>
      <c r="M697" s="1">
        <v>5</v>
      </c>
      <c r="N697" s="1">
        <v>5</v>
      </c>
      <c r="O697" s="1">
        <v>5</v>
      </c>
      <c r="P697" s="1">
        <v>5</v>
      </c>
      <c r="Q697" s="1">
        <v>5</v>
      </c>
      <c r="R697" s="1">
        <v>5</v>
      </c>
      <c r="S697" s="1">
        <v>5</v>
      </c>
      <c r="T697" s="1">
        <v>5</v>
      </c>
      <c r="U697" s="1">
        <v>5</v>
      </c>
      <c r="V697" s="1">
        <v>5</v>
      </c>
      <c r="W697" t="s">
        <v>2597</v>
      </c>
      <c r="X697" t="s">
        <v>2598</v>
      </c>
      <c r="Y697" t="s">
        <v>3062</v>
      </c>
      <c r="Z697" t="s">
        <v>2599</v>
      </c>
      <c r="AA697" t="s">
        <v>2600</v>
      </c>
      <c r="AB697" t="s">
        <v>3062</v>
      </c>
      <c r="AC697" t="s">
        <v>34</v>
      </c>
      <c r="AD697" s="40">
        <v>0</v>
      </c>
      <c r="AE697" s="40">
        <v>0</v>
      </c>
      <c r="AF697" s="40">
        <v>0</v>
      </c>
      <c r="AG697" s="40">
        <v>2</v>
      </c>
      <c r="AH697" s="40">
        <v>12</v>
      </c>
      <c r="AI697" s="40">
        <v>0</v>
      </c>
      <c r="AJ697" s="40">
        <v>0</v>
      </c>
      <c r="AK697" s="40">
        <v>0</v>
      </c>
      <c r="AL697" s="40">
        <v>14</v>
      </c>
      <c r="AM697" s="40">
        <f t="shared" si="10"/>
        <v>0</v>
      </c>
    </row>
    <row r="698" spans="1:39" x14ac:dyDescent="0.25">
      <c r="A698">
        <v>697</v>
      </c>
      <c r="B698" s="41">
        <v>11</v>
      </c>
      <c r="C698" s="42" t="e">
        <v>#NULL!</v>
      </c>
      <c r="D698" s="40" t="s">
        <v>2553</v>
      </c>
      <c r="E698" s="42" t="e">
        <v>#NULL!</v>
      </c>
      <c r="F698" s="1">
        <v>2</v>
      </c>
      <c r="G698" s="1">
        <v>3</v>
      </c>
      <c r="H698" s="42" t="e">
        <v>#NULL!</v>
      </c>
      <c r="I698" s="1">
        <v>4</v>
      </c>
      <c r="J698" s="1">
        <v>5</v>
      </c>
      <c r="K698" s="1">
        <v>4</v>
      </c>
      <c r="L698" s="1">
        <v>4</v>
      </c>
      <c r="M698" s="1">
        <v>5</v>
      </c>
      <c r="N698" s="1">
        <v>2</v>
      </c>
      <c r="O698" s="1">
        <v>5</v>
      </c>
      <c r="P698" s="1">
        <v>5</v>
      </c>
      <c r="Q698" s="1">
        <v>5</v>
      </c>
      <c r="R698" s="1">
        <v>5</v>
      </c>
      <c r="S698" s="1">
        <v>5</v>
      </c>
      <c r="T698" s="1">
        <v>5</v>
      </c>
      <c r="U698" s="1">
        <v>2</v>
      </c>
      <c r="V698" s="1">
        <v>2</v>
      </c>
      <c r="W698" t="s">
        <v>2601</v>
      </c>
      <c r="X698" t="s">
        <v>2602</v>
      </c>
      <c r="Y698" t="s">
        <v>2603</v>
      </c>
      <c r="Z698" t="s">
        <v>2604</v>
      </c>
      <c r="AA698" t="s">
        <v>2605</v>
      </c>
      <c r="AB698" t="s">
        <v>2606</v>
      </c>
      <c r="AC698" t="s">
        <v>2607</v>
      </c>
      <c r="AD698" s="40">
        <v>0</v>
      </c>
      <c r="AE698" s="40">
        <v>3</v>
      </c>
      <c r="AF698" s="40">
        <v>0</v>
      </c>
      <c r="AG698" s="40">
        <v>3</v>
      </c>
      <c r="AH698" s="40">
        <v>8</v>
      </c>
      <c r="AI698" s="40">
        <v>0</v>
      </c>
      <c r="AJ698" s="40">
        <v>3</v>
      </c>
      <c r="AK698" s="40">
        <v>0</v>
      </c>
      <c r="AL698" s="40">
        <v>11</v>
      </c>
      <c r="AM698" s="40">
        <f t="shared" si="10"/>
        <v>0</v>
      </c>
    </row>
    <row r="699" spans="1:39" x14ac:dyDescent="0.25">
      <c r="A699">
        <v>698</v>
      </c>
      <c r="B699" s="41">
        <v>12</v>
      </c>
      <c r="C699" s="42" t="e">
        <v>#NULL!</v>
      </c>
      <c r="D699" s="40" t="s">
        <v>2553</v>
      </c>
      <c r="E699" s="42" t="e">
        <v>#NULL!</v>
      </c>
      <c r="F699" s="1">
        <v>2</v>
      </c>
      <c r="G699" s="1">
        <v>3</v>
      </c>
      <c r="H699" s="42" t="e">
        <v>#NULL!</v>
      </c>
      <c r="I699" s="1">
        <v>4</v>
      </c>
      <c r="J699" s="1">
        <v>4</v>
      </c>
      <c r="K699" s="1">
        <v>5</v>
      </c>
      <c r="L699" s="1">
        <v>5</v>
      </c>
      <c r="M699" s="1">
        <v>5</v>
      </c>
      <c r="N699" s="1">
        <v>4</v>
      </c>
      <c r="O699" s="1">
        <v>5</v>
      </c>
      <c r="P699" s="1">
        <v>4</v>
      </c>
      <c r="Q699" s="1">
        <v>4</v>
      </c>
      <c r="R699" s="1">
        <v>4</v>
      </c>
      <c r="S699" s="1">
        <v>5</v>
      </c>
      <c r="T699" s="1">
        <v>5</v>
      </c>
      <c r="U699" s="1">
        <v>5</v>
      </c>
      <c r="V699" s="1">
        <v>3</v>
      </c>
      <c r="W699" t="s">
        <v>1181</v>
      </c>
      <c r="X699" t="s">
        <v>30</v>
      </c>
      <c r="Y699" t="s">
        <v>2608</v>
      </c>
      <c r="Z699" t="s">
        <v>726</v>
      </c>
      <c r="AA699" t="s">
        <v>2609</v>
      </c>
      <c r="AB699" t="s">
        <v>3062</v>
      </c>
      <c r="AC699" t="s">
        <v>34</v>
      </c>
      <c r="AD699" s="40">
        <v>0</v>
      </c>
      <c r="AE699" s="40">
        <v>0</v>
      </c>
      <c r="AF699" s="40">
        <v>1</v>
      </c>
      <c r="AG699" s="40">
        <v>6</v>
      </c>
      <c r="AH699" s="40">
        <v>7</v>
      </c>
      <c r="AI699" s="40">
        <v>0</v>
      </c>
      <c r="AJ699" s="40">
        <v>0</v>
      </c>
      <c r="AK699" s="40">
        <v>1</v>
      </c>
      <c r="AL699" s="40">
        <v>13</v>
      </c>
      <c r="AM699" s="40">
        <f t="shared" si="10"/>
        <v>0</v>
      </c>
    </row>
    <row r="700" spans="1:39" x14ac:dyDescent="0.25">
      <c r="A700">
        <v>699</v>
      </c>
      <c r="B700" s="41">
        <v>13</v>
      </c>
      <c r="C700" s="42" t="e">
        <v>#NULL!</v>
      </c>
      <c r="D700" s="40" t="s">
        <v>2553</v>
      </c>
      <c r="E700" s="42" t="e">
        <v>#NULL!</v>
      </c>
      <c r="F700" s="1">
        <v>2</v>
      </c>
      <c r="G700" s="1">
        <v>3</v>
      </c>
      <c r="H700" s="42" t="e">
        <v>#NULL!</v>
      </c>
      <c r="I700" s="1">
        <v>5</v>
      </c>
      <c r="J700" s="1">
        <v>5</v>
      </c>
      <c r="K700" s="1">
        <v>5</v>
      </c>
      <c r="L700" s="1">
        <v>5</v>
      </c>
      <c r="M700" s="1">
        <v>5</v>
      </c>
      <c r="N700" s="1">
        <v>5</v>
      </c>
      <c r="O700" s="1">
        <v>5</v>
      </c>
      <c r="P700" s="1">
        <v>5</v>
      </c>
      <c r="Q700" s="1">
        <v>5</v>
      </c>
      <c r="R700" s="1">
        <v>5</v>
      </c>
      <c r="S700" s="1">
        <v>5</v>
      </c>
      <c r="T700" s="1">
        <v>5</v>
      </c>
      <c r="U700" s="1">
        <v>5</v>
      </c>
      <c r="V700" s="1">
        <v>5</v>
      </c>
      <c r="W700" t="s">
        <v>3062</v>
      </c>
      <c r="X700" t="s">
        <v>3062</v>
      </c>
      <c r="Y700" t="s">
        <v>3062</v>
      </c>
      <c r="Z700" t="s">
        <v>3062</v>
      </c>
      <c r="AA700" t="s">
        <v>3062</v>
      </c>
      <c r="AB700" t="s">
        <v>3062</v>
      </c>
      <c r="AC700" t="s">
        <v>34</v>
      </c>
      <c r="AD700" s="40">
        <v>0</v>
      </c>
      <c r="AE700" s="40">
        <v>0</v>
      </c>
      <c r="AF700" s="40">
        <v>0</v>
      </c>
      <c r="AG700" s="40">
        <v>0</v>
      </c>
      <c r="AH700" s="40">
        <v>14</v>
      </c>
      <c r="AI700" s="40">
        <v>0</v>
      </c>
      <c r="AJ700" s="40">
        <v>0</v>
      </c>
      <c r="AK700" s="40">
        <v>0</v>
      </c>
      <c r="AL700" s="40">
        <v>14</v>
      </c>
      <c r="AM700" s="40">
        <f t="shared" si="10"/>
        <v>0</v>
      </c>
    </row>
    <row r="701" spans="1:39" x14ac:dyDescent="0.25">
      <c r="A701">
        <v>700</v>
      </c>
      <c r="B701" s="41">
        <v>14</v>
      </c>
      <c r="C701" s="42" t="e">
        <v>#NULL!</v>
      </c>
      <c r="D701" s="40" t="s">
        <v>2553</v>
      </c>
      <c r="E701" s="42" t="e">
        <v>#NULL!</v>
      </c>
      <c r="F701" s="1">
        <v>2</v>
      </c>
      <c r="G701" s="1">
        <v>3</v>
      </c>
      <c r="H701" s="42" t="e">
        <v>#NULL!</v>
      </c>
      <c r="I701" s="1">
        <v>5</v>
      </c>
      <c r="J701" s="1">
        <v>5</v>
      </c>
      <c r="K701" s="1">
        <v>5</v>
      </c>
      <c r="L701" s="1">
        <v>5</v>
      </c>
      <c r="M701" s="1">
        <v>5</v>
      </c>
      <c r="N701" s="1">
        <v>5</v>
      </c>
      <c r="O701" s="1">
        <v>5</v>
      </c>
      <c r="P701" s="1">
        <v>5</v>
      </c>
      <c r="Q701" s="1">
        <v>5</v>
      </c>
      <c r="R701" s="1">
        <v>5</v>
      </c>
      <c r="S701" s="1">
        <v>5</v>
      </c>
      <c r="T701" s="1">
        <v>5</v>
      </c>
      <c r="U701" s="1">
        <v>5</v>
      </c>
      <c r="V701" s="1">
        <v>5</v>
      </c>
      <c r="W701" t="s">
        <v>30</v>
      </c>
      <c r="X701" t="s">
        <v>2610</v>
      </c>
      <c r="Y701" t="s">
        <v>2611</v>
      </c>
      <c r="Z701" t="s">
        <v>1802</v>
      </c>
      <c r="AA701" t="s">
        <v>181</v>
      </c>
      <c r="AB701" t="s">
        <v>87</v>
      </c>
      <c r="AC701" t="s">
        <v>2612</v>
      </c>
      <c r="AD701" s="40">
        <v>0</v>
      </c>
      <c r="AE701" s="40">
        <v>0</v>
      </c>
      <c r="AF701" s="40">
        <v>0</v>
      </c>
      <c r="AG701" s="40">
        <v>0</v>
      </c>
      <c r="AH701" s="40">
        <v>14</v>
      </c>
      <c r="AI701" s="40">
        <v>0</v>
      </c>
      <c r="AJ701" s="40">
        <v>0</v>
      </c>
      <c r="AK701" s="40">
        <v>0</v>
      </c>
      <c r="AL701" s="40">
        <v>14</v>
      </c>
      <c r="AM701" s="40">
        <f t="shared" si="10"/>
        <v>0</v>
      </c>
    </row>
    <row r="702" spans="1:39" x14ac:dyDescent="0.25">
      <c r="A702">
        <v>701</v>
      </c>
      <c r="B702" s="41">
        <v>15</v>
      </c>
      <c r="C702" s="42" t="e">
        <v>#NULL!</v>
      </c>
      <c r="D702" s="40" t="s">
        <v>2553</v>
      </c>
      <c r="E702" s="42" t="e">
        <v>#NULL!</v>
      </c>
      <c r="F702" s="1">
        <v>2</v>
      </c>
      <c r="G702" s="1">
        <v>3</v>
      </c>
      <c r="H702" s="42" t="e">
        <v>#NULL!</v>
      </c>
      <c r="I702" s="1">
        <v>5</v>
      </c>
      <c r="J702" s="1">
        <v>5</v>
      </c>
      <c r="K702" s="1">
        <v>5</v>
      </c>
      <c r="L702" s="1">
        <v>4</v>
      </c>
      <c r="M702" s="1">
        <v>5</v>
      </c>
      <c r="N702" s="1">
        <v>2</v>
      </c>
      <c r="O702" s="1">
        <v>4</v>
      </c>
      <c r="P702" s="1">
        <v>5</v>
      </c>
      <c r="Q702" s="1">
        <v>5</v>
      </c>
      <c r="R702" s="1">
        <v>5</v>
      </c>
      <c r="S702" s="1">
        <v>5</v>
      </c>
      <c r="T702" s="1">
        <v>5</v>
      </c>
      <c r="U702" s="1">
        <v>3</v>
      </c>
      <c r="V702" s="1">
        <v>3</v>
      </c>
      <c r="W702" t="s">
        <v>263</v>
      </c>
      <c r="X702" t="s">
        <v>2112</v>
      </c>
      <c r="Y702" t="s">
        <v>2613</v>
      </c>
      <c r="Z702" t="s">
        <v>1676</v>
      </c>
      <c r="AA702" t="s">
        <v>2614</v>
      </c>
      <c r="AB702" t="s">
        <v>2615</v>
      </c>
      <c r="AC702" t="s">
        <v>34</v>
      </c>
      <c r="AD702" s="40">
        <v>0</v>
      </c>
      <c r="AE702" s="40">
        <v>1</v>
      </c>
      <c r="AF702" s="40">
        <v>2</v>
      </c>
      <c r="AG702" s="40">
        <v>2</v>
      </c>
      <c r="AH702" s="40">
        <v>9</v>
      </c>
      <c r="AI702" s="40">
        <v>0</v>
      </c>
      <c r="AJ702" s="40">
        <v>1</v>
      </c>
      <c r="AK702" s="40">
        <v>2</v>
      </c>
      <c r="AL702" s="40">
        <v>11</v>
      </c>
      <c r="AM702" s="40">
        <f t="shared" si="10"/>
        <v>0</v>
      </c>
    </row>
    <row r="703" spans="1:39" x14ac:dyDescent="0.25">
      <c r="A703">
        <v>702</v>
      </c>
      <c r="B703" s="41">
        <v>16</v>
      </c>
      <c r="C703" s="42" t="e">
        <v>#NULL!</v>
      </c>
      <c r="D703" s="40" t="s">
        <v>2553</v>
      </c>
      <c r="E703" s="42" t="e">
        <v>#NULL!</v>
      </c>
      <c r="F703" s="1">
        <v>2</v>
      </c>
      <c r="G703" s="1">
        <v>3</v>
      </c>
      <c r="H703" s="42" t="e">
        <v>#NULL!</v>
      </c>
      <c r="I703" s="1">
        <v>4</v>
      </c>
      <c r="J703" s="1">
        <v>5</v>
      </c>
      <c r="K703" s="1">
        <v>5</v>
      </c>
      <c r="L703" s="1">
        <v>5</v>
      </c>
      <c r="M703" s="1">
        <v>5</v>
      </c>
      <c r="N703" s="1">
        <v>4</v>
      </c>
      <c r="O703" s="1">
        <v>5</v>
      </c>
      <c r="P703" s="1">
        <v>5</v>
      </c>
      <c r="Q703" s="1">
        <v>5</v>
      </c>
      <c r="R703" s="1">
        <v>5</v>
      </c>
      <c r="S703" s="1">
        <v>5</v>
      </c>
      <c r="T703" s="1">
        <v>5</v>
      </c>
      <c r="U703" s="1">
        <v>5</v>
      </c>
      <c r="V703" s="1">
        <v>5</v>
      </c>
      <c r="W703" t="s">
        <v>30</v>
      </c>
      <c r="X703" t="s">
        <v>2616</v>
      </c>
      <c r="Y703" t="s">
        <v>2617</v>
      </c>
      <c r="Z703" t="s">
        <v>2618</v>
      </c>
      <c r="AA703" t="s">
        <v>2619</v>
      </c>
      <c r="AB703" t="s">
        <v>2620</v>
      </c>
      <c r="AC703" t="s">
        <v>2621</v>
      </c>
      <c r="AD703" s="40">
        <v>0</v>
      </c>
      <c r="AE703" s="40">
        <v>0</v>
      </c>
      <c r="AF703" s="40">
        <v>0</v>
      </c>
      <c r="AG703" s="40">
        <v>2</v>
      </c>
      <c r="AH703" s="40">
        <v>12</v>
      </c>
      <c r="AI703" s="40">
        <v>0</v>
      </c>
      <c r="AJ703" s="40">
        <v>0</v>
      </c>
      <c r="AK703" s="40">
        <v>0</v>
      </c>
      <c r="AL703" s="40">
        <v>14</v>
      </c>
      <c r="AM703" s="40">
        <f t="shared" si="10"/>
        <v>0</v>
      </c>
    </row>
    <row r="704" spans="1:39" x14ac:dyDescent="0.25">
      <c r="A704">
        <v>703</v>
      </c>
      <c r="B704" s="41">
        <v>17</v>
      </c>
      <c r="C704" s="42" t="e">
        <v>#NULL!</v>
      </c>
      <c r="D704" s="40" t="s">
        <v>2553</v>
      </c>
      <c r="E704" s="42" t="e">
        <v>#NULL!</v>
      </c>
      <c r="F704" s="1">
        <v>2</v>
      </c>
      <c r="G704" s="1">
        <v>3</v>
      </c>
      <c r="H704" s="42" t="e">
        <v>#NULL!</v>
      </c>
      <c r="I704" s="1">
        <v>4</v>
      </c>
      <c r="J704" s="1">
        <v>4</v>
      </c>
      <c r="K704" s="1">
        <v>5</v>
      </c>
      <c r="L704" s="1">
        <v>4</v>
      </c>
      <c r="M704" s="1">
        <v>4</v>
      </c>
      <c r="N704" s="1">
        <v>3</v>
      </c>
      <c r="O704" s="1">
        <v>3</v>
      </c>
      <c r="P704" s="1">
        <v>5</v>
      </c>
      <c r="Q704" s="1">
        <v>5</v>
      </c>
      <c r="R704" s="1">
        <v>3</v>
      </c>
      <c r="S704" s="1">
        <v>3</v>
      </c>
      <c r="T704" s="1">
        <v>1</v>
      </c>
      <c r="U704" s="1">
        <v>2</v>
      </c>
      <c r="V704" s="1">
        <v>3</v>
      </c>
      <c r="W704" t="s">
        <v>3062</v>
      </c>
      <c r="X704" t="s">
        <v>3062</v>
      </c>
      <c r="Y704" t="s">
        <v>3062</v>
      </c>
      <c r="Z704" t="s">
        <v>2622</v>
      </c>
      <c r="AA704" t="s">
        <v>3062</v>
      </c>
      <c r="AB704" t="s">
        <v>3062</v>
      </c>
      <c r="AC704" t="s">
        <v>2623</v>
      </c>
      <c r="AD704" s="40">
        <v>1</v>
      </c>
      <c r="AE704" s="40">
        <v>1</v>
      </c>
      <c r="AF704" s="40">
        <v>5</v>
      </c>
      <c r="AG704" s="40">
        <v>4</v>
      </c>
      <c r="AH704" s="40">
        <v>3</v>
      </c>
      <c r="AI704" s="40">
        <v>0</v>
      </c>
      <c r="AJ704" s="40">
        <v>2</v>
      </c>
      <c r="AK704" s="40">
        <v>5</v>
      </c>
      <c r="AL704" s="40">
        <v>7</v>
      </c>
      <c r="AM704" s="40">
        <f t="shared" si="10"/>
        <v>0</v>
      </c>
    </row>
    <row r="705" spans="1:39" x14ac:dyDescent="0.25">
      <c r="A705">
        <v>704</v>
      </c>
      <c r="B705" s="41">
        <v>18</v>
      </c>
      <c r="C705" s="42" t="e">
        <v>#NULL!</v>
      </c>
      <c r="D705" s="40" t="s">
        <v>2553</v>
      </c>
      <c r="E705" s="42" t="e">
        <v>#NULL!</v>
      </c>
      <c r="F705" s="1">
        <v>2</v>
      </c>
      <c r="G705" s="1">
        <v>3</v>
      </c>
      <c r="H705" s="42" t="e">
        <v>#NULL!</v>
      </c>
      <c r="I705" s="1">
        <v>4</v>
      </c>
      <c r="J705" s="1">
        <v>3</v>
      </c>
      <c r="K705" s="1">
        <v>3</v>
      </c>
      <c r="L705" s="1">
        <v>3</v>
      </c>
      <c r="M705" s="1">
        <v>3</v>
      </c>
      <c r="N705" s="1">
        <v>2</v>
      </c>
      <c r="O705" s="1">
        <v>5</v>
      </c>
      <c r="P705" s="1">
        <v>5</v>
      </c>
      <c r="Q705" s="1">
        <v>1</v>
      </c>
      <c r="R705" s="1">
        <v>1</v>
      </c>
      <c r="S705" s="1">
        <v>3</v>
      </c>
      <c r="T705" s="1">
        <v>3</v>
      </c>
      <c r="U705" s="1">
        <v>2</v>
      </c>
      <c r="V705" s="1">
        <v>2</v>
      </c>
      <c r="W705" t="s">
        <v>2624</v>
      </c>
      <c r="X705" t="s">
        <v>2625</v>
      </c>
      <c r="Y705" t="s">
        <v>2626</v>
      </c>
      <c r="Z705" t="s">
        <v>2627</v>
      </c>
      <c r="AA705" t="s">
        <v>2628</v>
      </c>
      <c r="AB705" t="s">
        <v>2629</v>
      </c>
      <c r="AC705" t="s">
        <v>2630</v>
      </c>
      <c r="AD705" s="40">
        <v>2</v>
      </c>
      <c r="AE705" s="40">
        <v>3</v>
      </c>
      <c r="AF705" s="40">
        <v>6</v>
      </c>
      <c r="AG705" s="40">
        <v>1</v>
      </c>
      <c r="AH705" s="40">
        <v>2</v>
      </c>
      <c r="AI705" s="40">
        <v>0</v>
      </c>
      <c r="AJ705" s="40">
        <v>5</v>
      </c>
      <c r="AK705" s="40">
        <v>6</v>
      </c>
      <c r="AL705" s="40">
        <v>3</v>
      </c>
      <c r="AM705" s="40">
        <f t="shared" si="10"/>
        <v>0</v>
      </c>
    </row>
    <row r="706" spans="1:39" x14ac:dyDescent="0.25">
      <c r="A706">
        <v>705</v>
      </c>
      <c r="B706" s="41">
        <v>19</v>
      </c>
      <c r="C706" s="42" t="e">
        <v>#NULL!</v>
      </c>
      <c r="D706" s="40" t="s">
        <v>2553</v>
      </c>
      <c r="E706" s="42" t="e">
        <v>#NULL!</v>
      </c>
      <c r="F706" s="1">
        <v>2</v>
      </c>
      <c r="G706" s="1">
        <v>3</v>
      </c>
      <c r="H706" s="42" t="e">
        <v>#NULL!</v>
      </c>
      <c r="I706" s="1">
        <v>2</v>
      </c>
      <c r="J706" s="1">
        <v>4</v>
      </c>
      <c r="K706" s="1">
        <v>5</v>
      </c>
      <c r="L706" s="1">
        <v>3</v>
      </c>
      <c r="M706" s="1">
        <v>5</v>
      </c>
      <c r="N706" s="1">
        <v>4</v>
      </c>
      <c r="O706" s="1">
        <v>4</v>
      </c>
      <c r="P706" s="1">
        <v>3</v>
      </c>
      <c r="Q706" s="1">
        <v>2</v>
      </c>
      <c r="R706" s="1">
        <v>3</v>
      </c>
      <c r="S706" s="1">
        <v>4</v>
      </c>
      <c r="T706" s="1">
        <v>1</v>
      </c>
      <c r="U706" s="1">
        <v>2</v>
      </c>
      <c r="V706" s="1">
        <v>3</v>
      </c>
      <c r="W706" t="s">
        <v>3062</v>
      </c>
      <c r="X706" t="s">
        <v>3062</v>
      </c>
      <c r="Y706" t="s">
        <v>3062</v>
      </c>
      <c r="Z706" t="s">
        <v>2631</v>
      </c>
      <c r="AA706" t="s">
        <v>2632</v>
      </c>
      <c r="AB706" t="s">
        <v>2633</v>
      </c>
      <c r="AC706" t="s">
        <v>2634</v>
      </c>
      <c r="AD706" s="40">
        <v>1</v>
      </c>
      <c r="AE706" s="40">
        <v>3</v>
      </c>
      <c r="AF706" s="40">
        <v>4</v>
      </c>
      <c r="AG706" s="40">
        <v>4</v>
      </c>
      <c r="AH706" s="40">
        <v>2</v>
      </c>
      <c r="AI706" s="40">
        <v>0</v>
      </c>
      <c r="AJ706" s="40">
        <v>4</v>
      </c>
      <c r="AK706" s="40">
        <v>4</v>
      </c>
      <c r="AL706" s="40">
        <v>6</v>
      </c>
      <c r="AM706" s="40">
        <f t="shared" si="10"/>
        <v>0</v>
      </c>
    </row>
    <row r="707" spans="1:39" x14ac:dyDescent="0.25">
      <c r="A707">
        <v>706</v>
      </c>
      <c r="B707" s="41">
        <v>20</v>
      </c>
      <c r="C707" s="42" t="e">
        <v>#NULL!</v>
      </c>
      <c r="D707" s="40" t="s">
        <v>2553</v>
      </c>
      <c r="E707" s="42" t="e">
        <v>#NULL!</v>
      </c>
      <c r="F707" s="1">
        <v>2</v>
      </c>
      <c r="G707" s="1">
        <v>3</v>
      </c>
      <c r="H707" s="42" t="e">
        <v>#NULL!</v>
      </c>
      <c r="I707" s="1">
        <v>3</v>
      </c>
      <c r="J707" s="1">
        <v>4</v>
      </c>
      <c r="K707" s="1">
        <v>4</v>
      </c>
      <c r="L707" s="1">
        <v>5</v>
      </c>
      <c r="M707" s="1">
        <v>5</v>
      </c>
      <c r="N707" s="1">
        <v>3</v>
      </c>
      <c r="O707" s="1">
        <v>4</v>
      </c>
      <c r="P707" s="1">
        <v>4</v>
      </c>
      <c r="Q707" s="1">
        <v>4</v>
      </c>
      <c r="R707" s="1">
        <v>4</v>
      </c>
      <c r="S707" s="1">
        <v>4</v>
      </c>
      <c r="T707" s="1">
        <v>4</v>
      </c>
      <c r="U707" s="1">
        <v>4</v>
      </c>
      <c r="V707" s="1">
        <v>4</v>
      </c>
      <c r="W707" t="s">
        <v>263</v>
      </c>
      <c r="X707" t="s">
        <v>2635</v>
      </c>
      <c r="Y707" t="s">
        <v>3062</v>
      </c>
      <c r="Z707" t="s">
        <v>2636</v>
      </c>
      <c r="AA707" t="s">
        <v>2637</v>
      </c>
      <c r="AB707" t="s">
        <v>3062</v>
      </c>
      <c r="AC707" t="s">
        <v>34</v>
      </c>
      <c r="AD707" s="40">
        <v>0</v>
      </c>
      <c r="AE707" s="40">
        <v>0</v>
      </c>
      <c r="AF707" s="40">
        <v>2</v>
      </c>
      <c r="AG707" s="40">
        <v>10</v>
      </c>
      <c r="AH707" s="40">
        <v>2</v>
      </c>
      <c r="AI707" s="40">
        <v>0</v>
      </c>
      <c r="AJ707" s="40">
        <v>0</v>
      </c>
      <c r="AK707" s="40">
        <v>2</v>
      </c>
      <c r="AL707" s="40">
        <v>12</v>
      </c>
      <c r="AM707" s="40">
        <f t="shared" ref="AM707:AM770" si="11">+AI707</f>
        <v>0</v>
      </c>
    </row>
    <row r="708" spans="1:39" x14ac:dyDescent="0.25">
      <c r="A708">
        <v>707</v>
      </c>
      <c r="B708" s="41">
        <v>21</v>
      </c>
      <c r="C708" s="42" t="e">
        <v>#NULL!</v>
      </c>
      <c r="D708" s="40" t="s">
        <v>2553</v>
      </c>
      <c r="E708" s="42" t="e">
        <v>#NULL!</v>
      </c>
      <c r="F708" s="1">
        <v>2</v>
      </c>
      <c r="G708" s="1">
        <v>3</v>
      </c>
      <c r="H708" s="42" t="e">
        <v>#NULL!</v>
      </c>
      <c r="I708" s="1">
        <v>2</v>
      </c>
      <c r="J708" s="1">
        <v>4</v>
      </c>
      <c r="K708" s="1">
        <v>5</v>
      </c>
      <c r="L708" s="1">
        <v>3</v>
      </c>
      <c r="M708" s="1">
        <v>4</v>
      </c>
      <c r="N708" s="1">
        <v>1</v>
      </c>
      <c r="O708" s="1">
        <v>3</v>
      </c>
      <c r="P708" s="1">
        <v>4</v>
      </c>
      <c r="Q708" s="1">
        <v>4</v>
      </c>
      <c r="R708" s="1">
        <v>4</v>
      </c>
      <c r="S708" s="1">
        <v>4</v>
      </c>
      <c r="T708" s="1">
        <v>1</v>
      </c>
      <c r="U708" s="1">
        <v>4</v>
      </c>
      <c r="V708" s="1">
        <v>3</v>
      </c>
      <c r="W708" t="s">
        <v>2638</v>
      </c>
      <c r="X708" t="s">
        <v>3062</v>
      </c>
      <c r="Y708" t="s">
        <v>3062</v>
      </c>
      <c r="Z708" t="s">
        <v>375</v>
      </c>
      <c r="AA708" t="s">
        <v>2639</v>
      </c>
      <c r="AB708" t="s">
        <v>2640</v>
      </c>
      <c r="AC708" t="s">
        <v>2641</v>
      </c>
      <c r="AD708" s="40">
        <v>2</v>
      </c>
      <c r="AE708" s="40">
        <v>1</v>
      </c>
      <c r="AF708" s="40">
        <v>3</v>
      </c>
      <c r="AG708" s="40">
        <v>7</v>
      </c>
      <c r="AH708" s="40">
        <v>1</v>
      </c>
      <c r="AI708" s="40">
        <v>0</v>
      </c>
      <c r="AJ708" s="40">
        <v>3</v>
      </c>
      <c r="AK708" s="40">
        <v>3</v>
      </c>
      <c r="AL708" s="40">
        <v>8</v>
      </c>
      <c r="AM708" s="40">
        <f t="shared" si="11"/>
        <v>0</v>
      </c>
    </row>
    <row r="709" spans="1:39" x14ac:dyDescent="0.25">
      <c r="A709">
        <v>708</v>
      </c>
      <c r="B709" s="41">
        <v>22</v>
      </c>
      <c r="C709" s="42" t="e">
        <v>#NULL!</v>
      </c>
      <c r="D709" s="40" t="s">
        <v>2553</v>
      </c>
      <c r="E709" s="42" t="e">
        <v>#NULL!</v>
      </c>
      <c r="F709" s="1">
        <v>2</v>
      </c>
      <c r="G709" s="1">
        <v>3</v>
      </c>
      <c r="H709" s="42" t="e">
        <v>#NULL!</v>
      </c>
      <c r="I709" s="1">
        <v>5</v>
      </c>
      <c r="J709" s="1">
        <v>5</v>
      </c>
      <c r="K709" s="1">
        <v>5</v>
      </c>
      <c r="L709" s="1">
        <v>5</v>
      </c>
      <c r="M709" s="1">
        <v>5</v>
      </c>
      <c r="N709" s="1">
        <v>4</v>
      </c>
      <c r="O709" s="1">
        <v>4</v>
      </c>
      <c r="P709" s="1">
        <v>5</v>
      </c>
      <c r="Q709" s="1">
        <v>5</v>
      </c>
      <c r="R709" s="1">
        <v>5</v>
      </c>
      <c r="S709" s="1">
        <v>5</v>
      </c>
      <c r="T709" s="1">
        <v>5</v>
      </c>
      <c r="U709" s="1">
        <v>5</v>
      </c>
      <c r="V709" s="1">
        <v>5</v>
      </c>
      <c r="W709" t="s">
        <v>2642</v>
      </c>
      <c r="X709" t="s">
        <v>2643</v>
      </c>
      <c r="Y709" t="s">
        <v>3062</v>
      </c>
      <c r="Z709" t="s">
        <v>2644</v>
      </c>
      <c r="AA709" t="s">
        <v>3062</v>
      </c>
      <c r="AB709" t="s">
        <v>3062</v>
      </c>
      <c r="AC709" t="s">
        <v>34</v>
      </c>
      <c r="AD709" s="40">
        <v>0</v>
      </c>
      <c r="AE709" s="40">
        <v>0</v>
      </c>
      <c r="AF709" s="40">
        <v>0</v>
      </c>
      <c r="AG709" s="40">
        <v>2</v>
      </c>
      <c r="AH709" s="40">
        <v>12</v>
      </c>
      <c r="AI709" s="40">
        <v>0</v>
      </c>
      <c r="AJ709" s="40">
        <v>0</v>
      </c>
      <c r="AK709" s="40">
        <v>0</v>
      </c>
      <c r="AL709" s="40">
        <v>14</v>
      </c>
      <c r="AM709" s="40">
        <f t="shared" si="11"/>
        <v>0</v>
      </c>
    </row>
    <row r="710" spans="1:39" x14ac:dyDescent="0.25">
      <c r="A710">
        <v>709</v>
      </c>
      <c r="B710" s="41">
        <v>23</v>
      </c>
      <c r="C710" s="42" t="e">
        <v>#NULL!</v>
      </c>
      <c r="D710" s="40" t="s">
        <v>2553</v>
      </c>
      <c r="E710" s="42" t="e">
        <v>#NULL!</v>
      </c>
      <c r="F710" s="1">
        <v>2</v>
      </c>
      <c r="G710" s="1">
        <v>3</v>
      </c>
      <c r="H710" s="42" t="e">
        <v>#NULL!</v>
      </c>
      <c r="I710" s="1">
        <v>4</v>
      </c>
      <c r="J710" s="1">
        <v>4</v>
      </c>
      <c r="K710" s="1">
        <v>4</v>
      </c>
      <c r="L710" s="1">
        <v>4</v>
      </c>
      <c r="M710" s="1">
        <v>5</v>
      </c>
      <c r="N710" s="1">
        <v>1</v>
      </c>
      <c r="O710" s="1">
        <v>5</v>
      </c>
      <c r="P710" s="1">
        <v>5</v>
      </c>
      <c r="Q710" s="1">
        <v>5</v>
      </c>
      <c r="R710" s="1">
        <v>5</v>
      </c>
      <c r="S710" s="1">
        <v>4</v>
      </c>
      <c r="T710" s="1">
        <v>3</v>
      </c>
      <c r="U710" s="1">
        <v>4</v>
      </c>
      <c r="V710" s="1">
        <v>1</v>
      </c>
      <c r="W710" t="s">
        <v>2645</v>
      </c>
      <c r="X710" t="s">
        <v>2646</v>
      </c>
      <c r="Y710" t="s">
        <v>3062</v>
      </c>
      <c r="Z710" t="s">
        <v>834</v>
      </c>
      <c r="AA710" t="s">
        <v>2647</v>
      </c>
      <c r="AB710" t="s">
        <v>3062</v>
      </c>
      <c r="AC710" t="s">
        <v>34</v>
      </c>
      <c r="AD710" s="40">
        <v>2</v>
      </c>
      <c r="AE710" s="40">
        <v>0</v>
      </c>
      <c r="AF710" s="40">
        <v>1</v>
      </c>
      <c r="AG710" s="40">
        <v>6</v>
      </c>
      <c r="AH710" s="40">
        <v>5</v>
      </c>
      <c r="AI710" s="40">
        <v>0</v>
      </c>
      <c r="AJ710" s="40">
        <v>2</v>
      </c>
      <c r="AK710" s="40">
        <v>1</v>
      </c>
      <c r="AL710" s="40">
        <v>11</v>
      </c>
      <c r="AM710" s="40">
        <f t="shared" si="11"/>
        <v>0</v>
      </c>
    </row>
    <row r="711" spans="1:39" x14ac:dyDescent="0.25">
      <c r="A711">
        <v>710</v>
      </c>
      <c r="B711" s="41">
        <v>24</v>
      </c>
      <c r="C711" s="42" t="e">
        <v>#NULL!</v>
      </c>
      <c r="D711" s="40" t="s">
        <v>2553</v>
      </c>
      <c r="E711" s="42" t="e">
        <v>#NULL!</v>
      </c>
      <c r="F711" s="1">
        <v>2</v>
      </c>
      <c r="G711" s="1">
        <v>3</v>
      </c>
      <c r="H711" s="42" t="e">
        <v>#NULL!</v>
      </c>
      <c r="I711" s="1">
        <v>4</v>
      </c>
      <c r="J711" s="1">
        <v>4</v>
      </c>
      <c r="K711" s="1">
        <v>4</v>
      </c>
      <c r="L711" s="1">
        <v>4</v>
      </c>
      <c r="M711" s="1">
        <v>3</v>
      </c>
      <c r="N711" s="1">
        <v>1</v>
      </c>
      <c r="O711" s="1">
        <v>3</v>
      </c>
      <c r="P711" s="1">
        <v>4</v>
      </c>
      <c r="Q711" s="1">
        <v>1</v>
      </c>
      <c r="R711" s="1">
        <v>1</v>
      </c>
      <c r="S711" s="1">
        <v>3</v>
      </c>
      <c r="T711" s="1">
        <v>1</v>
      </c>
      <c r="U711" s="1">
        <v>3</v>
      </c>
      <c r="V711" s="1">
        <v>3</v>
      </c>
      <c r="W711" t="s">
        <v>3062</v>
      </c>
      <c r="X711" t="s">
        <v>3062</v>
      </c>
      <c r="Y711" t="s">
        <v>3062</v>
      </c>
      <c r="Z711" t="s">
        <v>2648</v>
      </c>
      <c r="AA711" t="s">
        <v>2649</v>
      </c>
      <c r="AB711" t="s">
        <v>3062</v>
      </c>
      <c r="AC711" t="s">
        <v>34</v>
      </c>
      <c r="AD711" s="40">
        <v>4</v>
      </c>
      <c r="AE711" s="40">
        <v>0</v>
      </c>
      <c r="AF711" s="40">
        <v>5</v>
      </c>
      <c r="AG711" s="40">
        <v>5</v>
      </c>
      <c r="AH711" s="40">
        <v>0</v>
      </c>
      <c r="AI711" s="40">
        <v>0</v>
      </c>
      <c r="AJ711" s="40">
        <v>4</v>
      </c>
      <c r="AK711" s="40">
        <v>5</v>
      </c>
      <c r="AL711" s="40">
        <v>5</v>
      </c>
      <c r="AM711" s="40">
        <f t="shared" si="11"/>
        <v>0</v>
      </c>
    </row>
    <row r="712" spans="1:39" x14ac:dyDescent="0.25">
      <c r="A712">
        <v>711</v>
      </c>
      <c r="B712" s="41">
        <v>25</v>
      </c>
      <c r="C712" s="42" t="e">
        <v>#NULL!</v>
      </c>
      <c r="D712" s="40" t="s">
        <v>2553</v>
      </c>
      <c r="E712" s="42" t="e">
        <v>#NULL!</v>
      </c>
      <c r="F712" s="1">
        <v>2</v>
      </c>
      <c r="G712" s="1">
        <v>3</v>
      </c>
      <c r="H712" s="42" t="e">
        <v>#NULL!</v>
      </c>
      <c r="I712" s="1">
        <v>4</v>
      </c>
      <c r="J712" s="1">
        <v>5</v>
      </c>
      <c r="K712" s="1">
        <v>5</v>
      </c>
      <c r="L712" s="1">
        <v>5</v>
      </c>
      <c r="M712" s="1">
        <v>5</v>
      </c>
      <c r="N712" s="1">
        <v>3</v>
      </c>
      <c r="O712" s="1">
        <v>4</v>
      </c>
      <c r="P712" s="1">
        <v>5</v>
      </c>
      <c r="Q712" s="1">
        <v>5</v>
      </c>
      <c r="R712" s="1">
        <v>5</v>
      </c>
      <c r="S712" s="1">
        <v>5</v>
      </c>
      <c r="T712" s="1">
        <v>5</v>
      </c>
      <c r="U712" s="1">
        <v>4</v>
      </c>
      <c r="V712" s="1">
        <v>4</v>
      </c>
      <c r="W712" t="s">
        <v>2521</v>
      </c>
      <c r="X712" t="s">
        <v>2650</v>
      </c>
      <c r="Y712" t="s">
        <v>2651</v>
      </c>
      <c r="Z712" t="s">
        <v>2652</v>
      </c>
      <c r="AA712" t="s">
        <v>2653</v>
      </c>
      <c r="AB712" t="s">
        <v>2654</v>
      </c>
      <c r="AC712" t="s">
        <v>2655</v>
      </c>
      <c r="AD712" s="40">
        <v>0</v>
      </c>
      <c r="AE712" s="40">
        <v>0</v>
      </c>
      <c r="AF712" s="40">
        <v>1</v>
      </c>
      <c r="AG712" s="40">
        <v>4</v>
      </c>
      <c r="AH712" s="40">
        <v>9</v>
      </c>
      <c r="AI712" s="40">
        <v>0</v>
      </c>
      <c r="AJ712" s="40">
        <v>0</v>
      </c>
      <c r="AK712" s="40">
        <v>1</v>
      </c>
      <c r="AL712" s="40">
        <v>13</v>
      </c>
      <c r="AM712" s="40">
        <f t="shared" si="11"/>
        <v>0</v>
      </c>
    </row>
    <row r="713" spans="1:39" x14ac:dyDescent="0.25">
      <c r="A713">
        <v>712</v>
      </c>
      <c r="B713" s="41">
        <v>26</v>
      </c>
      <c r="C713" s="42" t="e">
        <v>#NULL!</v>
      </c>
      <c r="D713" s="40" t="s">
        <v>2553</v>
      </c>
      <c r="E713" s="42" t="e">
        <v>#NULL!</v>
      </c>
      <c r="F713" s="1">
        <v>2</v>
      </c>
      <c r="G713" s="1">
        <v>3</v>
      </c>
      <c r="H713" s="42" t="e">
        <v>#NULL!</v>
      </c>
      <c r="I713" s="1">
        <v>4</v>
      </c>
      <c r="J713" s="1">
        <v>5</v>
      </c>
      <c r="K713" s="1">
        <v>5</v>
      </c>
      <c r="L713" s="1">
        <v>3</v>
      </c>
      <c r="M713" s="1">
        <v>5</v>
      </c>
      <c r="N713" s="1">
        <v>4</v>
      </c>
      <c r="O713" s="1">
        <v>5</v>
      </c>
      <c r="P713" s="1">
        <v>5</v>
      </c>
      <c r="Q713" s="1">
        <v>5</v>
      </c>
      <c r="R713" s="1">
        <v>5</v>
      </c>
      <c r="S713" s="1">
        <v>5</v>
      </c>
      <c r="T713" s="1">
        <v>1</v>
      </c>
      <c r="U713" s="1">
        <v>5</v>
      </c>
      <c r="V713" s="1">
        <v>4</v>
      </c>
      <c r="W713" t="s">
        <v>2656</v>
      </c>
      <c r="X713" t="s">
        <v>2657</v>
      </c>
      <c r="Y713" t="s">
        <v>2658</v>
      </c>
      <c r="Z713" t="s">
        <v>2659</v>
      </c>
      <c r="AA713" t="s">
        <v>2660</v>
      </c>
      <c r="AB713" t="s">
        <v>3062</v>
      </c>
      <c r="AC713" t="s">
        <v>34</v>
      </c>
      <c r="AD713" s="40">
        <v>1</v>
      </c>
      <c r="AE713" s="40">
        <v>0</v>
      </c>
      <c r="AF713" s="40">
        <v>1</v>
      </c>
      <c r="AG713" s="40">
        <v>3</v>
      </c>
      <c r="AH713" s="40">
        <v>9</v>
      </c>
      <c r="AI713" s="40">
        <v>0</v>
      </c>
      <c r="AJ713" s="40">
        <v>1</v>
      </c>
      <c r="AK713" s="40">
        <v>1</v>
      </c>
      <c r="AL713" s="40">
        <v>12</v>
      </c>
      <c r="AM713" s="40">
        <f t="shared" si="11"/>
        <v>0</v>
      </c>
    </row>
    <row r="714" spans="1:39" x14ac:dyDescent="0.25">
      <c r="A714">
        <v>713</v>
      </c>
      <c r="B714" s="41">
        <v>27</v>
      </c>
      <c r="C714" s="42" t="e">
        <v>#NULL!</v>
      </c>
      <c r="D714" s="40" t="s">
        <v>2553</v>
      </c>
      <c r="E714" s="42" t="e">
        <v>#NULL!</v>
      </c>
      <c r="F714" s="1">
        <v>2</v>
      </c>
      <c r="G714" s="1">
        <v>3</v>
      </c>
      <c r="H714" s="42" t="e">
        <v>#NULL!</v>
      </c>
      <c r="I714" s="1">
        <v>3</v>
      </c>
      <c r="J714" s="1">
        <v>5</v>
      </c>
      <c r="K714" s="1">
        <v>5</v>
      </c>
      <c r="L714" s="1">
        <v>4</v>
      </c>
      <c r="M714" s="1">
        <v>5</v>
      </c>
      <c r="N714" s="1">
        <v>5</v>
      </c>
      <c r="O714" s="1">
        <v>4</v>
      </c>
      <c r="P714" s="1">
        <v>5</v>
      </c>
      <c r="Q714" s="1">
        <v>5</v>
      </c>
      <c r="R714" s="1">
        <v>5</v>
      </c>
      <c r="S714" s="1">
        <v>5</v>
      </c>
      <c r="T714" s="1">
        <v>5</v>
      </c>
      <c r="U714" s="1">
        <v>3</v>
      </c>
      <c r="V714" s="1">
        <v>4</v>
      </c>
      <c r="W714" t="s">
        <v>702</v>
      </c>
      <c r="X714" t="s">
        <v>3062</v>
      </c>
      <c r="Y714" t="s">
        <v>3062</v>
      </c>
      <c r="Z714" t="s">
        <v>2661</v>
      </c>
      <c r="AA714" t="s">
        <v>2662</v>
      </c>
      <c r="AB714" t="s">
        <v>3062</v>
      </c>
      <c r="AC714" t="s">
        <v>2433</v>
      </c>
      <c r="AD714" s="40">
        <v>0</v>
      </c>
      <c r="AE714" s="40">
        <v>0</v>
      </c>
      <c r="AF714" s="40">
        <v>2</v>
      </c>
      <c r="AG714" s="40">
        <v>3</v>
      </c>
      <c r="AH714" s="40">
        <v>9</v>
      </c>
      <c r="AI714" s="40">
        <v>0</v>
      </c>
      <c r="AJ714" s="40">
        <v>0</v>
      </c>
      <c r="AK714" s="40">
        <v>2</v>
      </c>
      <c r="AL714" s="40">
        <v>12</v>
      </c>
      <c r="AM714" s="40">
        <f t="shared" si="11"/>
        <v>0</v>
      </c>
    </row>
    <row r="715" spans="1:39" x14ac:dyDescent="0.25">
      <c r="A715">
        <v>714</v>
      </c>
      <c r="B715" s="41">
        <v>1</v>
      </c>
      <c r="C715" s="42" t="e">
        <v>#NULL!</v>
      </c>
      <c r="D715" s="40" t="s">
        <v>2663</v>
      </c>
      <c r="E715" s="42" t="e">
        <v>#NULL!</v>
      </c>
      <c r="F715" s="1">
        <v>2</v>
      </c>
      <c r="G715" s="1">
        <v>12</v>
      </c>
      <c r="H715" s="42" t="e">
        <v>#NULL!</v>
      </c>
      <c r="I715" s="1">
        <v>4</v>
      </c>
      <c r="J715" s="1">
        <v>5</v>
      </c>
      <c r="K715" s="1">
        <v>5</v>
      </c>
      <c r="L715" s="1">
        <v>5</v>
      </c>
      <c r="M715" s="1">
        <v>5</v>
      </c>
      <c r="N715" s="1">
        <v>3</v>
      </c>
      <c r="O715" s="1">
        <v>4</v>
      </c>
      <c r="P715" s="1">
        <v>4</v>
      </c>
      <c r="Q715" s="1">
        <v>4</v>
      </c>
      <c r="R715" s="1">
        <v>4</v>
      </c>
      <c r="S715" s="1">
        <v>4</v>
      </c>
      <c r="T715" s="1">
        <v>4</v>
      </c>
      <c r="U715" s="1">
        <v>5</v>
      </c>
      <c r="V715" s="1">
        <v>5</v>
      </c>
      <c r="W715" t="s">
        <v>1116</v>
      </c>
      <c r="X715" t="s">
        <v>719</v>
      </c>
      <c r="Y715" t="s">
        <v>2664</v>
      </c>
      <c r="Z715" t="s">
        <v>70</v>
      </c>
      <c r="AA715" t="s">
        <v>34</v>
      </c>
      <c r="AB715" t="s">
        <v>34</v>
      </c>
      <c r="AC715" t="s">
        <v>2433</v>
      </c>
      <c r="AD715" s="40">
        <v>0</v>
      </c>
      <c r="AE715" s="40">
        <v>0</v>
      </c>
      <c r="AF715" s="40">
        <v>1</v>
      </c>
      <c r="AG715" s="40">
        <v>7</v>
      </c>
      <c r="AH715" s="40">
        <v>6</v>
      </c>
      <c r="AI715" s="40">
        <v>0</v>
      </c>
      <c r="AJ715" s="40">
        <v>0</v>
      </c>
      <c r="AK715" s="40">
        <v>1</v>
      </c>
      <c r="AL715" s="40">
        <v>13</v>
      </c>
      <c r="AM715" s="40">
        <f t="shared" si="11"/>
        <v>0</v>
      </c>
    </row>
    <row r="716" spans="1:39" x14ac:dyDescent="0.25">
      <c r="A716">
        <v>715</v>
      </c>
      <c r="B716" s="41">
        <v>2</v>
      </c>
      <c r="C716" s="42" t="e">
        <v>#NULL!</v>
      </c>
      <c r="D716" s="40" t="s">
        <v>2663</v>
      </c>
      <c r="E716" s="42" t="e">
        <v>#NULL!</v>
      </c>
      <c r="F716" s="1">
        <v>2</v>
      </c>
      <c r="G716" s="1">
        <v>12</v>
      </c>
      <c r="H716" s="42" t="e">
        <v>#NULL!</v>
      </c>
      <c r="I716" s="1">
        <v>4</v>
      </c>
      <c r="J716" s="1">
        <v>4</v>
      </c>
      <c r="K716" s="1">
        <v>4</v>
      </c>
      <c r="L716" s="1">
        <v>4</v>
      </c>
      <c r="M716" s="1">
        <v>4</v>
      </c>
      <c r="N716" s="1">
        <v>4</v>
      </c>
      <c r="O716" s="1">
        <v>3</v>
      </c>
      <c r="P716" s="1">
        <v>5</v>
      </c>
      <c r="Q716" s="1">
        <v>5</v>
      </c>
      <c r="R716" s="1">
        <v>5</v>
      </c>
      <c r="S716" s="1">
        <v>4</v>
      </c>
      <c r="T716" s="1">
        <v>2</v>
      </c>
      <c r="U716" s="1">
        <v>4</v>
      </c>
      <c r="V716" s="1">
        <v>4</v>
      </c>
      <c r="W716" t="s">
        <v>496</v>
      </c>
      <c r="X716" t="s">
        <v>3062</v>
      </c>
      <c r="Y716" t="s">
        <v>3062</v>
      </c>
      <c r="Z716" t="s">
        <v>1856</v>
      </c>
      <c r="AA716" t="s">
        <v>3062</v>
      </c>
      <c r="AB716" t="s">
        <v>3062</v>
      </c>
      <c r="AC716" t="s">
        <v>34</v>
      </c>
      <c r="AD716" s="40">
        <v>0</v>
      </c>
      <c r="AE716" s="40">
        <v>1</v>
      </c>
      <c r="AF716" s="40">
        <v>1</v>
      </c>
      <c r="AG716" s="40">
        <v>9</v>
      </c>
      <c r="AH716" s="40">
        <v>3</v>
      </c>
      <c r="AI716" s="40">
        <v>0</v>
      </c>
      <c r="AJ716" s="40">
        <v>1</v>
      </c>
      <c r="AK716" s="40">
        <v>1</v>
      </c>
      <c r="AL716" s="40">
        <v>12</v>
      </c>
      <c r="AM716" s="40">
        <f t="shared" si="11"/>
        <v>0</v>
      </c>
    </row>
    <row r="717" spans="1:39" x14ac:dyDescent="0.25">
      <c r="A717">
        <v>716</v>
      </c>
      <c r="B717" s="41">
        <v>3</v>
      </c>
      <c r="C717" s="42" t="e">
        <v>#NULL!</v>
      </c>
      <c r="D717" s="40" t="s">
        <v>2663</v>
      </c>
      <c r="E717" s="42" t="e">
        <v>#NULL!</v>
      </c>
      <c r="F717" s="1">
        <v>2</v>
      </c>
      <c r="G717" s="1">
        <v>12</v>
      </c>
      <c r="H717" s="42" t="e">
        <v>#NULL!</v>
      </c>
      <c r="I717" s="1">
        <v>4</v>
      </c>
      <c r="J717" s="1">
        <v>2</v>
      </c>
      <c r="K717" s="1">
        <v>2</v>
      </c>
      <c r="L717" s="1">
        <v>5</v>
      </c>
      <c r="M717" s="1">
        <v>4</v>
      </c>
      <c r="N717" s="1">
        <v>4</v>
      </c>
      <c r="O717" s="1">
        <v>3</v>
      </c>
      <c r="P717" s="1">
        <v>4</v>
      </c>
      <c r="Q717" s="1">
        <v>5</v>
      </c>
      <c r="R717" s="1">
        <v>5</v>
      </c>
      <c r="S717" s="1">
        <v>5</v>
      </c>
      <c r="T717" s="1">
        <v>5</v>
      </c>
      <c r="U717" s="1">
        <v>5</v>
      </c>
      <c r="V717" s="1">
        <v>5</v>
      </c>
      <c r="W717" t="s">
        <v>702</v>
      </c>
      <c r="X717" t="s">
        <v>2270</v>
      </c>
      <c r="Y717" t="s">
        <v>1657</v>
      </c>
      <c r="Z717" t="s">
        <v>2665</v>
      </c>
      <c r="AA717" t="s">
        <v>3062</v>
      </c>
      <c r="AB717" t="s">
        <v>3062</v>
      </c>
      <c r="AC717" t="s">
        <v>34</v>
      </c>
      <c r="AD717" s="40">
        <v>0</v>
      </c>
      <c r="AE717" s="40">
        <v>2</v>
      </c>
      <c r="AF717" s="40">
        <v>1</v>
      </c>
      <c r="AG717" s="40">
        <v>4</v>
      </c>
      <c r="AH717" s="40">
        <v>7</v>
      </c>
      <c r="AI717" s="40">
        <v>0</v>
      </c>
      <c r="AJ717" s="40">
        <v>2</v>
      </c>
      <c r="AK717" s="40">
        <v>1</v>
      </c>
      <c r="AL717" s="40">
        <v>11</v>
      </c>
      <c r="AM717" s="40">
        <f t="shared" si="11"/>
        <v>0</v>
      </c>
    </row>
    <row r="718" spans="1:39" x14ac:dyDescent="0.25">
      <c r="A718">
        <v>717</v>
      </c>
      <c r="B718" s="41">
        <v>4</v>
      </c>
      <c r="C718" s="42" t="e">
        <v>#NULL!</v>
      </c>
      <c r="D718" s="40" t="s">
        <v>2663</v>
      </c>
      <c r="E718" s="42" t="e">
        <v>#NULL!</v>
      </c>
      <c r="F718" s="1">
        <v>2</v>
      </c>
      <c r="G718" s="1">
        <v>12</v>
      </c>
      <c r="H718" s="42" t="e">
        <v>#NULL!</v>
      </c>
      <c r="I718" s="1">
        <v>1</v>
      </c>
      <c r="J718" s="1">
        <v>3</v>
      </c>
      <c r="K718" s="1">
        <v>2</v>
      </c>
      <c r="L718" s="1">
        <v>1</v>
      </c>
      <c r="M718" s="1">
        <v>3</v>
      </c>
      <c r="N718" s="1">
        <v>4</v>
      </c>
      <c r="O718" s="1">
        <v>5</v>
      </c>
      <c r="P718" s="1">
        <v>5</v>
      </c>
      <c r="Q718" s="1">
        <v>3</v>
      </c>
      <c r="R718" s="1">
        <v>3</v>
      </c>
      <c r="S718" s="1">
        <v>4</v>
      </c>
      <c r="T718" s="1">
        <v>3</v>
      </c>
      <c r="U718" s="1">
        <v>5</v>
      </c>
      <c r="V718" s="1">
        <v>5</v>
      </c>
      <c r="W718" t="s">
        <v>2666</v>
      </c>
      <c r="X718" t="s">
        <v>2667</v>
      </c>
      <c r="Y718" t="s">
        <v>3062</v>
      </c>
      <c r="Z718" t="s">
        <v>2668</v>
      </c>
      <c r="AA718" t="s">
        <v>2669</v>
      </c>
      <c r="AB718" t="s">
        <v>2670</v>
      </c>
      <c r="AC718" t="s">
        <v>34</v>
      </c>
      <c r="AD718" s="40">
        <v>2</v>
      </c>
      <c r="AE718" s="40">
        <v>1</v>
      </c>
      <c r="AF718" s="40">
        <v>5</v>
      </c>
      <c r="AG718" s="40">
        <v>2</v>
      </c>
      <c r="AH718" s="40">
        <v>4</v>
      </c>
      <c r="AI718" s="40">
        <v>0</v>
      </c>
      <c r="AJ718" s="40">
        <v>3</v>
      </c>
      <c r="AK718" s="40">
        <v>5</v>
      </c>
      <c r="AL718" s="40">
        <v>6</v>
      </c>
      <c r="AM718" s="40">
        <f t="shared" si="11"/>
        <v>0</v>
      </c>
    </row>
    <row r="719" spans="1:39" x14ac:dyDescent="0.25">
      <c r="A719">
        <v>718</v>
      </c>
      <c r="B719" s="41">
        <v>5</v>
      </c>
      <c r="C719" s="42" t="e">
        <v>#NULL!</v>
      </c>
      <c r="D719" s="40" t="s">
        <v>2663</v>
      </c>
      <c r="E719" s="42" t="e">
        <v>#NULL!</v>
      </c>
      <c r="F719" s="1">
        <v>2</v>
      </c>
      <c r="G719" s="1">
        <v>12</v>
      </c>
      <c r="H719" s="42" t="e">
        <v>#NULL!</v>
      </c>
      <c r="I719" s="1">
        <v>4</v>
      </c>
      <c r="J719" s="1">
        <v>4</v>
      </c>
      <c r="K719" s="1">
        <v>4</v>
      </c>
      <c r="L719" s="1">
        <v>4</v>
      </c>
      <c r="M719" s="1">
        <v>5</v>
      </c>
      <c r="N719" s="1">
        <v>2</v>
      </c>
      <c r="O719" s="1">
        <v>3</v>
      </c>
      <c r="P719" s="1">
        <v>5</v>
      </c>
      <c r="Q719" s="1">
        <v>4</v>
      </c>
      <c r="R719" s="1">
        <v>4</v>
      </c>
      <c r="S719" s="1">
        <v>5</v>
      </c>
      <c r="T719" s="1">
        <v>5</v>
      </c>
      <c r="U719" s="1">
        <v>4</v>
      </c>
      <c r="V719" s="1">
        <v>5</v>
      </c>
      <c r="W719" t="s">
        <v>1139</v>
      </c>
      <c r="X719" t="s">
        <v>257</v>
      </c>
      <c r="Y719" t="s">
        <v>297</v>
      </c>
      <c r="Z719" t="s">
        <v>2671</v>
      </c>
      <c r="AA719" t="s">
        <v>2672</v>
      </c>
      <c r="AB719" t="s">
        <v>3062</v>
      </c>
      <c r="AC719" t="s">
        <v>34</v>
      </c>
      <c r="AD719" s="40">
        <v>0</v>
      </c>
      <c r="AE719" s="40">
        <v>1</v>
      </c>
      <c r="AF719" s="40">
        <v>1</v>
      </c>
      <c r="AG719" s="40">
        <v>7</v>
      </c>
      <c r="AH719" s="40">
        <v>5</v>
      </c>
      <c r="AI719" s="40">
        <v>0</v>
      </c>
      <c r="AJ719" s="40">
        <v>1</v>
      </c>
      <c r="AK719" s="40">
        <v>1</v>
      </c>
      <c r="AL719" s="40">
        <v>12</v>
      </c>
      <c r="AM719" s="40">
        <f t="shared" si="11"/>
        <v>0</v>
      </c>
    </row>
    <row r="720" spans="1:39" x14ac:dyDescent="0.25">
      <c r="A720">
        <v>719</v>
      </c>
      <c r="B720" s="41">
        <v>6</v>
      </c>
      <c r="C720" s="42" t="e">
        <v>#NULL!</v>
      </c>
      <c r="D720" s="40" t="s">
        <v>2663</v>
      </c>
      <c r="E720" s="42" t="e">
        <v>#NULL!</v>
      </c>
      <c r="F720" s="1">
        <v>2</v>
      </c>
      <c r="G720" s="1">
        <v>12</v>
      </c>
      <c r="H720" s="42" t="e">
        <v>#NULL!</v>
      </c>
      <c r="I720" s="1">
        <v>5</v>
      </c>
      <c r="J720" s="1">
        <v>5</v>
      </c>
      <c r="K720" s="1">
        <v>5</v>
      </c>
      <c r="L720" s="1">
        <v>5</v>
      </c>
      <c r="M720" s="1">
        <v>3</v>
      </c>
      <c r="N720" s="1">
        <v>4</v>
      </c>
      <c r="O720" s="1">
        <v>4</v>
      </c>
      <c r="P720" s="1">
        <v>5</v>
      </c>
      <c r="Q720" s="1">
        <v>4</v>
      </c>
      <c r="R720" s="1">
        <v>4</v>
      </c>
      <c r="S720" s="1">
        <v>4</v>
      </c>
      <c r="T720" s="1">
        <v>4</v>
      </c>
      <c r="U720" s="1">
        <v>5</v>
      </c>
      <c r="V720" s="1">
        <v>5</v>
      </c>
      <c r="W720" t="s">
        <v>304</v>
      </c>
      <c r="X720" t="s">
        <v>2673</v>
      </c>
      <c r="Y720" t="s">
        <v>1935</v>
      </c>
      <c r="Z720" t="s">
        <v>663</v>
      </c>
      <c r="AA720" t="s">
        <v>297</v>
      </c>
      <c r="AB720" t="s">
        <v>30</v>
      </c>
      <c r="AC720" t="s">
        <v>2674</v>
      </c>
      <c r="AD720" s="40">
        <v>0</v>
      </c>
      <c r="AE720" s="40">
        <v>0</v>
      </c>
      <c r="AF720" s="40">
        <v>1</v>
      </c>
      <c r="AG720" s="40">
        <v>6</v>
      </c>
      <c r="AH720" s="40">
        <v>7</v>
      </c>
      <c r="AI720" s="40">
        <v>0</v>
      </c>
      <c r="AJ720" s="40">
        <v>0</v>
      </c>
      <c r="AK720" s="40">
        <v>1</v>
      </c>
      <c r="AL720" s="40">
        <v>13</v>
      </c>
      <c r="AM720" s="40">
        <f t="shared" si="11"/>
        <v>0</v>
      </c>
    </row>
    <row r="721" spans="1:39" x14ac:dyDescent="0.25">
      <c r="A721">
        <v>720</v>
      </c>
      <c r="B721" s="41">
        <v>7</v>
      </c>
      <c r="C721" s="42" t="e">
        <v>#NULL!</v>
      </c>
      <c r="D721" s="40" t="s">
        <v>2663</v>
      </c>
      <c r="E721" s="42" t="e">
        <v>#NULL!</v>
      </c>
      <c r="F721" s="1">
        <v>2</v>
      </c>
      <c r="G721" s="1">
        <v>12</v>
      </c>
      <c r="H721" s="42" t="e">
        <v>#NULL!</v>
      </c>
      <c r="I721" s="1">
        <v>4</v>
      </c>
      <c r="J721" s="1">
        <v>5</v>
      </c>
      <c r="K721" s="1">
        <v>4</v>
      </c>
      <c r="L721" s="1">
        <v>4</v>
      </c>
      <c r="M721" s="1">
        <v>4</v>
      </c>
      <c r="N721" s="1">
        <v>5</v>
      </c>
      <c r="O721" s="1">
        <v>5</v>
      </c>
      <c r="P721" s="1">
        <v>5</v>
      </c>
      <c r="Q721" s="1">
        <v>4</v>
      </c>
      <c r="R721" s="1">
        <v>4</v>
      </c>
      <c r="S721" s="1">
        <v>4</v>
      </c>
      <c r="T721" s="1">
        <v>4</v>
      </c>
      <c r="U721" s="1">
        <v>4</v>
      </c>
      <c r="V721" s="1">
        <v>4</v>
      </c>
      <c r="W721" t="s">
        <v>1455</v>
      </c>
      <c r="X721" t="s">
        <v>87</v>
      </c>
      <c r="Y721" t="s">
        <v>2675</v>
      </c>
      <c r="Z721" t="s">
        <v>3062</v>
      </c>
      <c r="AA721" t="s">
        <v>3062</v>
      </c>
      <c r="AB721" t="s">
        <v>3062</v>
      </c>
      <c r="AC721" t="s">
        <v>34</v>
      </c>
      <c r="AD721" s="40">
        <v>0</v>
      </c>
      <c r="AE721" s="40">
        <v>0</v>
      </c>
      <c r="AF721" s="40">
        <v>0</v>
      </c>
      <c r="AG721" s="40">
        <v>10</v>
      </c>
      <c r="AH721" s="40">
        <v>4</v>
      </c>
      <c r="AI721" s="40">
        <v>0</v>
      </c>
      <c r="AJ721" s="40">
        <v>0</v>
      </c>
      <c r="AK721" s="40">
        <v>0</v>
      </c>
      <c r="AL721" s="40">
        <v>14</v>
      </c>
      <c r="AM721" s="40">
        <f t="shared" si="11"/>
        <v>0</v>
      </c>
    </row>
    <row r="722" spans="1:39" x14ac:dyDescent="0.25">
      <c r="A722">
        <v>721</v>
      </c>
      <c r="B722" s="41">
        <v>8</v>
      </c>
      <c r="C722" s="42" t="e">
        <v>#NULL!</v>
      </c>
      <c r="D722" s="40" t="s">
        <v>2663</v>
      </c>
      <c r="E722" s="42" t="e">
        <v>#NULL!</v>
      </c>
      <c r="F722" s="1">
        <v>2</v>
      </c>
      <c r="G722" s="1">
        <v>12</v>
      </c>
      <c r="H722" s="42" t="e">
        <v>#NULL!</v>
      </c>
      <c r="I722" s="1">
        <v>5</v>
      </c>
      <c r="J722" s="1">
        <v>5</v>
      </c>
      <c r="K722" s="1">
        <v>5</v>
      </c>
      <c r="L722" s="1">
        <v>5</v>
      </c>
      <c r="M722" s="1">
        <v>5</v>
      </c>
      <c r="N722" s="1">
        <v>5</v>
      </c>
      <c r="O722" s="1">
        <v>5</v>
      </c>
      <c r="P722" s="1">
        <v>5</v>
      </c>
      <c r="Q722" s="1">
        <v>5</v>
      </c>
      <c r="R722" s="1">
        <v>5</v>
      </c>
      <c r="S722" s="1">
        <v>5</v>
      </c>
      <c r="T722" s="1">
        <v>5</v>
      </c>
      <c r="U722" s="1">
        <v>5</v>
      </c>
      <c r="V722" s="1">
        <v>5</v>
      </c>
      <c r="W722" t="s">
        <v>2676</v>
      </c>
      <c r="X722" t="s">
        <v>3062</v>
      </c>
      <c r="Y722" t="s">
        <v>3062</v>
      </c>
      <c r="Z722" t="s">
        <v>2677</v>
      </c>
      <c r="AA722" t="s">
        <v>3062</v>
      </c>
      <c r="AB722" t="s">
        <v>3062</v>
      </c>
      <c r="AC722" t="s">
        <v>34</v>
      </c>
      <c r="AD722" s="40">
        <v>0</v>
      </c>
      <c r="AE722" s="40">
        <v>0</v>
      </c>
      <c r="AF722" s="40">
        <v>0</v>
      </c>
      <c r="AG722" s="40">
        <v>0</v>
      </c>
      <c r="AH722" s="40">
        <v>14</v>
      </c>
      <c r="AI722" s="40">
        <v>0</v>
      </c>
      <c r="AJ722" s="40">
        <v>0</v>
      </c>
      <c r="AK722" s="40">
        <v>0</v>
      </c>
      <c r="AL722" s="40">
        <v>14</v>
      </c>
      <c r="AM722" s="40">
        <f t="shared" si="11"/>
        <v>0</v>
      </c>
    </row>
    <row r="723" spans="1:39" x14ac:dyDescent="0.25">
      <c r="A723">
        <v>722</v>
      </c>
      <c r="B723" s="41">
        <v>9</v>
      </c>
      <c r="C723" s="42" t="e">
        <v>#NULL!</v>
      </c>
      <c r="D723" s="40" t="s">
        <v>2663</v>
      </c>
      <c r="E723" s="42" t="e">
        <v>#NULL!</v>
      </c>
      <c r="F723" s="1">
        <v>2</v>
      </c>
      <c r="G723" s="1">
        <v>12</v>
      </c>
      <c r="H723" s="42" t="e">
        <v>#NULL!</v>
      </c>
      <c r="I723" s="1">
        <v>2</v>
      </c>
      <c r="J723" s="1">
        <v>2</v>
      </c>
      <c r="K723" s="1">
        <v>3</v>
      </c>
      <c r="L723" s="1">
        <v>2</v>
      </c>
      <c r="M723" s="1">
        <v>2</v>
      </c>
      <c r="N723" s="1">
        <v>2</v>
      </c>
      <c r="O723" s="1">
        <v>1</v>
      </c>
      <c r="P723" s="1">
        <v>3</v>
      </c>
      <c r="Q723" s="1">
        <v>3</v>
      </c>
      <c r="R723" s="1">
        <v>4</v>
      </c>
      <c r="S723" s="1">
        <v>99</v>
      </c>
      <c r="T723" s="1">
        <v>1</v>
      </c>
      <c r="U723" s="1">
        <v>1</v>
      </c>
      <c r="V723" s="1">
        <v>1</v>
      </c>
      <c r="W723" t="s">
        <v>2678</v>
      </c>
      <c r="X723" t="s">
        <v>2679</v>
      </c>
      <c r="Y723" t="s">
        <v>2680</v>
      </c>
      <c r="Z723" t="s">
        <v>2681</v>
      </c>
      <c r="AA723" t="s">
        <v>2682</v>
      </c>
      <c r="AB723" t="s">
        <v>2683</v>
      </c>
      <c r="AC723" t="s">
        <v>2684</v>
      </c>
      <c r="AD723" s="40">
        <v>4</v>
      </c>
      <c r="AE723" s="40">
        <v>5</v>
      </c>
      <c r="AF723" s="40">
        <v>3</v>
      </c>
      <c r="AG723" s="40">
        <v>1</v>
      </c>
      <c r="AH723" s="40">
        <v>0</v>
      </c>
      <c r="AI723" s="40">
        <v>1</v>
      </c>
      <c r="AJ723" s="40">
        <v>9</v>
      </c>
      <c r="AK723" s="40">
        <v>3</v>
      </c>
      <c r="AL723" s="40">
        <v>1</v>
      </c>
      <c r="AM723" s="40">
        <f t="shared" si="11"/>
        <v>1</v>
      </c>
    </row>
    <row r="724" spans="1:39" x14ac:dyDescent="0.25">
      <c r="A724">
        <v>723</v>
      </c>
      <c r="B724" s="41">
        <v>10</v>
      </c>
      <c r="C724" s="42" t="e">
        <v>#NULL!</v>
      </c>
      <c r="D724" s="40" t="s">
        <v>2663</v>
      </c>
      <c r="E724" s="42" t="e">
        <v>#NULL!</v>
      </c>
      <c r="F724" s="1">
        <v>2</v>
      </c>
      <c r="G724" s="1">
        <v>12</v>
      </c>
      <c r="H724" s="42" t="e">
        <v>#NULL!</v>
      </c>
      <c r="I724" s="1">
        <v>2</v>
      </c>
      <c r="J724" s="1">
        <v>4</v>
      </c>
      <c r="K724" s="1">
        <v>5</v>
      </c>
      <c r="L724" s="1">
        <v>4</v>
      </c>
      <c r="M724" s="1">
        <v>4</v>
      </c>
      <c r="N724" s="1">
        <v>4</v>
      </c>
      <c r="O724" s="1">
        <v>4</v>
      </c>
      <c r="P724" s="1">
        <v>4</v>
      </c>
      <c r="Q724" s="1">
        <v>4</v>
      </c>
      <c r="R724" s="1">
        <v>4</v>
      </c>
      <c r="S724" s="1">
        <v>5</v>
      </c>
      <c r="T724" s="1">
        <v>4</v>
      </c>
      <c r="U724" s="1">
        <v>4</v>
      </c>
      <c r="V724" s="1">
        <v>4</v>
      </c>
      <c r="W724" t="s">
        <v>2685</v>
      </c>
      <c r="X724" t="s">
        <v>102</v>
      </c>
      <c r="Y724" t="s">
        <v>1456</v>
      </c>
      <c r="Z724" t="s">
        <v>30</v>
      </c>
      <c r="AA724" t="s">
        <v>2686</v>
      </c>
      <c r="AB724" t="s">
        <v>2687</v>
      </c>
      <c r="AC724" t="s">
        <v>34</v>
      </c>
      <c r="AD724" s="40">
        <v>0</v>
      </c>
      <c r="AE724" s="40">
        <v>1</v>
      </c>
      <c r="AF724" s="40">
        <v>0</v>
      </c>
      <c r="AG724" s="40">
        <v>11</v>
      </c>
      <c r="AH724" s="40">
        <v>2</v>
      </c>
      <c r="AI724" s="40">
        <v>0</v>
      </c>
      <c r="AJ724" s="40">
        <v>1</v>
      </c>
      <c r="AK724" s="40">
        <v>0</v>
      </c>
      <c r="AL724" s="40">
        <v>13</v>
      </c>
      <c r="AM724" s="40">
        <f t="shared" si="11"/>
        <v>0</v>
      </c>
    </row>
    <row r="725" spans="1:39" x14ac:dyDescent="0.25">
      <c r="A725">
        <v>724</v>
      </c>
      <c r="B725" s="41">
        <v>11</v>
      </c>
      <c r="C725" s="42" t="e">
        <v>#NULL!</v>
      </c>
      <c r="D725" s="40" t="s">
        <v>2663</v>
      </c>
      <c r="E725" s="42" t="e">
        <v>#NULL!</v>
      </c>
      <c r="F725" s="1">
        <v>2</v>
      </c>
      <c r="G725" s="1">
        <v>12</v>
      </c>
      <c r="H725" s="42" t="e">
        <v>#NULL!</v>
      </c>
      <c r="I725" s="1">
        <v>4</v>
      </c>
      <c r="J725" s="1">
        <v>5</v>
      </c>
      <c r="K725" s="1">
        <v>3</v>
      </c>
      <c r="L725" s="1">
        <v>5</v>
      </c>
      <c r="M725" s="1">
        <v>4</v>
      </c>
      <c r="N725" s="1">
        <v>4</v>
      </c>
      <c r="O725" s="1">
        <v>4</v>
      </c>
      <c r="P725" s="1">
        <v>4</v>
      </c>
      <c r="Q725" s="1">
        <v>4</v>
      </c>
      <c r="R725" s="1">
        <v>4</v>
      </c>
      <c r="S725" s="1">
        <v>5</v>
      </c>
      <c r="T725" s="1">
        <v>1</v>
      </c>
      <c r="U725" s="1">
        <v>5</v>
      </c>
      <c r="V725" s="1">
        <v>5</v>
      </c>
      <c r="W725" t="s">
        <v>2688</v>
      </c>
      <c r="X725" t="s">
        <v>2689</v>
      </c>
      <c r="Y725" t="s">
        <v>2690</v>
      </c>
      <c r="Z725" t="s">
        <v>2691</v>
      </c>
      <c r="AA725" t="s">
        <v>3062</v>
      </c>
      <c r="AB725" t="s">
        <v>3062</v>
      </c>
      <c r="AC725" t="s">
        <v>2692</v>
      </c>
      <c r="AD725" s="40">
        <v>1</v>
      </c>
      <c r="AE725" s="40">
        <v>0</v>
      </c>
      <c r="AF725" s="40">
        <v>1</v>
      </c>
      <c r="AG725" s="40">
        <v>7</v>
      </c>
      <c r="AH725" s="40">
        <v>5</v>
      </c>
      <c r="AI725" s="40">
        <v>0</v>
      </c>
      <c r="AJ725" s="40">
        <v>1</v>
      </c>
      <c r="AK725" s="40">
        <v>1</v>
      </c>
      <c r="AL725" s="40">
        <v>12</v>
      </c>
      <c r="AM725" s="40">
        <f t="shared" si="11"/>
        <v>0</v>
      </c>
    </row>
    <row r="726" spans="1:39" x14ac:dyDescent="0.25">
      <c r="A726">
        <v>725</v>
      </c>
      <c r="B726" s="41">
        <v>12</v>
      </c>
      <c r="C726" s="42" t="e">
        <v>#NULL!</v>
      </c>
      <c r="D726" s="40" t="s">
        <v>2663</v>
      </c>
      <c r="E726" s="42" t="e">
        <v>#NULL!</v>
      </c>
      <c r="F726" s="1">
        <v>2</v>
      </c>
      <c r="G726" s="1">
        <v>12</v>
      </c>
      <c r="H726" s="42" t="e">
        <v>#NULL!</v>
      </c>
      <c r="I726" s="1">
        <v>4</v>
      </c>
      <c r="J726" s="1">
        <v>5</v>
      </c>
      <c r="K726" s="1">
        <v>4</v>
      </c>
      <c r="L726" s="1">
        <v>4</v>
      </c>
      <c r="M726" s="1">
        <v>4</v>
      </c>
      <c r="N726" s="1">
        <v>4</v>
      </c>
      <c r="O726" s="1">
        <v>4</v>
      </c>
      <c r="P726" s="1">
        <v>4</v>
      </c>
      <c r="Q726" s="1">
        <v>3</v>
      </c>
      <c r="R726" s="1">
        <v>3</v>
      </c>
      <c r="S726" s="1">
        <v>4</v>
      </c>
      <c r="T726" s="1">
        <v>4</v>
      </c>
      <c r="U726" s="1">
        <v>3</v>
      </c>
      <c r="V726" s="1">
        <v>3</v>
      </c>
      <c r="W726" t="s">
        <v>2693</v>
      </c>
      <c r="X726" t="s">
        <v>2057</v>
      </c>
      <c r="Y726" t="s">
        <v>2694</v>
      </c>
      <c r="Z726" t="s">
        <v>2695</v>
      </c>
      <c r="AA726" t="s">
        <v>2696</v>
      </c>
      <c r="AB726" t="s">
        <v>2697</v>
      </c>
      <c r="AC726" t="s">
        <v>2698</v>
      </c>
      <c r="AD726" s="40">
        <v>0</v>
      </c>
      <c r="AE726" s="40">
        <v>0</v>
      </c>
      <c r="AF726" s="40">
        <v>4</v>
      </c>
      <c r="AG726" s="40">
        <v>9</v>
      </c>
      <c r="AH726" s="40">
        <v>1</v>
      </c>
      <c r="AI726" s="40">
        <v>0</v>
      </c>
      <c r="AJ726" s="40">
        <v>0</v>
      </c>
      <c r="AK726" s="40">
        <v>4</v>
      </c>
      <c r="AL726" s="40">
        <v>10</v>
      </c>
      <c r="AM726" s="40">
        <f t="shared" si="11"/>
        <v>0</v>
      </c>
    </row>
    <row r="727" spans="1:39" x14ac:dyDescent="0.25">
      <c r="A727">
        <v>726</v>
      </c>
      <c r="B727" s="41">
        <v>13</v>
      </c>
      <c r="C727" s="42" t="e">
        <v>#NULL!</v>
      </c>
      <c r="D727" s="40" t="s">
        <v>2663</v>
      </c>
      <c r="E727" s="42" t="e">
        <v>#NULL!</v>
      </c>
      <c r="F727" s="1">
        <v>2</v>
      </c>
      <c r="G727" s="1">
        <v>12</v>
      </c>
      <c r="H727" s="42" t="e">
        <v>#NULL!</v>
      </c>
      <c r="I727" s="1">
        <v>4</v>
      </c>
      <c r="J727" s="1">
        <v>5</v>
      </c>
      <c r="K727" s="1">
        <v>5</v>
      </c>
      <c r="L727" s="1">
        <v>3</v>
      </c>
      <c r="M727" s="1">
        <v>4</v>
      </c>
      <c r="N727" s="1">
        <v>4</v>
      </c>
      <c r="O727" s="1">
        <v>4</v>
      </c>
      <c r="P727" s="1">
        <v>5</v>
      </c>
      <c r="Q727" s="1">
        <v>4</v>
      </c>
      <c r="R727" s="1">
        <v>5</v>
      </c>
      <c r="S727" s="1">
        <v>3</v>
      </c>
      <c r="T727" s="1">
        <v>4</v>
      </c>
      <c r="U727" s="1">
        <v>4</v>
      </c>
      <c r="V727" s="1">
        <v>4</v>
      </c>
      <c r="W727" t="s">
        <v>2699</v>
      </c>
      <c r="X727" t="s">
        <v>2700</v>
      </c>
      <c r="Y727" t="s">
        <v>2701</v>
      </c>
      <c r="Z727" t="s">
        <v>2702</v>
      </c>
      <c r="AA727" t="s">
        <v>3062</v>
      </c>
      <c r="AB727" t="s">
        <v>3062</v>
      </c>
      <c r="AC727" t="s">
        <v>34</v>
      </c>
      <c r="AD727" s="40">
        <v>0</v>
      </c>
      <c r="AE727" s="40">
        <v>0</v>
      </c>
      <c r="AF727" s="40">
        <v>2</v>
      </c>
      <c r="AG727" s="40">
        <v>8</v>
      </c>
      <c r="AH727" s="40">
        <v>4</v>
      </c>
      <c r="AI727" s="40">
        <v>0</v>
      </c>
      <c r="AJ727" s="40">
        <v>0</v>
      </c>
      <c r="AK727" s="40">
        <v>2</v>
      </c>
      <c r="AL727" s="40">
        <v>12</v>
      </c>
      <c r="AM727" s="40">
        <f t="shared" si="11"/>
        <v>0</v>
      </c>
    </row>
    <row r="728" spans="1:39" x14ac:dyDescent="0.25">
      <c r="A728">
        <v>727</v>
      </c>
      <c r="B728" s="41">
        <v>14</v>
      </c>
      <c r="C728" s="42" t="e">
        <v>#NULL!</v>
      </c>
      <c r="D728" s="40" t="s">
        <v>2663</v>
      </c>
      <c r="E728" s="42" t="e">
        <v>#NULL!</v>
      </c>
      <c r="F728" s="1">
        <v>2</v>
      </c>
      <c r="G728" s="1">
        <v>12</v>
      </c>
      <c r="H728" s="42" t="e">
        <v>#NULL!</v>
      </c>
      <c r="I728" s="1">
        <v>3</v>
      </c>
      <c r="J728" s="1">
        <v>4</v>
      </c>
      <c r="K728" s="1">
        <v>4</v>
      </c>
      <c r="L728" s="1">
        <v>4</v>
      </c>
      <c r="M728" s="1">
        <v>99</v>
      </c>
      <c r="N728" s="1">
        <v>4</v>
      </c>
      <c r="O728" s="1">
        <v>3</v>
      </c>
      <c r="P728" s="1">
        <v>4</v>
      </c>
      <c r="Q728" s="1">
        <v>4</v>
      </c>
      <c r="R728" s="1">
        <v>99</v>
      </c>
      <c r="S728" s="1">
        <v>4</v>
      </c>
      <c r="T728" s="1">
        <v>3</v>
      </c>
      <c r="U728" s="1">
        <v>1</v>
      </c>
      <c r="V728" s="1">
        <v>99</v>
      </c>
      <c r="W728" t="s">
        <v>2703</v>
      </c>
      <c r="X728" t="s">
        <v>3062</v>
      </c>
      <c r="Y728" t="s">
        <v>3062</v>
      </c>
      <c r="Z728" t="s">
        <v>1766</v>
      </c>
      <c r="AA728" t="s">
        <v>3062</v>
      </c>
      <c r="AB728" t="s">
        <v>3062</v>
      </c>
      <c r="AC728" t="s">
        <v>34</v>
      </c>
      <c r="AD728" s="40">
        <v>1</v>
      </c>
      <c r="AE728" s="40">
        <v>0</v>
      </c>
      <c r="AF728" s="40">
        <v>3</v>
      </c>
      <c r="AG728" s="40">
        <v>7</v>
      </c>
      <c r="AH728" s="40">
        <v>0</v>
      </c>
      <c r="AI728" s="40">
        <v>3</v>
      </c>
      <c r="AJ728" s="40">
        <v>1</v>
      </c>
      <c r="AK728" s="40">
        <v>3</v>
      </c>
      <c r="AL728" s="40">
        <v>7</v>
      </c>
      <c r="AM728" s="40">
        <f t="shared" si="11"/>
        <v>3</v>
      </c>
    </row>
    <row r="729" spans="1:39" x14ac:dyDescent="0.25">
      <c r="A729">
        <v>728</v>
      </c>
      <c r="B729" s="41">
        <v>15</v>
      </c>
      <c r="C729" s="42" t="e">
        <v>#NULL!</v>
      </c>
      <c r="D729" s="40" t="s">
        <v>2663</v>
      </c>
      <c r="E729" s="42" t="e">
        <v>#NULL!</v>
      </c>
      <c r="F729" s="1">
        <v>2</v>
      </c>
      <c r="G729" s="1">
        <v>12</v>
      </c>
      <c r="H729" s="42" t="e">
        <v>#NULL!</v>
      </c>
      <c r="I729" s="1">
        <v>4</v>
      </c>
      <c r="J729" s="1">
        <v>5</v>
      </c>
      <c r="K729" s="1">
        <v>5</v>
      </c>
      <c r="L729" s="1">
        <v>5</v>
      </c>
      <c r="M729" s="1">
        <v>4</v>
      </c>
      <c r="N729" s="1">
        <v>5</v>
      </c>
      <c r="O729" s="1">
        <v>5</v>
      </c>
      <c r="P729" s="1">
        <v>5</v>
      </c>
      <c r="Q729" s="1">
        <v>4</v>
      </c>
      <c r="R729" s="1">
        <v>4</v>
      </c>
      <c r="S729" s="1">
        <v>4</v>
      </c>
      <c r="T729" s="1">
        <v>5</v>
      </c>
      <c r="U729" s="1">
        <v>5</v>
      </c>
      <c r="V729" s="1">
        <v>5</v>
      </c>
      <c r="W729" t="s">
        <v>3062</v>
      </c>
      <c r="X729" t="s">
        <v>3062</v>
      </c>
      <c r="Y729" t="s">
        <v>3062</v>
      </c>
      <c r="Z729" t="s">
        <v>3062</v>
      </c>
      <c r="AA729" t="s">
        <v>3062</v>
      </c>
      <c r="AB729" t="s">
        <v>3062</v>
      </c>
      <c r="AC729" t="s">
        <v>2704</v>
      </c>
      <c r="AD729" s="40">
        <v>0</v>
      </c>
      <c r="AE729" s="40">
        <v>0</v>
      </c>
      <c r="AF729" s="40">
        <v>0</v>
      </c>
      <c r="AG729" s="40">
        <v>5</v>
      </c>
      <c r="AH729" s="40">
        <v>9</v>
      </c>
      <c r="AI729" s="40">
        <v>0</v>
      </c>
      <c r="AJ729" s="40">
        <v>0</v>
      </c>
      <c r="AK729" s="40">
        <v>0</v>
      </c>
      <c r="AL729" s="40">
        <v>14</v>
      </c>
      <c r="AM729" s="40">
        <f t="shared" si="11"/>
        <v>0</v>
      </c>
    </row>
    <row r="730" spans="1:39" x14ac:dyDescent="0.25">
      <c r="A730">
        <v>729</v>
      </c>
      <c r="B730" s="41">
        <v>16</v>
      </c>
      <c r="C730" s="42" t="e">
        <v>#NULL!</v>
      </c>
      <c r="D730" s="40" t="s">
        <v>2663</v>
      </c>
      <c r="E730" s="42" t="e">
        <v>#NULL!</v>
      </c>
      <c r="F730" s="1">
        <v>2</v>
      </c>
      <c r="G730" s="1">
        <v>12</v>
      </c>
      <c r="H730" s="42" t="e">
        <v>#NULL!</v>
      </c>
      <c r="I730" s="1">
        <v>4</v>
      </c>
      <c r="J730" s="1">
        <v>4</v>
      </c>
      <c r="K730" s="1">
        <v>4</v>
      </c>
      <c r="L730" s="1">
        <v>5</v>
      </c>
      <c r="M730" s="1">
        <v>5</v>
      </c>
      <c r="N730" s="1">
        <v>4</v>
      </c>
      <c r="O730" s="1">
        <v>5</v>
      </c>
      <c r="P730" s="1">
        <v>5</v>
      </c>
      <c r="Q730" s="1">
        <v>5</v>
      </c>
      <c r="R730" s="1">
        <v>5</v>
      </c>
      <c r="S730" s="1">
        <v>4</v>
      </c>
      <c r="T730" s="1">
        <v>3</v>
      </c>
      <c r="U730" s="1">
        <v>4</v>
      </c>
      <c r="V730" s="1">
        <v>4</v>
      </c>
      <c r="W730" t="s">
        <v>2705</v>
      </c>
      <c r="X730" t="s">
        <v>2706</v>
      </c>
      <c r="Y730" t="s">
        <v>2707</v>
      </c>
      <c r="Z730" t="s">
        <v>2708</v>
      </c>
      <c r="AA730" t="s">
        <v>2709</v>
      </c>
      <c r="AB730" t="s">
        <v>2710</v>
      </c>
      <c r="AC730" t="s">
        <v>34</v>
      </c>
      <c r="AD730" s="40">
        <v>0</v>
      </c>
      <c r="AE730" s="40">
        <v>0</v>
      </c>
      <c r="AF730" s="40">
        <v>1</v>
      </c>
      <c r="AG730" s="40">
        <v>7</v>
      </c>
      <c r="AH730" s="40">
        <v>6</v>
      </c>
      <c r="AI730" s="40">
        <v>0</v>
      </c>
      <c r="AJ730" s="40">
        <v>0</v>
      </c>
      <c r="AK730" s="40">
        <v>1</v>
      </c>
      <c r="AL730" s="40">
        <v>13</v>
      </c>
      <c r="AM730" s="40">
        <f t="shared" si="11"/>
        <v>0</v>
      </c>
    </row>
    <row r="731" spans="1:39" x14ac:dyDescent="0.25">
      <c r="A731">
        <v>730</v>
      </c>
      <c r="B731" s="41">
        <v>17</v>
      </c>
      <c r="C731" s="42" t="e">
        <v>#NULL!</v>
      </c>
      <c r="D731" s="40" t="s">
        <v>2663</v>
      </c>
      <c r="E731" s="42" t="e">
        <v>#NULL!</v>
      </c>
      <c r="F731" s="1">
        <v>2</v>
      </c>
      <c r="G731" s="1">
        <v>12</v>
      </c>
      <c r="H731" s="42" t="e">
        <v>#NULL!</v>
      </c>
      <c r="I731" s="1">
        <v>2</v>
      </c>
      <c r="J731" s="1">
        <v>2</v>
      </c>
      <c r="K731" s="1">
        <v>2</v>
      </c>
      <c r="L731" s="1">
        <v>3</v>
      </c>
      <c r="M731" s="1">
        <v>2</v>
      </c>
      <c r="N731" s="1">
        <v>2</v>
      </c>
      <c r="O731" s="1">
        <v>2</v>
      </c>
      <c r="P731" s="1">
        <v>2</v>
      </c>
      <c r="Q731" s="1">
        <v>2</v>
      </c>
      <c r="R731" s="1">
        <v>2</v>
      </c>
      <c r="S731" s="1">
        <v>2</v>
      </c>
      <c r="T731" s="1">
        <v>3</v>
      </c>
      <c r="U731" s="1">
        <v>3</v>
      </c>
      <c r="V731" s="1">
        <v>3</v>
      </c>
      <c r="W731" t="s">
        <v>2711</v>
      </c>
      <c r="X731" t="s">
        <v>2712</v>
      </c>
      <c r="Y731" t="s">
        <v>2713</v>
      </c>
      <c r="Z731" t="s">
        <v>2714</v>
      </c>
      <c r="AA731" t="s">
        <v>2715</v>
      </c>
      <c r="AB731" t="s">
        <v>2716</v>
      </c>
      <c r="AC731" t="s">
        <v>34</v>
      </c>
      <c r="AD731" s="40">
        <v>0</v>
      </c>
      <c r="AE731" s="40">
        <v>10</v>
      </c>
      <c r="AF731" s="40">
        <v>4</v>
      </c>
      <c r="AG731" s="40">
        <v>0</v>
      </c>
      <c r="AH731" s="40">
        <v>0</v>
      </c>
      <c r="AI731" s="40">
        <v>0</v>
      </c>
      <c r="AJ731" s="40">
        <v>10</v>
      </c>
      <c r="AK731" s="40">
        <v>4</v>
      </c>
      <c r="AL731" s="40">
        <v>0</v>
      </c>
      <c r="AM731" s="40">
        <f t="shared" si="11"/>
        <v>0</v>
      </c>
    </row>
    <row r="732" spans="1:39" x14ac:dyDescent="0.25">
      <c r="A732">
        <v>731</v>
      </c>
      <c r="B732" s="41">
        <v>18</v>
      </c>
      <c r="C732" s="42" t="e">
        <v>#NULL!</v>
      </c>
      <c r="D732" s="40" t="s">
        <v>2663</v>
      </c>
      <c r="E732" s="42" t="e">
        <v>#NULL!</v>
      </c>
      <c r="F732" s="1">
        <v>2</v>
      </c>
      <c r="G732" s="1">
        <v>12</v>
      </c>
      <c r="H732" s="42" t="e">
        <v>#NULL!</v>
      </c>
      <c r="I732" s="1">
        <v>5</v>
      </c>
      <c r="J732" s="1">
        <v>5</v>
      </c>
      <c r="K732" s="1">
        <v>5</v>
      </c>
      <c r="L732" s="1">
        <v>5</v>
      </c>
      <c r="M732" s="1">
        <v>3</v>
      </c>
      <c r="N732" s="1">
        <v>4</v>
      </c>
      <c r="O732" s="1">
        <v>3</v>
      </c>
      <c r="P732" s="1">
        <v>4</v>
      </c>
      <c r="Q732" s="1">
        <v>5</v>
      </c>
      <c r="R732" s="1">
        <v>5</v>
      </c>
      <c r="S732" s="1">
        <v>4</v>
      </c>
      <c r="T732" s="1">
        <v>4</v>
      </c>
      <c r="U732" s="1">
        <v>4</v>
      </c>
      <c r="V732" s="1">
        <v>4</v>
      </c>
      <c r="W732" t="s">
        <v>2717</v>
      </c>
      <c r="X732" t="s">
        <v>2718</v>
      </c>
      <c r="Y732" t="s">
        <v>2719</v>
      </c>
      <c r="Z732" t="s">
        <v>2720</v>
      </c>
      <c r="AA732" t="s">
        <v>3062</v>
      </c>
      <c r="AB732" t="s">
        <v>3062</v>
      </c>
      <c r="AC732" t="s">
        <v>2721</v>
      </c>
      <c r="AD732" s="40">
        <v>0</v>
      </c>
      <c r="AE732" s="40">
        <v>0</v>
      </c>
      <c r="AF732" s="40">
        <v>2</v>
      </c>
      <c r="AG732" s="40">
        <v>6</v>
      </c>
      <c r="AH732" s="40">
        <v>6</v>
      </c>
      <c r="AI732" s="40">
        <v>0</v>
      </c>
      <c r="AJ732" s="40">
        <v>0</v>
      </c>
      <c r="AK732" s="40">
        <v>2</v>
      </c>
      <c r="AL732" s="40">
        <v>12</v>
      </c>
      <c r="AM732" s="40">
        <f t="shared" si="11"/>
        <v>0</v>
      </c>
    </row>
    <row r="733" spans="1:39" x14ac:dyDescent="0.25">
      <c r="A733">
        <v>732</v>
      </c>
      <c r="B733" s="41">
        <v>19</v>
      </c>
      <c r="C733" s="42" t="e">
        <v>#NULL!</v>
      </c>
      <c r="D733" s="40" t="s">
        <v>2663</v>
      </c>
      <c r="E733" s="42" t="e">
        <v>#NULL!</v>
      </c>
      <c r="F733" s="1">
        <v>2</v>
      </c>
      <c r="G733" s="1">
        <v>12</v>
      </c>
      <c r="H733" s="42" t="e">
        <v>#NULL!</v>
      </c>
      <c r="I733" s="1">
        <v>5</v>
      </c>
      <c r="J733" s="1">
        <v>5</v>
      </c>
      <c r="K733" s="1">
        <v>5</v>
      </c>
      <c r="L733" s="1">
        <v>4</v>
      </c>
      <c r="M733" s="1">
        <v>4</v>
      </c>
      <c r="N733" s="1">
        <v>5</v>
      </c>
      <c r="O733" s="1">
        <v>4</v>
      </c>
      <c r="P733" s="1">
        <v>5</v>
      </c>
      <c r="Q733" s="1">
        <v>5</v>
      </c>
      <c r="R733" s="1">
        <v>5</v>
      </c>
      <c r="S733" s="1">
        <v>5</v>
      </c>
      <c r="T733" s="1">
        <v>5</v>
      </c>
      <c r="U733" s="1">
        <v>5</v>
      </c>
      <c r="V733" s="1">
        <v>5</v>
      </c>
      <c r="W733" t="s">
        <v>30</v>
      </c>
      <c r="X733" t="s">
        <v>102</v>
      </c>
      <c r="Y733" t="s">
        <v>702</v>
      </c>
      <c r="Z733" t="s">
        <v>2722</v>
      </c>
      <c r="AA733" t="s">
        <v>3062</v>
      </c>
      <c r="AB733" t="s">
        <v>3062</v>
      </c>
      <c r="AC733" t="s">
        <v>34</v>
      </c>
      <c r="AD733" s="40">
        <v>0</v>
      </c>
      <c r="AE733" s="40">
        <v>0</v>
      </c>
      <c r="AF733" s="40">
        <v>0</v>
      </c>
      <c r="AG733" s="40">
        <v>3</v>
      </c>
      <c r="AH733" s="40">
        <v>11</v>
      </c>
      <c r="AI733" s="40">
        <v>0</v>
      </c>
      <c r="AJ733" s="40">
        <v>0</v>
      </c>
      <c r="AK733" s="40">
        <v>0</v>
      </c>
      <c r="AL733" s="40">
        <v>14</v>
      </c>
      <c r="AM733" s="40">
        <f t="shared" si="11"/>
        <v>0</v>
      </c>
    </row>
    <row r="734" spans="1:39" x14ac:dyDescent="0.25">
      <c r="A734">
        <v>733</v>
      </c>
      <c r="B734" s="41">
        <v>20</v>
      </c>
      <c r="C734" s="42" t="e">
        <v>#NULL!</v>
      </c>
      <c r="D734" s="40" t="s">
        <v>2663</v>
      </c>
      <c r="E734" s="42" t="e">
        <v>#NULL!</v>
      </c>
      <c r="F734" s="1">
        <v>2</v>
      </c>
      <c r="G734" s="1">
        <v>12</v>
      </c>
      <c r="H734" s="42" t="e">
        <v>#NULL!</v>
      </c>
      <c r="I734" s="1">
        <v>4</v>
      </c>
      <c r="J734" s="1">
        <v>4</v>
      </c>
      <c r="K734" s="1">
        <v>5</v>
      </c>
      <c r="L734" s="1">
        <v>2</v>
      </c>
      <c r="M734" s="1">
        <v>5</v>
      </c>
      <c r="N734" s="1">
        <v>4</v>
      </c>
      <c r="O734" s="1">
        <v>5</v>
      </c>
      <c r="P734" s="1">
        <v>5</v>
      </c>
      <c r="Q734" s="1">
        <v>5</v>
      </c>
      <c r="R734" s="1">
        <v>4</v>
      </c>
      <c r="S734" s="1">
        <v>4</v>
      </c>
      <c r="T734" s="1">
        <v>4</v>
      </c>
      <c r="U734" s="1">
        <v>4</v>
      </c>
      <c r="V734" s="1">
        <v>4</v>
      </c>
      <c r="W734" t="s">
        <v>2723</v>
      </c>
      <c r="X734" t="s">
        <v>2724</v>
      </c>
      <c r="Y734" t="s">
        <v>2725</v>
      </c>
      <c r="Z734" t="s">
        <v>2726</v>
      </c>
      <c r="AA734" t="s">
        <v>2727</v>
      </c>
      <c r="AB734" t="s">
        <v>2728</v>
      </c>
      <c r="AC734" t="s">
        <v>34</v>
      </c>
      <c r="AD734" s="40">
        <v>0</v>
      </c>
      <c r="AE734" s="40">
        <v>1</v>
      </c>
      <c r="AF734" s="40">
        <v>0</v>
      </c>
      <c r="AG734" s="40">
        <v>8</v>
      </c>
      <c r="AH734" s="40">
        <v>5</v>
      </c>
      <c r="AI734" s="40">
        <v>0</v>
      </c>
      <c r="AJ734" s="40">
        <v>1</v>
      </c>
      <c r="AK734" s="40">
        <v>0</v>
      </c>
      <c r="AL734" s="40">
        <v>13</v>
      </c>
      <c r="AM734" s="40">
        <f t="shared" si="11"/>
        <v>0</v>
      </c>
    </row>
    <row r="735" spans="1:39" x14ac:dyDescent="0.25">
      <c r="A735">
        <v>734</v>
      </c>
      <c r="B735" s="41">
        <v>21</v>
      </c>
      <c r="C735" s="42" t="e">
        <v>#NULL!</v>
      </c>
      <c r="D735" s="40" t="s">
        <v>2663</v>
      </c>
      <c r="E735" s="42" t="e">
        <v>#NULL!</v>
      </c>
      <c r="F735" s="1">
        <v>2</v>
      </c>
      <c r="G735" s="1">
        <v>12</v>
      </c>
      <c r="H735" s="42" t="e">
        <v>#NULL!</v>
      </c>
      <c r="I735" s="1">
        <v>3</v>
      </c>
      <c r="J735" s="1">
        <v>4</v>
      </c>
      <c r="K735" s="1">
        <v>4</v>
      </c>
      <c r="L735" s="1">
        <v>2</v>
      </c>
      <c r="M735" s="1">
        <v>4</v>
      </c>
      <c r="N735" s="1">
        <v>4</v>
      </c>
      <c r="O735" s="1">
        <v>4</v>
      </c>
      <c r="P735" s="1">
        <v>5</v>
      </c>
      <c r="Q735" s="1">
        <v>5</v>
      </c>
      <c r="R735" s="1">
        <v>5</v>
      </c>
      <c r="S735" s="1">
        <v>4</v>
      </c>
      <c r="T735" s="1">
        <v>5</v>
      </c>
      <c r="U735" s="1">
        <v>5</v>
      </c>
      <c r="V735" s="1">
        <v>5</v>
      </c>
      <c r="W735" t="s">
        <v>2729</v>
      </c>
      <c r="X735" t="s">
        <v>2730</v>
      </c>
      <c r="Y735" t="s">
        <v>2731</v>
      </c>
      <c r="Z735" t="s">
        <v>2732</v>
      </c>
      <c r="AA735" t="s">
        <v>2686</v>
      </c>
      <c r="AB735" t="s">
        <v>2733</v>
      </c>
      <c r="AC735" t="s">
        <v>34</v>
      </c>
      <c r="AD735" s="40">
        <v>0</v>
      </c>
      <c r="AE735" s="40">
        <v>1</v>
      </c>
      <c r="AF735" s="40">
        <v>1</v>
      </c>
      <c r="AG735" s="40">
        <v>6</v>
      </c>
      <c r="AH735" s="40">
        <v>6</v>
      </c>
      <c r="AI735" s="40">
        <v>0</v>
      </c>
      <c r="AJ735" s="40">
        <v>1</v>
      </c>
      <c r="AK735" s="40">
        <v>1</v>
      </c>
      <c r="AL735" s="40">
        <v>12</v>
      </c>
      <c r="AM735" s="40">
        <f t="shared" si="11"/>
        <v>0</v>
      </c>
    </row>
    <row r="736" spans="1:39" x14ac:dyDescent="0.25">
      <c r="A736">
        <v>735</v>
      </c>
      <c r="B736" s="41">
        <v>22</v>
      </c>
      <c r="C736" s="42" t="e">
        <v>#NULL!</v>
      </c>
      <c r="D736" s="40" t="s">
        <v>2663</v>
      </c>
      <c r="E736" s="42" t="e">
        <v>#NULL!</v>
      </c>
      <c r="F736" s="1">
        <v>2</v>
      </c>
      <c r="G736" s="1">
        <v>12</v>
      </c>
      <c r="H736" s="42" t="e">
        <v>#NULL!</v>
      </c>
      <c r="I736" s="1">
        <v>5</v>
      </c>
      <c r="J736" s="1">
        <v>5</v>
      </c>
      <c r="K736" s="1">
        <v>5</v>
      </c>
      <c r="L736" s="1">
        <v>5</v>
      </c>
      <c r="M736" s="1">
        <v>5</v>
      </c>
      <c r="N736" s="1">
        <v>5</v>
      </c>
      <c r="O736" s="1">
        <v>4</v>
      </c>
      <c r="P736" s="1">
        <v>5</v>
      </c>
      <c r="Q736" s="1">
        <v>5</v>
      </c>
      <c r="R736" s="1">
        <v>5</v>
      </c>
      <c r="S736" s="1">
        <v>5</v>
      </c>
      <c r="T736" s="1">
        <v>5</v>
      </c>
      <c r="U736" s="1">
        <v>4</v>
      </c>
      <c r="V736" s="1">
        <v>4</v>
      </c>
      <c r="W736" t="s">
        <v>2734</v>
      </c>
      <c r="X736" t="s">
        <v>2735</v>
      </c>
      <c r="Y736" t="s">
        <v>2736</v>
      </c>
      <c r="Z736" t="s">
        <v>2737</v>
      </c>
      <c r="AA736" t="s">
        <v>2738</v>
      </c>
      <c r="AB736" t="s">
        <v>3062</v>
      </c>
      <c r="AC736" t="s">
        <v>34</v>
      </c>
      <c r="AD736" s="40">
        <v>0</v>
      </c>
      <c r="AE736" s="40">
        <v>0</v>
      </c>
      <c r="AF736" s="40">
        <v>0</v>
      </c>
      <c r="AG736" s="40">
        <v>3</v>
      </c>
      <c r="AH736" s="40">
        <v>11</v>
      </c>
      <c r="AI736" s="40">
        <v>0</v>
      </c>
      <c r="AJ736" s="40">
        <v>0</v>
      </c>
      <c r="AK736" s="40">
        <v>0</v>
      </c>
      <c r="AL736" s="40">
        <v>14</v>
      </c>
      <c r="AM736" s="40">
        <f t="shared" si="11"/>
        <v>0</v>
      </c>
    </row>
    <row r="737" spans="1:39" x14ac:dyDescent="0.25">
      <c r="A737">
        <v>736</v>
      </c>
      <c r="B737" s="41">
        <v>23</v>
      </c>
      <c r="C737" s="42" t="e">
        <v>#NULL!</v>
      </c>
      <c r="D737" s="40" t="s">
        <v>2663</v>
      </c>
      <c r="E737" s="42" t="e">
        <v>#NULL!</v>
      </c>
      <c r="F737" s="1">
        <v>2</v>
      </c>
      <c r="G737" s="1">
        <v>12</v>
      </c>
      <c r="H737" s="42" t="e">
        <v>#NULL!</v>
      </c>
      <c r="I737" s="1">
        <v>5</v>
      </c>
      <c r="J737" s="1">
        <v>5</v>
      </c>
      <c r="K737" s="1">
        <v>5</v>
      </c>
      <c r="L737" s="1">
        <v>5</v>
      </c>
      <c r="M737" s="1">
        <v>5</v>
      </c>
      <c r="N737" s="1">
        <v>5</v>
      </c>
      <c r="O737" s="1">
        <v>5</v>
      </c>
      <c r="P737" s="1">
        <v>5</v>
      </c>
      <c r="Q737" s="1">
        <v>5</v>
      </c>
      <c r="R737" s="1">
        <v>5</v>
      </c>
      <c r="S737" s="1">
        <v>5</v>
      </c>
      <c r="T737" s="1">
        <v>5</v>
      </c>
      <c r="U737" s="1">
        <v>5</v>
      </c>
      <c r="V737" s="1">
        <v>5</v>
      </c>
      <c r="W737" t="s">
        <v>2739</v>
      </c>
      <c r="X737" t="s">
        <v>2740</v>
      </c>
      <c r="Y737" t="s">
        <v>2741</v>
      </c>
      <c r="Z737" t="s">
        <v>2742</v>
      </c>
      <c r="AA737" t="s">
        <v>3062</v>
      </c>
      <c r="AB737" t="s">
        <v>3062</v>
      </c>
      <c r="AC737" t="s">
        <v>2743</v>
      </c>
      <c r="AD737" s="40">
        <v>0</v>
      </c>
      <c r="AE737" s="40">
        <v>0</v>
      </c>
      <c r="AF737" s="40">
        <v>0</v>
      </c>
      <c r="AG737" s="40">
        <v>0</v>
      </c>
      <c r="AH737" s="40">
        <v>14</v>
      </c>
      <c r="AI737" s="40">
        <v>0</v>
      </c>
      <c r="AJ737" s="40">
        <v>0</v>
      </c>
      <c r="AK737" s="40">
        <v>0</v>
      </c>
      <c r="AL737" s="40">
        <v>14</v>
      </c>
      <c r="AM737" s="40">
        <f t="shared" si="11"/>
        <v>0</v>
      </c>
    </row>
    <row r="738" spans="1:39" x14ac:dyDescent="0.25">
      <c r="A738">
        <v>737</v>
      </c>
      <c r="B738" s="41">
        <v>24</v>
      </c>
      <c r="C738" s="42" t="e">
        <v>#NULL!</v>
      </c>
      <c r="D738" s="40" t="s">
        <v>2663</v>
      </c>
      <c r="E738" s="42" t="e">
        <v>#NULL!</v>
      </c>
      <c r="F738" s="1">
        <v>2</v>
      </c>
      <c r="G738" s="1">
        <v>12</v>
      </c>
      <c r="H738" s="42" t="e">
        <v>#NULL!</v>
      </c>
      <c r="I738" s="1">
        <v>2</v>
      </c>
      <c r="J738" s="1">
        <v>3</v>
      </c>
      <c r="K738" s="1">
        <v>4</v>
      </c>
      <c r="L738" s="1">
        <v>3</v>
      </c>
      <c r="M738" s="1">
        <v>4</v>
      </c>
      <c r="N738" s="1">
        <v>4</v>
      </c>
      <c r="O738" s="1">
        <v>4</v>
      </c>
      <c r="P738" s="1">
        <v>4</v>
      </c>
      <c r="Q738" s="1">
        <v>4</v>
      </c>
      <c r="R738" s="1">
        <v>4</v>
      </c>
      <c r="S738" s="1">
        <v>2</v>
      </c>
      <c r="T738" s="1">
        <v>1</v>
      </c>
      <c r="U738" s="1">
        <v>1</v>
      </c>
      <c r="V738" s="1">
        <v>1</v>
      </c>
      <c r="W738" t="s">
        <v>34</v>
      </c>
      <c r="X738" t="s">
        <v>3062</v>
      </c>
      <c r="Y738" t="s">
        <v>3062</v>
      </c>
      <c r="Z738" t="s">
        <v>34</v>
      </c>
      <c r="AA738" t="s">
        <v>3062</v>
      </c>
      <c r="AB738" t="s">
        <v>3062</v>
      </c>
      <c r="AC738" t="s">
        <v>34</v>
      </c>
      <c r="AD738" s="40">
        <v>3</v>
      </c>
      <c r="AE738" s="40">
        <v>2</v>
      </c>
      <c r="AF738" s="40">
        <v>2</v>
      </c>
      <c r="AG738" s="40">
        <v>7</v>
      </c>
      <c r="AH738" s="40">
        <v>0</v>
      </c>
      <c r="AI738" s="40">
        <v>0</v>
      </c>
      <c r="AJ738" s="40">
        <v>5</v>
      </c>
      <c r="AK738" s="40">
        <v>2</v>
      </c>
      <c r="AL738" s="40">
        <v>7</v>
      </c>
      <c r="AM738" s="40">
        <f t="shared" si="11"/>
        <v>0</v>
      </c>
    </row>
    <row r="739" spans="1:39" x14ac:dyDescent="0.25">
      <c r="A739">
        <v>738</v>
      </c>
      <c r="B739" s="41">
        <v>25</v>
      </c>
      <c r="C739" s="42" t="e">
        <v>#NULL!</v>
      </c>
      <c r="D739" s="40" t="s">
        <v>2663</v>
      </c>
      <c r="E739" s="42" t="e">
        <v>#NULL!</v>
      </c>
      <c r="F739" s="1">
        <v>2</v>
      </c>
      <c r="G739" s="1">
        <v>12</v>
      </c>
      <c r="H739" s="42" t="e">
        <v>#NULL!</v>
      </c>
      <c r="I739" s="1">
        <v>5</v>
      </c>
      <c r="J739" s="1">
        <v>5</v>
      </c>
      <c r="K739" s="1">
        <v>5</v>
      </c>
      <c r="L739" s="1">
        <v>4</v>
      </c>
      <c r="M739" s="1">
        <v>5</v>
      </c>
      <c r="N739" s="1">
        <v>4</v>
      </c>
      <c r="O739" s="1">
        <v>5</v>
      </c>
      <c r="P739" s="1">
        <v>5</v>
      </c>
      <c r="Q739" s="1">
        <v>5</v>
      </c>
      <c r="R739" s="1">
        <v>5</v>
      </c>
      <c r="S739" s="1">
        <v>5</v>
      </c>
      <c r="T739" s="1">
        <v>5</v>
      </c>
      <c r="U739" s="1">
        <v>4</v>
      </c>
      <c r="V739" s="1">
        <v>4</v>
      </c>
      <c r="W739" t="s">
        <v>102</v>
      </c>
      <c r="X739" t="s">
        <v>702</v>
      </c>
      <c r="Y739" t="s">
        <v>2286</v>
      </c>
      <c r="Z739" t="s">
        <v>2744</v>
      </c>
      <c r="AA739" t="s">
        <v>2745</v>
      </c>
      <c r="AB739" t="s">
        <v>2746</v>
      </c>
      <c r="AC739" t="s">
        <v>2747</v>
      </c>
      <c r="AD739" s="40">
        <v>0</v>
      </c>
      <c r="AE739" s="40">
        <v>0</v>
      </c>
      <c r="AF739" s="40">
        <v>0</v>
      </c>
      <c r="AG739" s="40">
        <v>4</v>
      </c>
      <c r="AH739" s="40">
        <v>10</v>
      </c>
      <c r="AI739" s="40">
        <v>0</v>
      </c>
      <c r="AJ739" s="40">
        <v>0</v>
      </c>
      <c r="AK739" s="40">
        <v>0</v>
      </c>
      <c r="AL739" s="40">
        <v>14</v>
      </c>
      <c r="AM739" s="40">
        <f t="shared" si="11"/>
        <v>0</v>
      </c>
    </row>
    <row r="740" spans="1:39" x14ac:dyDescent="0.25">
      <c r="A740">
        <v>739</v>
      </c>
      <c r="B740" s="41">
        <v>26</v>
      </c>
      <c r="C740" s="42" t="e">
        <v>#NULL!</v>
      </c>
      <c r="D740" s="40" t="s">
        <v>2663</v>
      </c>
      <c r="E740" s="42" t="e">
        <v>#NULL!</v>
      </c>
      <c r="F740" s="1">
        <v>2</v>
      </c>
      <c r="G740" s="1">
        <v>12</v>
      </c>
      <c r="H740" s="42" t="e">
        <v>#NULL!</v>
      </c>
      <c r="I740" s="1">
        <v>3</v>
      </c>
      <c r="J740" s="1">
        <v>4</v>
      </c>
      <c r="K740" s="1">
        <v>3</v>
      </c>
      <c r="L740" s="1">
        <v>4</v>
      </c>
      <c r="M740" s="1">
        <v>4</v>
      </c>
      <c r="N740" s="1">
        <v>5</v>
      </c>
      <c r="O740" s="1">
        <v>5</v>
      </c>
      <c r="P740" s="1">
        <v>5</v>
      </c>
      <c r="Q740" s="1">
        <v>5</v>
      </c>
      <c r="R740" s="1">
        <v>5</v>
      </c>
      <c r="S740" s="1">
        <v>5</v>
      </c>
      <c r="T740" s="1">
        <v>5</v>
      </c>
      <c r="U740" s="1">
        <v>5</v>
      </c>
      <c r="V740" s="1">
        <v>5</v>
      </c>
      <c r="W740" t="s">
        <v>2748</v>
      </c>
      <c r="X740" t="s">
        <v>2749</v>
      </c>
      <c r="Y740" t="s">
        <v>939</v>
      </c>
      <c r="Z740" t="s">
        <v>2750</v>
      </c>
      <c r="AA740" t="s">
        <v>2751</v>
      </c>
      <c r="AB740" t="s">
        <v>2752</v>
      </c>
      <c r="AC740" t="s">
        <v>2753</v>
      </c>
      <c r="AD740" s="40">
        <v>0</v>
      </c>
      <c r="AE740" s="40">
        <v>0</v>
      </c>
      <c r="AF740" s="40">
        <v>2</v>
      </c>
      <c r="AG740" s="40">
        <v>3</v>
      </c>
      <c r="AH740" s="40">
        <v>9</v>
      </c>
      <c r="AI740" s="40">
        <v>0</v>
      </c>
      <c r="AJ740" s="40">
        <v>0</v>
      </c>
      <c r="AK740" s="40">
        <v>2</v>
      </c>
      <c r="AL740" s="40">
        <v>12</v>
      </c>
      <c r="AM740" s="40">
        <f t="shared" si="11"/>
        <v>0</v>
      </c>
    </row>
    <row r="741" spans="1:39" x14ac:dyDescent="0.25">
      <c r="A741">
        <v>740</v>
      </c>
      <c r="B741" s="41">
        <v>27</v>
      </c>
      <c r="C741" s="42" t="e">
        <v>#NULL!</v>
      </c>
      <c r="D741" s="40" t="s">
        <v>2663</v>
      </c>
      <c r="E741" s="42" t="e">
        <v>#NULL!</v>
      </c>
      <c r="F741" s="1">
        <v>2</v>
      </c>
      <c r="G741" s="1">
        <v>12</v>
      </c>
      <c r="H741" s="42" t="e">
        <v>#NULL!</v>
      </c>
      <c r="I741" s="1">
        <v>4</v>
      </c>
      <c r="J741" s="1">
        <v>4</v>
      </c>
      <c r="K741" s="1">
        <v>3</v>
      </c>
      <c r="L741" s="1">
        <v>4</v>
      </c>
      <c r="M741" s="1">
        <v>4</v>
      </c>
      <c r="N741" s="1">
        <v>4</v>
      </c>
      <c r="O741" s="1">
        <v>4</v>
      </c>
      <c r="P741" s="1">
        <v>5</v>
      </c>
      <c r="Q741" s="1">
        <v>4</v>
      </c>
      <c r="R741" s="1">
        <v>4</v>
      </c>
      <c r="S741" s="1">
        <v>4</v>
      </c>
      <c r="T741" s="1">
        <v>4</v>
      </c>
      <c r="U741" s="1">
        <v>4</v>
      </c>
      <c r="V741" s="1">
        <v>4</v>
      </c>
      <c r="W741" t="s">
        <v>2754</v>
      </c>
      <c r="X741" t="s">
        <v>2755</v>
      </c>
      <c r="Y741" t="s">
        <v>3062</v>
      </c>
      <c r="Z741" t="s">
        <v>2756</v>
      </c>
      <c r="AA741" t="s">
        <v>3062</v>
      </c>
      <c r="AB741" t="s">
        <v>3062</v>
      </c>
      <c r="AC741" t="s">
        <v>34</v>
      </c>
      <c r="AD741" s="40">
        <v>0</v>
      </c>
      <c r="AE741" s="40">
        <v>0</v>
      </c>
      <c r="AF741" s="40">
        <v>1</v>
      </c>
      <c r="AG741" s="40">
        <v>12</v>
      </c>
      <c r="AH741" s="40">
        <v>1</v>
      </c>
      <c r="AI741" s="40">
        <v>0</v>
      </c>
      <c r="AJ741" s="40">
        <v>0</v>
      </c>
      <c r="AK741" s="40">
        <v>1</v>
      </c>
      <c r="AL741" s="40">
        <v>13</v>
      </c>
      <c r="AM741" s="40">
        <f t="shared" si="11"/>
        <v>0</v>
      </c>
    </row>
    <row r="742" spans="1:39" x14ac:dyDescent="0.25">
      <c r="A742">
        <v>741</v>
      </c>
      <c r="B742" s="41">
        <v>28</v>
      </c>
      <c r="C742" s="42" t="e">
        <v>#NULL!</v>
      </c>
      <c r="D742" s="40" t="s">
        <v>2663</v>
      </c>
      <c r="E742" s="42" t="e">
        <v>#NULL!</v>
      </c>
      <c r="F742" s="1">
        <v>2</v>
      </c>
      <c r="G742" s="1">
        <v>12</v>
      </c>
      <c r="H742" s="42" t="e">
        <v>#NULL!</v>
      </c>
      <c r="I742" s="1">
        <v>2</v>
      </c>
      <c r="J742" s="1">
        <v>4</v>
      </c>
      <c r="K742" s="1">
        <v>4</v>
      </c>
      <c r="L742" s="1">
        <v>3</v>
      </c>
      <c r="M742" s="1">
        <v>4</v>
      </c>
      <c r="N742" s="1">
        <v>4</v>
      </c>
      <c r="O742" s="1">
        <v>5</v>
      </c>
      <c r="P742" s="1">
        <v>5</v>
      </c>
      <c r="Q742" s="1">
        <v>4</v>
      </c>
      <c r="R742" s="1">
        <v>3</v>
      </c>
      <c r="S742" s="1">
        <v>5</v>
      </c>
      <c r="T742" s="1">
        <v>5</v>
      </c>
      <c r="U742" s="1">
        <v>2</v>
      </c>
      <c r="V742" s="1">
        <v>3</v>
      </c>
      <c r="W742" t="s">
        <v>2757</v>
      </c>
      <c r="X742" t="s">
        <v>632</v>
      </c>
      <c r="Y742" t="s">
        <v>715</v>
      </c>
      <c r="Z742" t="s">
        <v>2758</v>
      </c>
      <c r="AA742" t="s">
        <v>1802</v>
      </c>
      <c r="AB742" t="s">
        <v>1547</v>
      </c>
      <c r="AC742" t="s">
        <v>2759</v>
      </c>
      <c r="AD742" s="40">
        <v>0</v>
      </c>
      <c r="AE742" s="40">
        <v>2</v>
      </c>
      <c r="AF742" s="40">
        <v>3</v>
      </c>
      <c r="AG742" s="40">
        <v>5</v>
      </c>
      <c r="AH742" s="40">
        <v>4</v>
      </c>
      <c r="AI742" s="40">
        <v>0</v>
      </c>
      <c r="AJ742" s="40">
        <v>2</v>
      </c>
      <c r="AK742" s="40">
        <v>3</v>
      </c>
      <c r="AL742" s="40">
        <v>9</v>
      </c>
      <c r="AM742" s="40">
        <f t="shared" si="11"/>
        <v>0</v>
      </c>
    </row>
    <row r="743" spans="1:39" x14ac:dyDescent="0.25">
      <c r="A743">
        <v>742</v>
      </c>
      <c r="B743" s="41">
        <v>29</v>
      </c>
      <c r="C743" s="42" t="e">
        <v>#NULL!</v>
      </c>
      <c r="D743" s="40" t="s">
        <v>2663</v>
      </c>
      <c r="E743" s="42" t="e">
        <v>#NULL!</v>
      </c>
      <c r="F743" s="1">
        <v>2</v>
      </c>
      <c r="G743" s="1">
        <v>12</v>
      </c>
      <c r="H743" s="42" t="e">
        <v>#NULL!</v>
      </c>
      <c r="I743" s="1">
        <v>3</v>
      </c>
      <c r="J743" s="1">
        <v>4</v>
      </c>
      <c r="K743" s="1">
        <v>4</v>
      </c>
      <c r="L743" s="1">
        <v>4</v>
      </c>
      <c r="M743" s="1">
        <v>4</v>
      </c>
      <c r="N743" s="1">
        <v>4</v>
      </c>
      <c r="O743" s="1">
        <v>3</v>
      </c>
      <c r="P743" s="1">
        <v>5</v>
      </c>
      <c r="Q743" s="1">
        <v>4</v>
      </c>
      <c r="R743" s="1">
        <v>4</v>
      </c>
      <c r="S743" s="1">
        <v>4</v>
      </c>
      <c r="T743" s="1">
        <v>4</v>
      </c>
      <c r="U743" s="1">
        <v>4</v>
      </c>
      <c r="V743" s="1">
        <v>4</v>
      </c>
      <c r="W743" t="s">
        <v>2760</v>
      </c>
      <c r="X743" t="s">
        <v>2761</v>
      </c>
      <c r="Y743" t="s">
        <v>2762</v>
      </c>
      <c r="Z743" t="s">
        <v>2763</v>
      </c>
      <c r="AA743" t="s">
        <v>2764</v>
      </c>
      <c r="AB743" t="s">
        <v>2765</v>
      </c>
      <c r="AC743" t="s">
        <v>34</v>
      </c>
      <c r="AD743" s="40">
        <v>0</v>
      </c>
      <c r="AE743" s="40">
        <v>0</v>
      </c>
      <c r="AF743" s="40">
        <v>2</v>
      </c>
      <c r="AG743" s="40">
        <v>11</v>
      </c>
      <c r="AH743" s="40">
        <v>1</v>
      </c>
      <c r="AI743" s="40">
        <v>0</v>
      </c>
      <c r="AJ743" s="40">
        <v>0</v>
      </c>
      <c r="AK743" s="40">
        <v>2</v>
      </c>
      <c r="AL743" s="40">
        <v>12</v>
      </c>
      <c r="AM743" s="40">
        <f t="shared" si="11"/>
        <v>0</v>
      </c>
    </row>
    <row r="744" spans="1:39" x14ac:dyDescent="0.25">
      <c r="A744">
        <v>743</v>
      </c>
      <c r="B744" s="41">
        <v>30</v>
      </c>
      <c r="C744" s="42" t="e">
        <v>#NULL!</v>
      </c>
      <c r="D744" s="40" t="s">
        <v>2663</v>
      </c>
      <c r="E744" s="42" t="e">
        <v>#NULL!</v>
      </c>
      <c r="F744" s="1">
        <v>2</v>
      </c>
      <c r="G744" s="1">
        <v>12</v>
      </c>
      <c r="H744" s="42" t="e">
        <v>#NULL!</v>
      </c>
      <c r="I744" s="1">
        <v>1</v>
      </c>
      <c r="J744" s="1">
        <v>1</v>
      </c>
      <c r="K744" s="1">
        <v>1</v>
      </c>
      <c r="L744" s="1">
        <v>1</v>
      </c>
      <c r="M744" s="1">
        <v>5</v>
      </c>
      <c r="N744" s="1">
        <v>5</v>
      </c>
      <c r="O744" s="1">
        <v>5</v>
      </c>
      <c r="P744" s="1">
        <v>5</v>
      </c>
      <c r="Q744" s="1">
        <v>5</v>
      </c>
      <c r="R744" s="1">
        <v>5</v>
      </c>
      <c r="S744" s="1">
        <v>5</v>
      </c>
      <c r="T744" s="1">
        <v>3</v>
      </c>
      <c r="U744" s="1">
        <v>1</v>
      </c>
      <c r="V744" s="1">
        <v>1</v>
      </c>
      <c r="W744" t="s">
        <v>3062</v>
      </c>
      <c r="X744" t="s">
        <v>3062</v>
      </c>
      <c r="Y744" t="s">
        <v>3062</v>
      </c>
      <c r="Z744" t="s">
        <v>2766</v>
      </c>
      <c r="AA744" t="s">
        <v>2767</v>
      </c>
      <c r="AB744" t="s">
        <v>2768</v>
      </c>
      <c r="AC744" t="s">
        <v>2769</v>
      </c>
      <c r="AD744" s="40">
        <v>6</v>
      </c>
      <c r="AE744" s="40">
        <v>0</v>
      </c>
      <c r="AF744" s="40">
        <v>1</v>
      </c>
      <c r="AG744" s="40">
        <v>0</v>
      </c>
      <c r="AH744" s="40">
        <v>7</v>
      </c>
      <c r="AI744" s="40">
        <v>0</v>
      </c>
      <c r="AJ744" s="40">
        <v>6</v>
      </c>
      <c r="AK744" s="40">
        <v>1</v>
      </c>
      <c r="AL744" s="40">
        <v>7</v>
      </c>
      <c r="AM744" s="40">
        <f t="shared" si="11"/>
        <v>0</v>
      </c>
    </row>
    <row r="745" spans="1:39" x14ac:dyDescent="0.25">
      <c r="A745">
        <v>744</v>
      </c>
      <c r="B745" s="41">
        <v>31</v>
      </c>
      <c r="C745" s="42" t="e">
        <v>#NULL!</v>
      </c>
      <c r="D745" s="40" t="s">
        <v>2663</v>
      </c>
      <c r="E745" s="42" t="e">
        <v>#NULL!</v>
      </c>
      <c r="F745" s="1">
        <v>2</v>
      </c>
      <c r="G745" s="1">
        <v>12</v>
      </c>
      <c r="H745" s="42" t="e">
        <v>#NULL!</v>
      </c>
      <c r="I745" s="1">
        <v>5</v>
      </c>
      <c r="J745" s="1">
        <v>5</v>
      </c>
      <c r="K745" s="1">
        <v>3</v>
      </c>
      <c r="L745" s="1">
        <v>4</v>
      </c>
      <c r="M745" s="1">
        <v>5</v>
      </c>
      <c r="N745" s="1">
        <v>3</v>
      </c>
      <c r="O745" s="1">
        <v>5</v>
      </c>
      <c r="P745" s="1">
        <v>5</v>
      </c>
      <c r="Q745" s="1">
        <v>5</v>
      </c>
      <c r="R745" s="1">
        <v>5</v>
      </c>
      <c r="S745" s="1">
        <v>5</v>
      </c>
      <c r="T745" s="1">
        <v>5</v>
      </c>
      <c r="U745" s="1">
        <v>5</v>
      </c>
      <c r="V745" s="1">
        <v>5</v>
      </c>
      <c r="W745" t="s">
        <v>2770</v>
      </c>
      <c r="X745" t="s">
        <v>3062</v>
      </c>
      <c r="Y745" t="s">
        <v>2771</v>
      </c>
      <c r="Z745" t="s">
        <v>2772</v>
      </c>
      <c r="AA745" t="s">
        <v>2773</v>
      </c>
      <c r="AB745" t="s">
        <v>3062</v>
      </c>
      <c r="AC745" t="s">
        <v>2774</v>
      </c>
      <c r="AD745" s="40">
        <v>0</v>
      </c>
      <c r="AE745" s="40">
        <v>0</v>
      </c>
      <c r="AF745" s="40">
        <v>2</v>
      </c>
      <c r="AG745" s="40">
        <v>1</v>
      </c>
      <c r="AH745" s="40">
        <v>11</v>
      </c>
      <c r="AI745" s="40">
        <v>0</v>
      </c>
      <c r="AJ745" s="40">
        <v>0</v>
      </c>
      <c r="AK745" s="40">
        <v>2</v>
      </c>
      <c r="AL745" s="40">
        <v>12</v>
      </c>
      <c r="AM745" s="40">
        <f t="shared" si="11"/>
        <v>0</v>
      </c>
    </row>
    <row r="746" spans="1:39" x14ac:dyDescent="0.25">
      <c r="A746">
        <v>745</v>
      </c>
      <c r="B746" s="41">
        <v>32</v>
      </c>
      <c r="C746" s="42" t="e">
        <v>#NULL!</v>
      </c>
      <c r="D746" s="40" t="s">
        <v>2663</v>
      </c>
      <c r="E746" s="42" t="e">
        <v>#NULL!</v>
      </c>
      <c r="F746" s="1">
        <v>2</v>
      </c>
      <c r="G746" s="1">
        <v>12</v>
      </c>
      <c r="H746" s="42" t="e">
        <v>#NULL!</v>
      </c>
      <c r="I746" s="1">
        <v>3</v>
      </c>
      <c r="J746" s="1">
        <v>4</v>
      </c>
      <c r="K746" s="1">
        <v>5</v>
      </c>
      <c r="L746" s="1">
        <v>4</v>
      </c>
      <c r="M746" s="1">
        <v>5</v>
      </c>
      <c r="N746" s="1">
        <v>4</v>
      </c>
      <c r="O746" s="1">
        <v>5</v>
      </c>
      <c r="P746" s="1">
        <v>5</v>
      </c>
      <c r="Q746" s="1">
        <v>4</v>
      </c>
      <c r="R746" s="1">
        <v>4</v>
      </c>
      <c r="S746" s="1">
        <v>5</v>
      </c>
      <c r="T746" s="1">
        <v>4</v>
      </c>
      <c r="U746" s="1">
        <v>4</v>
      </c>
      <c r="V746" s="1">
        <v>2</v>
      </c>
      <c r="W746" t="s">
        <v>939</v>
      </c>
      <c r="X746" t="s">
        <v>2158</v>
      </c>
      <c r="Y746" t="s">
        <v>2775</v>
      </c>
      <c r="Z746" t="s">
        <v>2776</v>
      </c>
      <c r="AA746" t="s">
        <v>2777</v>
      </c>
      <c r="AB746" t="s">
        <v>2778</v>
      </c>
      <c r="AC746" t="s">
        <v>34</v>
      </c>
      <c r="AD746" s="40">
        <v>0</v>
      </c>
      <c r="AE746" s="40">
        <v>1</v>
      </c>
      <c r="AF746" s="40">
        <v>1</v>
      </c>
      <c r="AG746" s="40">
        <v>7</v>
      </c>
      <c r="AH746" s="40">
        <v>5</v>
      </c>
      <c r="AI746" s="40">
        <v>0</v>
      </c>
      <c r="AJ746" s="40">
        <v>1</v>
      </c>
      <c r="AK746" s="40">
        <v>1</v>
      </c>
      <c r="AL746" s="40">
        <v>12</v>
      </c>
      <c r="AM746" s="40">
        <f t="shared" si="11"/>
        <v>0</v>
      </c>
    </row>
    <row r="747" spans="1:39" x14ac:dyDescent="0.25">
      <c r="A747">
        <v>746</v>
      </c>
      <c r="B747" s="41">
        <v>33</v>
      </c>
      <c r="C747" s="42" t="e">
        <v>#NULL!</v>
      </c>
      <c r="D747" s="40" t="s">
        <v>2663</v>
      </c>
      <c r="E747" s="42" t="e">
        <v>#NULL!</v>
      </c>
      <c r="F747" s="1">
        <v>2</v>
      </c>
      <c r="G747" s="1">
        <v>12</v>
      </c>
      <c r="H747" s="42" t="e">
        <v>#NULL!</v>
      </c>
      <c r="I747" s="1">
        <v>3</v>
      </c>
      <c r="J747" s="1">
        <v>5</v>
      </c>
      <c r="K747" s="1">
        <v>4</v>
      </c>
      <c r="L747" s="1">
        <v>4</v>
      </c>
      <c r="M747" s="1">
        <v>5</v>
      </c>
      <c r="N747" s="1">
        <v>5</v>
      </c>
      <c r="O747" s="1">
        <v>4</v>
      </c>
      <c r="P747" s="1">
        <v>5</v>
      </c>
      <c r="Q747" s="1">
        <v>3</v>
      </c>
      <c r="R747" s="1">
        <v>4</v>
      </c>
      <c r="S747" s="1">
        <v>5</v>
      </c>
      <c r="T747" s="1">
        <v>4</v>
      </c>
      <c r="U747" s="1">
        <v>4</v>
      </c>
      <c r="V747" s="1">
        <v>4</v>
      </c>
      <c r="W747" t="s">
        <v>2779</v>
      </c>
      <c r="X747" t="s">
        <v>2780</v>
      </c>
      <c r="Y747" t="s">
        <v>2781</v>
      </c>
      <c r="Z747" t="s">
        <v>2782</v>
      </c>
      <c r="AA747" t="s">
        <v>2783</v>
      </c>
      <c r="AB747" t="s">
        <v>2784</v>
      </c>
      <c r="AC747" t="s">
        <v>34</v>
      </c>
      <c r="AD747" s="40">
        <v>0</v>
      </c>
      <c r="AE747" s="40">
        <v>0</v>
      </c>
      <c r="AF747" s="40">
        <v>2</v>
      </c>
      <c r="AG747" s="40">
        <v>7</v>
      </c>
      <c r="AH747" s="40">
        <v>5</v>
      </c>
      <c r="AI747" s="40">
        <v>0</v>
      </c>
      <c r="AJ747" s="40">
        <v>0</v>
      </c>
      <c r="AK747" s="40">
        <v>2</v>
      </c>
      <c r="AL747" s="40">
        <v>12</v>
      </c>
      <c r="AM747" s="40">
        <f t="shared" si="11"/>
        <v>0</v>
      </c>
    </row>
    <row r="748" spans="1:39" x14ac:dyDescent="0.25">
      <c r="A748">
        <v>747</v>
      </c>
      <c r="B748" s="41">
        <v>34</v>
      </c>
      <c r="C748" s="42" t="e">
        <v>#NULL!</v>
      </c>
      <c r="D748" s="40" t="s">
        <v>2663</v>
      </c>
      <c r="E748" s="42" t="e">
        <v>#NULL!</v>
      </c>
      <c r="F748" s="1">
        <v>2</v>
      </c>
      <c r="G748" s="1">
        <v>12</v>
      </c>
      <c r="H748" s="42" t="e">
        <v>#NULL!</v>
      </c>
      <c r="I748" s="1">
        <v>5</v>
      </c>
      <c r="J748" s="1">
        <v>5</v>
      </c>
      <c r="K748" s="1">
        <v>5</v>
      </c>
      <c r="L748" s="1">
        <v>4</v>
      </c>
      <c r="M748" s="1">
        <v>4</v>
      </c>
      <c r="N748" s="1">
        <v>4</v>
      </c>
      <c r="O748" s="1">
        <v>4</v>
      </c>
      <c r="P748" s="1">
        <v>5</v>
      </c>
      <c r="Q748" s="1">
        <v>4</v>
      </c>
      <c r="R748" s="1">
        <v>5</v>
      </c>
      <c r="S748" s="1">
        <v>4</v>
      </c>
      <c r="T748" s="1">
        <v>4</v>
      </c>
      <c r="U748" s="1">
        <v>4</v>
      </c>
      <c r="V748" s="1">
        <v>4</v>
      </c>
      <c r="W748" t="s">
        <v>3062</v>
      </c>
      <c r="X748" t="s">
        <v>3062</v>
      </c>
      <c r="Y748" t="s">
        <v>3062</v>
      </c>
      <c r="Z748" t="s">
        <v>3062</v>
      </c>
      <c r="AA748" t="s">
        <v>3062</v>
      </c>
      <c r="AB748" t="s">
        <v>3062</v>
      </c>
      <c r="AC748" t="s">
        <v>34</v>
      </c>
      <c r="AD748" s="40">
        <v>0</v>
      </c>
      <c r="AE748" s="40">
        <v>0</v>
      </c>
      <c r="AF748" s="40">
        <v>0</v>
      </c>
      <c r="AG748" s="40">
        <v>9</v>
      </c>
      <c r="AH748" s="40">
        <v>5</v>
      </c>
      <c r="AI748" s="40">
        <v>0</v>
      </c>
      <c r="AJ748" s="40">
        <v>0</v>
      </c>
      <c r="AK748" s="40">
        <v>0</v>
      </c>
      <c r="AL748" s="40">
        <v>14</v>
      </c>
      <c r="AM748" s="40">
        <f t="shared" si="11"/>
        <v>0</v>
      </c>
    </row>
    <row r="749" spans="1:39" x14ac:dyDescent="0.25">
      <c r="A749">
        <v>748</v>
      </c>
      <c r="B749" s="41">
        <v>35</v>
      </c>
      <c r="C749" s="42" t="e">
        <v>#NULL!</v>
      </c>
      <c r="D749" s="40" t="s">
        <v>2663</v>
      </c>
      <c r="E749" s="42" t="e">
        <v>#NULL!</v>
      </c>
      <c r="F749" s="1">
        <v>2</v>
      </c>
      <c r="G749" s="1">
        <v>12</v>
      </c>
      <c r="H749" s="42" t="e">
        <v>#NULL!</v>
      </c>
      <c r="I749" s="1">
        <v>4</v>
      </c>
      <c r="J749" s="1">
        <v>4</v>
      </c>
      <c r="K749" s="1">
        <v>5</v>
      </c>
      <c r="L749" s="1">
        <v>4</v>
      </c>
      <c r="M749" s="1">
        <v>4</v>
      </c>
      <c r="N749" s="1">
        <v>3</v>
      </c>
      <c r="O749" s="1">
        <v>2</v>
      </c>
      <c r="P749" s="1">
        <v>5</v>
      </c>
      <c r="Q749" s="1">
        <v>5</v>
      </c>
      <c r="R749" s="1">
        <v>5</v>
      </c>
      <c r="S749" s="1">
        <v>4</v>
      </c>
      <c r="T749" s="1">
        <v>5</v>
      </c>
      <c r="U749" s="1">
        <v>3</v>
      </c>
      <c r="V749" s="1">
        <v>3</v>
      </c>
      <c r="W749" t="s">
        <v>2785</v>
      </c>
      <c r="X749" t="s">
        <v>2786</v>
      </c>
      <c r="Y749" t="s">
        <v>2787</v>
      </c>
      <c r="Z749" t="s">
        <v>2788</v>
      </c>
      <c r="AA749" t="s">
        <v>2789</v>
      </c>
      <c r="AB749" t="s">
        <v>3062</v>
      </c>
      <c r="AC749" t="s">
        <v>34</v>
      </c>
      <c r="AD749" s="40">
        <v>0</v>
      </c>
      <c r="AE749" s="40">
        <v>1</v>
      </c>
      <c r="AF749" s="40">
        <v>3</v>
      </c>
      <c r="AG749" s="40">
        <v>5</v>
      </c>
      <c r="AH749" s="40">
        <v>5</v>
      </c>
      <c r="AI749" s="40">
        <v>0</v>
      </c>
      <c r="AJ749" s="40">
        <v>1</v>
      </c>
      <c r="AK749" s="40">
        <v>3</v>
      </c>
      <c r="AL749" s="40">
        <v>10</v>
      </c>
      <c r="AM749" s="40">
        <f t="shared" si="11"/>
        <v>0</v>
      </c>
    </row>
    <row r="750" spans="1:39" x14ac:dyDescent="0.25">
      <c r="A750">
        <v>749</v>
      </c>
      <c r="B750" s="41">
        <v>36</v>
      </c>
      <c r="C750" s="42" t="e">
        <v>#NULL!</v>
      </c>
      <c r="D750" s="40" t="s">
        <v>2663</v>
      </c>
      <c r="E750" s="42" t="e">
        <v>#NULL!</v>
      </c>
      <c r="F750" s="1">
        <v>2</v>
      </c>
      <c r="G750" s="1">
        <v>12</v>
      </c>
      <c r="H750" s="42" t="e">
        <v>#NULL!</v>
      </c>
      <c r="I750" s="1">
        <v>5</v>
      </c>
      <c r="J750" s="1">
        <v>5</v>
      </c>
      <c r="K750" s="1">
        <v>5</v>
      </c>
      <c r="L750" s="1">
        <v>5</v>
      </c>
      <c r="M750" s="1">
        <v>5</v>
      </c>
      <c r="N750" s="1">
        <v>5</v>
      </c>
      <c r="O750" s="1">
        <v>5</v>
      </c>
      <c r="P750" s="1">
        <v>5</v>
      </c>
      <c r="Q750" s="1">
        <v>5</v>
      </c>
      <c r="R750" s="1">
        <v>5</v>
      </c>
      <c r="S750" s="1">
        <v>5</v>
      </c>
      <c r="T750" s="1">
        <v>5</v>
      </c>
      <c r="U750" s="1">
        <v>5</v>
      </c>
      <c r="V750" s="1">
        <v>5</v>
      </c>
      <c r="W750" t="s">
        <v>304</v>
      </c>
      <c r="X750" t="s">
        <v>1181</v>
      </c>
      <c r="Y750" t="s">
        <v>3062</v>
      </c>
      <c r="Z750" t="s">
        <v>2790</v>
      </c>
      <c r="AA750" t="s">
        <v>3062</v>
      </c>
      <c r="AB750" t="s">
        <v>3062</v>
      </c>
      <c r="AC750" t="s">
        <v>2791</v>
      </c>
      <c r="AD750" s="40">
        <v>0</v>
      </c>
      <c r="AE750" s="40">
        <v>0</v>
      </c>
      <c r="AF750" s="40">
        <v>0</v>
      </c>
      <c r="AG750" s="40">
        <v>0</v>
      </c>
      <c r="AH750" s="40">
        <v>14</v>
      </c>
      <c r="AI750" s="40">
        <v>0</v>
      </c>
      <c r="AJ750" s="40">
        <v>0</v>
      </c>
      <c r="AK750" s="40">
        <v>0</v>
      </c>
      <c r="AL750" s="40">
        <v>14</v>
      </c>
      <c r="AM750" s="40">
        <f t="shared" si="11"/>
        <v>0</v>
      </c>
    </row>
    <row r="751" spans="1:39" x14ac:dyDescent="0.25">
      <c r="A751">
        <v>750</v>
      </c>
      <c r="B751" s="41">
        <v>37</v>
      </c>
      <c r="C751" s="42" t="e">
        <v>#NULL!</v>
      </c>
      <c r="D751" s="40" t="s">
        <v>2663</v>
      </c>
      <c r="E751" s="42" t="e">
        <v>#NULL!</v>
      </c>
      <c r="F751" s="1">
        <v>2</v>
      </c>
      <c r="G751" s="1">
        <v>12</v>
      </c>
      <c r="H751" s="42" t="e">
        <v>#NULL!</v>
      </c>
      <c r="I751" s="1">
        <v>4</v>
      </c>
      <c r="J751" s="1">
        <v>4</v>
      </c>
      <c r="K751" s="1">
        <v>4</v>
      </c>
      <c r="L751" s="1">
        <v>4</v>
      </c>
      <c r="M751" s="1">
        <v>3</v>
      </c>
      <c r="N751" s="1">
        <v>4</v>
      </c>
      <c r="O751" s="1">
        <v>4</v>
      </c>
      <c r="P751" s="1">
        <v>4</v>
      </c>
      <c r="Q751" s="1">
        <v>4</v>
      </c>
      <c r="R751" s="1">
        <v>4</v>
      </c>
      <c r="S751" s="1">
        <v>4</v>
      </c>
      <c r="T751" s="1">
        <v>4</v>
      </c>
      <c r="U751" s="1">
        <v>3</v>
      </c>
      <c r="V751" s="1">
        <v>4</v>
      </c>
      <c r="W751" t="s">
        <v>2792</v>
      </c>
      <c r="X751" t="s">
        <v>2793</v>
      </c>
      <c r="Y751" t="s">
        <v>2794</v>
      </c>
      <c r="Z751" t="s">
        <v>2795</v>
      </c>
      <c r="AA751" t="s">
        <v>2796</v>
      </c>
      <c r="AB751" t="s">
        <v>2797</v>
      </c>
      <c r="AC751" t="s">
        <v>34</v>
      </c>
      <c r="AD751" s="40">
        <v>0</v>
      </c>
      <c r="AE751" s="40">
        <v>0</v>
      </c>
      <c r="AF751" s="40">
        <v>2</v>
      </c>
      <c r="AG751" s="40">
        <v>12</v>
      </c>
      <c r="AH751" s="40">
        <v>0</v>
      </c>
      <c r="AI751" s="40">
        <v>0</v>
      </c>
      <c r="AJ751" s="40">
        <v>0</v>
      </c>
      <c r="AK751" s="40">
        <v>2</v>
      </c>
      <c r="AL751" s="40">
        <v>12</v>
      </c>
      <c r="AM751" s="40">
        <f t="shared" si="11"/>
        <v>0</v>
      </c>
    </row>
    <row r="752" spans="1:39" x14ac:dyDescent="0.25">
      <c r="A752">
        <v>751</v>
      </c>
      <c r="B752" s="41">
        <v>38</v>
      </c>
      <c r="C752" s="42" t="e">
        <v>#NULL!</v>
      </c>
      <c r="D752" s="40" t="s">
        <v>2663</v>
      </c>
      <c r="E752" s="42" t="e">
        <v>#NULL!</v>
      </c>
      <c r="F752" s="1">
        <v>2</v>
      </c>
      <c r="G752" s="1">
        <v>12</v>
      </c>
      <c r="H752" s="42" t="e">
        <v>#NULL!</v>
      </c>
      <c r="I752" s="1">
        <v>5</v>
      </c>
      <c r="J752" s="1">
        <v>4</v>
      </c>
      <c r="K752" s="1">
        <v>5</v>
      </c>
      <c r="L752" s="1">
        <v>3</v>
      </c>
      <c r="M752" s="1">
        <v>5</v>
      </c>
      <c r="N752" s="1">
        <v>5</v>
      </c>
      <c r="O752" s="1">
        <v>5</v>
      </c>
      <c r="P752" s="1">
        <v>5</v>
      </c>
      <c r="Q752" s="1">
        <v>5</v>
      </c>
      <c r="R752" s="1">
        <v>5</v>
      </c>
      <c r="S752" s="1">
        <v>5</v>
      </c>
      <c r="T752" s="1">
        <v>5</v>
      </c>
      <c r="U752" s="1">
        <v>5</v>
      </c>
      <c r="V752" s="1">
        <v>5</v>
      </c>
      <c r="W752" t="s">
        <v>2798</v>
      </c>
      <c r="X752" t="s">
        <v>2799</v>
      </c>
      <c r="Y752" t="s">
        <v>30</v>
      </c>
      <c r="Z752" t="s">
        <v>2800</v>
      </c>
      <c r="AA752" t="s">
        <v>3062</v>
      </c>
      <c r="AB752" t="s">
        <v>3062</v>
      </c>
      <c r="AC752" t="s">
        <v>2801</v>
      </c>
      <c r="AD752" s="40">
        <v>0</v>
      </c>
      <c r="AE752" s="40">
        <v>0</v>
      </c>
      <c r="AF752" s="40">
        <v>1</v>
      </c>
      <c r="AG752" s="40">
        <v>1</v>
      </c>
      <c r="AH752" s="40">
        <v>12</v>
      </c>
      <c r="AI752" s="40">
        <v>0</v>
      </c>
      <c r="AJ752" s="40">
        <v>0</v>
      </c>
      <c r="AK752" s="40">
        <v>1</v>
      </c>
      <c r="AL752" s="40">
        <v>13</v>
      </c>
      <c r="AM752" s="40">
        <f t="shared" si="11"/>
        <v>0</v>
      </c>
    </row>
    <row r="753" spans="1:39" x14ac:dyDescent="0.25">
      <c r="A753">
        <v>752</v>
      </c>
      <c r="B753" s="41">
        <v>39</v>
      </c>
      <c r="C753" s="42" t="e">
        <v>#NULL!</v>
      </c>
      <c r="D753" s="40" t="s">
        <v>2663</v>
      </c>
      <c r="E753" s="42" t="e">
        <v>#NULL!</v>
      </c>
      <c r="F753" s="1">
        <v>2</v>
      </c>
      <c r="G753" s="1">
        <v>12</v>
      </c>
      <c r="H753" s="42" t="e">
        <v>#NULL!</v>
      </c>
      <c r="I753" s="1">
        <v>5</v>
      </c>
      <c r="J753" s="1">
        <v>4</v>
      </c>
      <c r="K753" s="1">
        <v>5</v>
      </c>
      <c r="L753" s="1">
        <v>5</v>
      </c>
      <c r="M753" s="1">
        <v>5</v>
      </c>
      <c r="N753" s="1">
        <v>5</v>
      </c>
      <c r="O753" s="1">
        <v>5</v>
      </c>
      <c r="P753" s="1">
        <v>5</v>
      </c>
      <c r="Q753" s="1">
        <v>5</v>
      </c>
      <c r="R753" s="1">
        <v>5</v>
      </c>
      <c r="S753" s="1">
        <v>5</v>
      </c>
      <c r="T753" s="1">
        <v>5</v>
      </c>
      <c r="U753" s="1">
        <v>5</v>
      </c>
      <c r="V753" s="1">
        <v>5</v>
      </c>
      <c r="W753" t="s">
        <v>2802</v>
      </c>
      <c r="X753" t="s">
        <v>2803</v>
      </c>
      <c r="Y753" t="s">
        <v>2804</v>
      </c>
      <c r="Z753" t="s">
        <v>2805</v>
      </c>
      <c r="AA753" t="s">
        <v>2806</v>
      </c>
      <c r="AB753" t="s">
        <v>2807</v>
      </c>
      <c r="AC753" t="s">
        <v>2808</v>
      </c>
      <c r="AD753" s="40">
        <v>0</v>
      </c>
      <c r="AE753" s="40">
        <v>0</v>
      </c>
      <c r="AF753" s="40">
        <v>0</v>
      </c>
      <c r="AG753" s="40">
        <v>1</v>
      </c>
      <c r="AH753" s="40">
        <v>13</v>
      </c>
      <c r="AI753" s="40">
        <v>0</v>
      </c>
      <c r="AJ753" s="40">
        <v>0</v>
      </c>
      <c r="AK753" s="40">
        <v>0</v>
      </c>
      <c r="AL753" s="40">
        <v>14</v>
      </c>
      <c r="AM753" s="40">
        <f t="shared" si="11"/>
        <v>0</v>
      </c>
    </row>
    <row r="754" spans="1:39" x14ac:dyDescent="0.25">
      <c r="A754">
        <v>753</v>
      </c>
      <c r="B754" s="41">
        <v>40</v>
      </c>
      <c r="C754" s="42" t="e">
        <v>#NULL!</v>
      </c>
      <c r="D754" s="40" t="s">
        <v>2663</v>
      </c>
      <c r="E754" s="42" t="e">
        <v>#NULL!</v>
      </c>
      <c r="F754" s="1">
        <v>2</v>
      </c>
      <c r="G754" s="1">
        <v>12</v>
      </c>
      <c r="H754" s="42" t="e">
        <v>#NULL!</v>
      </c>
      <c r="I754" s="1">
        <v>5</v>
      </c>
      <c r="J754" s="1">
        <v>5</v>
      </c>
      <c r="K754" s="1">
        <v>5</v>
      </c>
      <c r="L754" s="1">
        <v>5</v>
      </c>
      <c r="M754" s="1">
        <v>5</v>
      </c>
      <c r="N754" s="1">
        <v>5</v>
      </c>
      <c r="O754" s="1">
        <v>5</v>
      </c>
      <c r="P754" s="1">
        <v>5</v>
      </c>
      <c r="Q754" s="1">
        <v>5</v>
      </c>
      <c r="R754" s="1">
        <v>5</v>
      </c>
      <c r="S754" s="1">
        <v>5</v>
      </c>
      <c r="T754" s="1">
        <v>5</v>
      </c>
      <c r="U754" s="1">
        <v>4</v>
      </c>
      <c r="V754" s="1">
        <v>4</v>
      </c>
      <c r="W754" t="s">
        <v>2809</v>
      </c>
      <c r="X754" t="s">
        <v>2810</v>
      </c>
      <c r="Y754" t="s">
        <v>2811</v>
      </c>
      <c r="Z754" t="s">
        <v>2812</v>
      </c>
      <c r="AA754" t="s">
        <v>2813</v>
      </c>
      <c r="AB754" t="s">
        <v>3062</v>
      </c>
      <c r="AC754" t="s">
        <v>34</v>
      </c>
      <c r="AD754" s="40">
        <v>0</v>
      </c>
      <c r="AE754" s="40">
        <v>0</v>
      </c>
      <c r="AF754" s="40">
        <v>0</v>
      </c>
      <c r="AG754" s="40">
        <v>2</v>
      </c>
      <c r="AH754" s="40">
        <v>12</v>
      </c>
      <c r="AI754" s="40">
        <v>0</v>
      </c>
      <c r="AJ754" s="40">
        <v>0</v>
      </c>
      <c r="AK754" s="40">
        <v>0</v>
      </c>
      <c r="AL754" s="40">
        <v>14</v>
      </c>
      <c r="AM754" s="40">
        <f t="shared" si="11"/>
        <v>0</v>
      </c>
    </row>
    <row r="755" spans="1:39" x14ac:dyDescent="0.25">
      <c r="A755">
        <v>754</v>
      </c>
      <c r="B755" s="41">
        <v>41</v>
      </c>
      <c r="C755" s="42" t="e">
        <v>#NULL!</v>
      </c>
      <c r="D755" s="40" t="s">
        <v>2663</v>
      </c>
      <c r="E755" s="42" t="e">
        <v>#NULL!</v>
      </c>
      <c r="F755" s="1">
        <v>2</v>
      </c>
      <c r="G755" s="1">
        <v>12</v>
      </c>
      <c r="H755" s="42" t="e">
        <v>#NULL!</v>
      </c>
      <c r="I755" s="1">
        <v>4</v>
      </c>
      <c r="J755" s="1">
        <v>4</v>
      </c>
      <c r="K755" s="1">
        <v>5</v>
      </c>
      <c r="L755" s="1">
        <v>4</v>
      </c>
      <c r="M755" s="1">
        <v>4</v>
      </c>
      <c r="N755" s="1">
        <v>4</v>
      </c>
      <c r="O755" s="1">
        <v>4</v>
      </c>
      <c r="P755" s="1">
        <v>5</v>
      </c>
      <c r="Q755" s="1">
        <v>3</v>
      </c>
      <c r="R755" s="1">
        <v>4</v>
      </c>
      <c r="S755" s="1">
        <v>4</v>
      </c>
      <c r="T755" s="1">
        <v>3</v>
      </c>
      <c r="U755" s="1">
        <v>4</v>
      </c>
      <c r="V755" s="1">
        <v>4</v>
      </c>
      <c r="W755" t="s">
        <v>2814</v>
      </c>
      <c r="X755" t="s">
        <v>2815</v>
      </c>
      <c r="Y755" t="s">
        <v>3062</v>
      </c>
      <c r="Z755" t="s">
        <v>3062</v>
      </c>
      <c r="AA755" t="s">
        <v>3062</v>
      </c>
      <c r="AB755" t="s">
        <v>3062</v>
      </c>
      <c r="AC755" t="s">
        <v>34</v>
      </c>
      <c r="AD755" s="40">
        <v>0</v>
      </c>
      <c r="AE755" s="40">
        <v>0</v>
      </c>
      <c r="AF755" s="40">
        <v>2</v>
      </c>
      <c r="AG755" s="40">
        <v>10</v>
      </c>
      <c r="AH755" s="40">
        <v>2</v>
      </c>
      <c r="AI755" s="40">
        <v>0</v>
      </c>
      <c r="AJ755" s="40">
        <v>0</v>
      </c>
      <c r="AK755" s="40">
        <v>2</v>
      </c>
      <c r="AL755" s="40">
        <v>12</v>
      </c>
      <c r="AM755" s="40">
        <f t="shared" si="11"/>
        <v>0</v>
      </c>
    </row>
    <row r="756" spans="1:39" x14ac:dyDescent="0.25">
      <c r="A756">
        <v>755</v>
      </c>
      <c r="B756" s="41">
        <v>42</v>
      </c>
      <c r="C756" s="42" t="e">
        <v>#NULL!</v>
      </c>
      <c r="D756" s="40" t="s">
        <v>2663</v>
      </c>
      <c r="E756" s="42" t="e">
        <v>#NULL!</v>
      </c>
      <c r="F756" s="1">
        <v>2</v>
      </c>
      <c r="G756" s="1">
        <v>12</v>
      </c>
      <c r="H756" s="42" t="e">
        <v>#NULL!</v>
      </c>
      <c r="I756" s="1">
        <v>4</v>
      </c>
      <c r="J756" s="1">
        <v>5</v>
      </c>
      <c r="K756" s="1">
        <v>5</v>
      </c>
      <c r="L756" s="1">
        <v>5</v>
      </c>
      <c r="M756" s="1">
        <v>5</v>
      </c>
      <c r="N756" s="1">
        <v>4</v>
      </c>
      <c r="O756" s="1">
        <v>5</v>
      </c>
      <c r="P756" s="1">
        <v>5</v>
      </c>
      <c r="Q756" s="1">
        <v>4</v>
      </c>
      <c r="R756" s="1">
        <v>4</v>
      </c>
      <c r="S756" s="1">
        <v>5</v>
      </c>
      <c r="T756" s="1">
        <v>5</v>
      </c>
      <c r="U756" s="1">
        <v>3</v>
      </c>
      <c r="V756" s="1">
        <v>99</v>
      </c>
      <c r="W756" t="s">
        <v>2816</v>
      </c>
      <c r="X756" t="s">
        <v>2817</v>
      </c>
      <c r="Y756" t="s">
        <v>30</v>
      </c>
      <c r="Z756" t="s">
        <v>2818</v>
      </c>
      <c r="AA756" t="s">
        <v>3062</v>
      </c>
      <c r="AB756" t="s">
        <v>3062</v>
      </c>
      <c r="AC756" t="s">
        <v>34</v>
      </c>
      <c r="AD756" s="40">
        <v>0</v>
      </c>
      <c r="AE756" s="40">
        <v>0</v>
      </c>
      <c r="AF756" s="40">
        <v>1</v>
      </c>
      <c r="AG756" s="40">
        <v>4</v>
      </c>
      <c r="AH756" s="40">
        <v>8</v>
      </c>
      <c r="AI756" s="40">
        <v>1</v>
      </c>
      <c r="AJ756" s="40">
        <v>0</v>
      </c>
      <c r="AK756" s="40">
        <v>1</v>
      </c>
      <c r="AL756" s="40">
        <v>12</v>
      </c>
      <c r="AM756" s="40">
        <f t="shared" si="11"/>
        <v>1</v>
      </c>
    </row>
    <row r="757" spans="1:39" x14ac:dyDescent="0.25">
      <c r="A757">
        <v>756</v>
      </c>
      <c r="B757" s="41">
        <v>43</v>
      </c>
      <c r="C757" s="42" t="e">
        <v>#NULL!</v>
      </c>
      <c r="D757" s="40" t="s">
        <v>2663</v>
      </c>
      <c r="E757" s="42" t="e">
        <v>#NULL!</v>
      </c>
      <c r="F757" s="1">
        <v>2</v>
      </c>
      <c r="G757" s="1">
        <v>12</v>
      </c>
      <c r="H757" s="42" t="e">
        <v>#NULL!</v>
      </c>
      <c r="I757" s="1">
        <v>1</v>
      </c>
      <c r="J757" s="1">
        <v>4</v>
      </c>
      <c r="K757" s="1">
        <v>4</v>
      </c>
      <c r="L757" s="1">
        <v>5</v>
      </c>
      <c r="M757" s="1">
        <v>5</v>
      </c>
      <c r="N757" s="1">
        <v>4</v>
      </c>
      <c r="O757" s="1">
        <v>5</v>
      </c>
      <c r="P757" s="1">
        <v>5</v>
      </c>
      <c r="Q757" s="1">
        <v>4</v>
      </c>
      <c r="R757" s="1">
        <v>4</v>
      </c>
      <c r="S757" s="1">
        <v>3</v>
      </c>
      <c r="T757" s="1">
        <v>4</v>
      </c>
      <c r="U757" s="1">
        <v>4</v>
      </c>
      <c r="V757" s="1">
        <v>4</v>
      </c>
      <c r="W757" t="s">
        <v>703</v>
      </c>
      <c r="X757" t="s">
        <v>30</v>
      </c>
      <c r="Y757" t="s">
        <v>702</v>
      </c>
      <c r="Z757" t="s">
        <v>2819</v>
      </c>
      <c r="AA757" t="s">
        <v>3062</v>
      </c>
      <c r="AB757" t="s">
        <v>3062</v>
      </c>
      <c r="AC757" t="s">
        <v>2820</v>
      </c>
      <c r="AD757" s="40">
        <v>1</v>
      </c>
      <c r="AE757" s="40">
        <v>0</v>
      </c>
      <c r="AF757" s="40">
        <v>1</v>
      </c>
      <c r="AG757" s="40">
        <v>8</v>
      </c>
      <c r="AH757" s="40">
        <v>4</v>
      </c>
      <c r="AI757" s="40">
        <v>0</v>
      </c>
      <c r="AJ757" s="40">
        <v>1</v>
      </c>
      <c r="AK757" s="40">
        <v>1</v>
      </c>
      <c r="AL757" s="40">
        <v>12</v>
      </c>
      <c r="AM757" s="40">
        <f t="shared" si="11"/>
        <v>0</v>
      </c>
    </row>
    <row r="758" spans="1:39" x14ac:dyDescent="0.25">
      <c r="A758">
        <v>757</v>
      </c>
      <c r="B758" s="41">
        <v>44</v>
      </c>
      <c r="C758" s="42" t="e">
        <v>#NULL!</v>
      </c>
      <c r="D758" s="40" t="s">
        <v>2663</v>
      </c>
      <c r="E758" s="42" t="e">
        <v>#NULL!</v>
      </c>
      <c r="F758" s="1">
        <v>2</v>
      </c>
      <c r="G758" s="1">
        <v>12</v>
      </c>
      <c r="H758" s="42" t="e">
        <v>#NULL!</v>
      </c>
      <c r="I758" s="1">
        <v>5</v>
      </c>
      <c r="J758" s="1">
        <v>5</v>
      </c>
      <c r="K758" s="1">
        <v>5</v>
      </c>
      <c r="L758" s="1">
        <v>5</v>
      </c>
      <c r="M758" s="1">
        <v>5</v>
      </c>
      <c r="N758" s="1">
        <v>5</v>
      </c>
      <c r="O758" s="1">
        <v>5</v>
      </c>
      <c r="P758" s="1">
        <v>5</v>
      </c>
      <c r="Q758" s="1">
        <v>4</v>
      </c>
      <c r="R758" s="1">
        <v>5</v>
      </c>
      <c r="S758" s="1">
        <v>5</v>
      </c>
      <c r="T758" s="1">
        <v>5</v>
      </c>
      <c r="U758" s="1">
        <v>5</v>
      </c>
      <c r="V758" s="1">
        <v>5</v>
      </c>
      <c r="W758" t="s">
        <v>2821</v>
      </c>
      <c r="X758" t="s">
        <v>2519</v>
      </c>
      <c r="Y758" t="s">
        <v>2822</v>
      </c>
      <c r="Z758" t="s">
        <v>3062</v>
      </c>
      <c r="AA758" t="s">
        <v>3062</v>
      </c>
      <c r="AB758" t="s">
        <v>3062</v>
      </c>
      <c r="AC758" t="s">
        <v>2823</v>
      </c>
      <c r="AD758" s="40">
        <v>0</v>
      </c>
      <c r="AE758" s="40">
        <v>0</v>
      </c>
      <c r="AF758" s="40">
        <v>0</v>
      </c>
      <c r="AG758" s="40">
        <v>1</v>
      </c>
      <c r="AH758" s="40">
        <v>13</v>
      </c>
      <c r="AI758" s="40">
        <v>0</v>
      </c>
      <c r="AJ758" s="40">
        <v>0</v>
      </c>
      <c r="AK758" s="40">
        <v>0</v>
      </c>
      <c r="AL758" s="40">
        <v>14</v>
      </c>
      <c r="AM758" s="40">
        <f t="shared" si="11"/>
        <v>0</v>
      </c>
    </row>
    <row r="759" spans="1:39" x14ac:dyDescent="0.25">
      <c r="A759">
        <v>758</v>
      </c>
      <c r="B759" s="41">
        <v>45</v>
      </c>
      <c r="C759" s="42" t="e">
        <v>#NULL!</v>
      </c>
      <c r="D759" s="40" t="s">
        <v>2663</v>
      </c>
      <c r="E759" s="42" t="e">
        <v>#NULL!</v>
      </c>
      <c r="F759" s="1">
        <v>2</v>
      </c>
      <c r="G759" s="1">
        <v>12</v>
      </c>
      <c r="H759" s="42" t="e">
        <v>#NULL!</v>
      </c>
      <c r="I759" s="1">
        <v>3</v>
      </c>
      <c r="J759" s="1">
        <v>3</v>
      </c>
      <c r="K759" s="1">
        <v>3</v>
      </c>
      <c r="L759" s="1">
        <v>3</v>
      </c>
      <c r="M759" s="1">
        <v>4</v>
      </c>
      <c r="N759" s="1">
        <v>4</v>
      </c>
      <c r="O759" s="1">
        <v>4</v>
      </c>
      <c r="P759" s="1">
        <v>4</v>
      </c>
      <c r="Q759" s="1">
        <v>4</v>
      </c>
      <c r="R759" s="1">
        <v>4</v>
      </c>
      <c r="S759" s="1">
        <v>4</v>
      </c>
      <c r="T759" s="1">
        <v>4</v>
      </c>
      <c r="U759" s="1">
        <v>3</v>
      </c>
      <c r="V759" s="1">
        <v>3</v>
      </c>
      <c r="W759" t="s">
        <v>30</v>
      </c>
      <c r="X759" t="s">
        <v>1657</v>
      </c>
      <c r="Y759" t="s">
        <v>246</v>
      </c>
      <c r="Z759" t="s">
        <v>2824</v>
      </c>
      <c r="AA759" t="s">
        <v>3062</v>
      </c>
      <c r="AB759" t="s">
        <v>3062</v>
      </c>
      <c r="AC759" t="s">
        <v>34</v>
      </c>
      <c r="AD759" s="40">
        <v>0</v>
      </c>
      <c r="AE759" s="40">
        <v>0</v>
      </c>
      <c r="AF759" s="40">
        <v>6</v>
      </c>
      <c r="AG759" s="40">
        <v>8</v>
      </c>
      <c r="AH759" s="40">
        <v>0</v>
      </c>
      <c r="AI759" s="40">
        <v>0</v>
      </c>
      <c r="AJ759" s="40">
        <v>0</v>
      </c>
      <c r="AK759" s="40">
        <v>6</v>
      </c>
      <c r="AL759" s="40">
        <v>8</v>
      </c>
      <c r="AM759" s="40">
        <f t="shared" si="11"/>
        <v>0</v>
      </c>
    </row>
    <row r="760" spans="1:39" x14ac:dyDescent="0.25">
      <c r="A760">
        <v>759</v>
      </c>
      <c r="B760" s="41">
        <v>46</v>
      </c>
      <c r="C760" s="42" t="e">
        <v>#NULL!</v>
      </c>
      <c r="D760" s="40" t="s">
        <v>2663</v>
      </c>
      <c r="E760" s="42" t="e">
        <v>#NULL!</v>
      </c>
      <c r="F760" s="1">
        <v>2</v>
      </c>
      <c r="G760" s="1">
        <v>12</v>
      </c>
      <c r="H760" s="42" t="e">
        <v>#NULL!</v>
      </c>
      <c r="I760" s="1">
        <v>5</v>
      </c>
      <c r="J760" s="1">
        <v>5</v>
      </c>
      <c r="K760" s="1">
        <v>5</v>
      </c>
      <c r="L760" s="1">
        <v>5</v>
      </c>
      <c r="M760" s="1">
        <v>5</v>
      </c>
      <c r="N760" s="1">
        <v>5</v>
      </c>
      <c r="O760" s="1">
        <v>5</v>
      </c>
      <c r="P760" s="1">
        <v>5</v>
      </c>
      <c r="Q760" s="1">
        <v>5</v>
      </c>
      <c r="R760" s="1">
        <v>5</v>
      </c>
      <c r="S760" s="1">
        <v>5</v>
      </c>
      <c r="T760" s="1">
        <v>5</v>
      </c>
      <c r="U760" s="1">
        <v>5</v>
      </c>
      <c r="V760" s="1">
        <v>5</v>
      </c>
      <c r="W760" t="s">
        <v>2825</v>
      </c>
      <c r="X760" t="s">
        <v>2826</v>
      </c>
      <c r="Y760" t="s">
        <v>2827</v>
      </c>
      <c r="Z760" t="s">
        <v>3062</v>
      </c>
      <c r="AA760" t="s">
        <v>3062</v>
      </c>
      <c r="AB760" t="s">
        <v>3062</v>
      </c>
      <c r="AC760" t="s">
        <v>34</v>
      </c>
      <c r="AD760" s="40">
        <v>0</v>
      </c>
      <c r="AE760" s="40">
        <v>0</v>
      </c>
      <c r="AF760" s="40">
        <v>0</v>
      </c>
      <c r="AG760" s="40">
        <v>0</v>
      </c>
      <c r="AH760" s="40">
        <v>14</v>
      </c>
      <c r="AI760" s="40">
        <v>0</v>
      </c>
      <c r="AJ760" s="40">
        <v>0</v>
      </c>
      <c r="AK760" s="40">
        <v>0</v>
      </c>
      <c r="AL760" s="40">
        <v>14</v>
      </c>
      <c r="AM760" s="40">
        <f t="shared" si="11"/>
        <v>0</v>
      </c>
    </row>
    <row r="761" spans="1:39" x14ac:dyDescent="0.25">
      <c r="A761">
        <v>760</v>
      </c>
      <c r="B761" s="41">
        <v>47</v>
      </c>
      <c r="C761" s="42" t="e">
        <v>#NULL!</v>
      </c>
      <c r="D761" s="40" t="s">
        <v>2663</v>
      </c>
      <c r="E761" s="42" t="e">
        <v>#NULL!</v>
      </c>
      <c r="F761" s="1">
        <v>2</v>
      </c>
      <c r="G761" s="1">
        <v>12</v>
      </c>
      <c r="H761" s="42" t="e">
        <v>#NULL!</v>
      </c>
      <c r="I761" s="1">
        <v>1</v>
      </c>
      <c r="J761" s="1">
        <v>1</v>
      </c>
      <c r="K761" s="1">
        <v>1</v>
      </c>
      <c r="L761" s="1">
        <v>1</v>
      </c>
      <c r="M761" s="1">
        <v>1</v>
      </c>
      <c r="N761" s="1">
        <v>1</v>
      </c>
      <c r="O761" s="1">
        <v>1</v>
      </c>
      <c r="P761" s="1">
        <v>1</v>
      </c>
      <c r="Q761" s="1">
        <v>1</v>
      </c>
      <c r="R761" s="1">
        <v>1</v>
      </c>
      <c r="S761" s="1">
        <v>1</v>
      </c>
      <c r="T761" s="1">
        <v>1</v>
      </c>
      <c r="U761" s="1">
        <v>2</v>
      </c>
      <c r="V761" s="1">
        <v>2</v>
      </c>
      <c r="W761" t="s">
        <v>297</v>
      </c>
      <c r="X761" t="s">
        <v>3062</v>
      </c>
      <c r="Y761" t="s">
        <v>3062</v>
      </c>
      <c r="Z761" t="s">
        <v>3062</v>
      </c>
      <c r="AA761" t="s">
        <v>3062</v>
      </c>
      <c r="AB761" t="s">
        <v>3062</v>
      </c>
      <c r="AC761" t="s">
        <v>34</v>
      </c>
      <c r="AD761" s="40">
        <v>12</v>
      </c>
      <c r="AE761" s="40">
        <v>2</v>
      </c>
      <c r="AF761" s="40">
        <v>0</v>
      </c>
      <c r="AG761" s="40">
        <v>0</v>
      </c>
      <c r="AH761" s="40">
        <v>0</v>
      </c>
      <c r="AI761" s="40">
        <v>0</v>
      </c>
      <c r="AJ761" s="40">
        <v>14</v>
      </c>
      <c r="AK761" s="40">
        <v>0</v>
      </c>
      <c r="AL761" s="40">
        <v>0</v>
      </c>
      <c r="AM761" s="40">
        <f t="shared" si="11"/>
        <v>0</v>
      </c>
    </row>
    <row r="762" spans="1:39" x14ac:dyDescent="0.25">
      <c r="A762">
        <v>761</v>
      </c>
      <c r="B762" s="41">
        <v>48</v>
      </c>
      <c r="C762" s="42" t="e">
        <v>#NULL!</v>
      </c>
      <c r="D762" s="40" t="s">
        <v>2663</v>
      </c>
      <c r="E762" s="42" t="e">
        <v>#NULL!</v>
      </c>
      <c r="F762" s="1">
        <v>2</v>
      </c>
      <c r="G762" s="1">
        <v>12</v>
      </c>
      <c r="H762" s="42" t="e">
        <v>#NULL!</v>
      </c>
      <c r="I762" s="1">
        <v>4</v>
      </c>
      <c r="J762" s="1">
        <v>4</v>
      </c>
      <c r="K762" s="1">
        <v>4</v>
      </c>
      <c r="L762" s="1">
        <v>4</v>
      </c>
      <c r="M762" s="1">
        <v>4</v>
      </c>
      <c r="N762" s="1">
        <v>4</v>
      </c>
      <c r="O762" s="1">
        <v>4</v>
      </c>
      <c r="P762" s="1">
        <v>4</v>
      </c>
      <c r="Q762" s="1">
        <v>3</v>
      </c>
      <c r="R762" s="1">
        <v>3</v>
      </c>
      <c r="S762" s="1">
        <v>4</v>
      </c>
      <c r="T762" s="1">
        <v>4</v>
      </c>
      <c r="U762" s="1">
        <v>4</v>
      </c>
      <c r="V762" s="1">
        <v>4</v>
      </c>
      <c r="W762" t="s">
        <v>2828</v>
      </c>
      <c r="X762" t="s">
        <v>2829</v>
      </c>
      <c r="Y762" t="s">
        <v>2830</v>
      </c>
      <c r="Z762" t="s">
        <v>2831</v>
      </c>
      <c r="AA762" t="s">
        <v>2832</v>
      </c>
      <c r="AB762" t="s">
        <v>3062</v>
      </c>
      <c r="AC762" t="s">
        <v>2833</v>
      </c>
      <c r="AD762" s="40">
        <v>0</v>
      </c>
      <c r="AE762" s="40">
        <v>0</v>
      </c>
      <c r="AF762" s="40">
        <v>2</v>
      </c>
      <c r="AG762" s="40">
        <v>12</v>
      </c>
      <c r="AH762" s="40">
        <v>0</v>
      </c>
      <c r="AI762" s="40">
        <v>0</v>
      </c>
      <c r="AJ762" s="40">
        <v>0</v>
      </c>
      <c r="AK762" s="40">
        <v>2</v>
      </c>
      <c r="AL762" s="40">
        <v>12</v>
      </c>
      <c r="AM762" s="40">
        <f t="shared" si="11"/>
        <v>0</v>
      </c>
    </row>
    <row r="763" spans="1:39" x14ac:dyDescent="0.25">
      <c r="A763">
        <v>762</v>
      </c>
      <c r="B763" s="41">
        <v>49</v>
      </c>
      <c r="C763" s="42" t="e">
        <v>#NULL!</v>
      </c>
      <c r="D763" s="40" t="s">
        <v>2663</v>
      </c>
      <c r="E763" s="42" t="e">
        <v>#NULL!</v>
      </c>
      <c r="F763" s="1">
        <v>2</v>
      </c>
      <c r="G763" s="1">
        <v>12</v>
      </c>
      <c r="H763" s="42" t="e">
        <v>#NULL!</v>
      </c>
      <c r="I763" s="1">
        <v>4</v>
      </c>
      <c r="J763" s="1">
        <v>5</v>
      </c>
      <c r="K763" s="1">
        <v>5</v>
      </c>
      <c r="L763" s="1">
        <v>4</v>
      </c>
      <c r="M763" s="1">
        <v>5</v>
      </c>
      <c r="N763" s="1">
        <v>4</v>
      </c>
      <c r="O763" s="1">
        <v>5</v>
      </c>
      <c r="P763" s="1">
        <v>5</v>
      </c>
      <c r="Q763" s="1">
        <v>4</v>
      </c>
      <c r="R763" s="1">
        <v>4</v>
      </c>
      <c r="S763" s="1">
        <v>4</v>
      </c>
      <c r="T763" s="1">
        <v>3</v>
      </c>
      <c r="U763" s="1">
        <v>4</v>
      </c>
      <c r="V763" s="1">
        <v>5</v>
      </c>
      <c r="W763" t="s">
        <v>2834</v>
      </c>
      <c r="X763" t="s">
        <v>2835</v>
      </c>
      <c r="Y763" t="s">
        <v>2836</v>
      </c>
      <c r="Z763" t="s">
        <v>2837</v>
      </c>
      <c r="AA763" t="s">
        <v>1855</v>
      </c>
      <c r="AB763" t="s">
        <v>2838</v>
      </c>
      <c r="AC763" t="s">
        <v>34</v>
      </c>
      <c r="AD763" s="40">
        <v>0</v>
      </c>
      <c r="AE763" s="40">
        <v>0</v>
      </c>
      <c r="AF763" s="40">
        <v>1</v>
      </c>
      <c r="AG763" s="40">
        <v>7</v>
      </c>
      <c r="AH763" s="40">
        <v>6</v>
      </c>
      <c r="AI763" s="40">
        <v>0</v>
      </c>
      <c r="AJ763" s="40">
        <v>0</v>
      </c>
      <c r="AK763" s="40">
        <v>1</v>
      </c>
      <c r="AL763" s="40">
        <v>13</v>
      </c>
      <c r="AM763" s="40">
        <f t="shared" si="11"/>
        <v>0</v>
      </c>
    </row>
    <row r="764" spans="1:39" x14ac:dyDescent="0.25">
      <c r="A764">
        <v>763</v>
      </c>
      <c r="B764" s="41">
        <v>50</v>
      </c>
      <c r="C764" s="42" t="e">
        <v>#NULL!</v>
      </c>
      <c r="D764" s="40" t="s">
        <v>2663</v>
      </c>
      <c r="E764" s="42" t="e">
        <v>#NULL!</v>
      </c>
      <c r="F764" s="1">
        <v>2</v>
      </c>
      <c r="G764" s="1">
        <v>12</v>
      </c>
      <c r="H764" s="42" t="e">
        <v>#NULL!</v>
      </c>
      <c r="I764" s="1">
        <v>4</v>
      </c>
      <c r="J764" s="1">
        <v>4</v>
      </c>
      <c r="K764" s="1">
        <v>4</v>
      </c>
      <c r="L764" s="1">
        <v>4</v>
      </c>
      <c r="M764" s="1">
        <v>3</v>
      </c>
      <c r="N764" s="1">
        <v>4</v>
      </c>
      <c r="O764" s="1">
        <v>4</v>
      </c>
      <c r="P764" s="1">
        <v>4</v>
      </c>
      <c r="Q764" s="1">
        <v>4</v>
      </c>
      <c r="R764" s="1">
        <v>1</v>
      </c>
      <c r="S764" s="1">
        <v>1</v>
      </c>
      <c r="T764" s="1">
        <v>4</v>
      </c>
      <c r="U764" s="1">
        <v>4</v>
      </c>
      <c r="V764" s="1">
        <v>4</v>
      </c>
      <c r="W764" t="s">
        <v>2839</v>
      </c>
      <c r="X764" t="s">
        <v>2840</v>
      </c>
      <c r="Y764" t="s">
        <v>3062</v>
      </c>
      <c r="Z764" t="s">
        <v>2841</v>
      </c>
      <c r="AA764" t="s">
        <v>2842</v>
      </c>
      <c r="AB764" t="s">
        <v>2843</v>
      </c>
      <c r="AC764" t="s">
        <v>34</v>
      </c>
      <c r="AD764" s="40">
        <v>2</v>
      </c>
      <c r="AE764" s="40">
        <v>0</v>
      </c>
      <c r="AF764" s="40">
        <v>1</v>
      </c>
      <c r="AG764" s="40">
        <v>11</v>
      </c>
      <c r="AH764" s="40">
        <v>0</v>
      </c>
      <c r="AI764" s="40">
        <v>0</v>
      </c>
      <c r="AJ764" s="40">
        <v>2</v>
      </c>
      <c r="AK764" s="40">
        <v>1</v>
      </c>
      <c r="AL764" s="40">
        <v>11</v>
      </c>
      <c r="AM764" s="40">
        <f t="shared" si="11"/>
        <v>0</v>
      </c>
    </row>
    <row r="765" spans="1:39" s="2" customFormat="1" x14ac:dyDescent="0.25">
      <c r="A765" s="2">
        <v>764</v>
      </c>
      <c r="B765" s="41">
        <v>51</v>
      </c>
      <c r="C765" s="42" t="e">
        <v>#NULL!</v>
      </c>
      <c r="D765" s="40" t="s">
        <v>2663</v>
      </c>
      <c r="E765" s="42" t="e">
        <v>#NULL!</v>
      </c>
      <c r="F765" s="1">
        <v>2</v>
      </c>
      <c r="G765" s="5">
        <v>12</v>
      </c>
      <c r="H765" s="42" t="e">
        <v>#NULL!</v>
      </c>
      <c r="I765" s="5">
        <v>4</v>
      </c>
      <c r="J765" s="5">
        <v>4</v>
      </c>
      <c r="K765" s="5">
        <v>5</v>
      </c>
      <c r="L765" s="5">
        <v>3</v>
      </c>
      <c r="M765" s="5">
        <v>4</v>
      </c>
      <c r="N765" s="5">
        <v>4</v>
      </c>
      <c r="O765" s="5">
        <v>4</v>
      </c>
      <c r="P765" s="5">
        <v>4</v>
      </c>
      <c r="Q765" s="5">
        <v>4</v>
      </c>
      <c r="R765" s="5">
        <v>4</v>
      </c>
      <c r="S765" s="5">
        <v>4</v>
      </c>
      <c r="T765" s="5">
        <v>4</v>
      </c>
      <c r="U765" s="5">
        <v>4</v>
      </c>
      <c r="V765" s="5">
        <v>4</v>
      </c>
      <c r="W765" s="2" t="s">
        <v>618</v>
      </c>
      <c r="X765" s="2" t="s">
        <v>30</v>
      </c>
      <c r="Y765" s="2" t="s">
        <v>3062</v>
      </c>
      <c r="Z765" s="2" t="s">
        <v>34</v>
      </c>
      <c r="AA765" s="2" t="s">
        <v>34</v>
      </c>
      <c r="AB765" s="2" t="s">
        <v>34</v>
      </c>
      <c r="AC765" s="2" t="s">
        <v>34</v>
      </c>
      <c r="AD765" s="40">
        <v>0</v>
      </c>
      <c r="AE765" s="40">
        <v>0</v>
      </c>
      <c r="AF765" s="40">
        <v>1</v>
      </c>
      <c r="AG765" s="40">
        <v>12</v>
      </c>
      <c r="AH765" s="40">
        <v>1</v>
      </c>
      <c r="AI765" s="40">
        <v>0</v>
      </c>
      <c r="AJ765" s="40">
        <v>0</v>
      </c>
      <c r="AK765" s="40">
        <v>1</v>
      </c>
      <c r="AL765" s="40">
        <v>13</v>
      </c>
      <c r="AM765" s="40">
        <f t="shared" si="11"/>
        <v>0</v>
      </c>
    </row>
    <row r="766" spans="1:39" x14ac:dyDescent="0.25">
      <c r="A766">
        <v>765</v>
      </c>
      <c r="B766" s="41">
        <v>52</v>
      </c>
      <c r="C766" s="42" t="e">
        <v>#NULL!</v>
      </c>
      <c r="D766" s="40" t="s">
        <v>2663</v>
      </c>
      <c r="E766" s="42" t="e">
        <v>#NULL!</v>
      </c>
      <c r="F766" s="1">
        <v>2</v>
      </c>
      <c r="G766" s="1">
        <v>12</v>
      </c>
      <c r="H766" s="42" t="e">
        <v>#NULL!</v>
      </c>
      <c r="I766" s="1">
        <v>4</v>
      </c>
      <c r="J766" s="1">
        <v>5</v>
      </c>
      <c r="K766" s="1">
        <v>5</v>
      </c>
      <c r="L766" s="1">
        <v>4</v>
      </c>
      <c r="M766" s="1">
        <v>5</v>
      </c>
      <c r="N766" s="1">
        <v>5</v>
      </c>
      <c r="O766" s="1">
        <v>5</v>
      </c>
      <c r="P766" s="1">
        <v>4</v>
      </c>
      <c r="Q766" s="1">
        <v>5</v>
      </c>
      <c r="R766" s="1">
        <v>5</v>
      </c>
      <c r="S766" s="1">
        <v>4</v>
      </c>
      <c r="T766" s="1">
        <v>4</v>
      </c>
      <c r="U766" s="1">
        <v>4</v>
      </c>
      <c r="V766" s="1">
        <v>4</v>
      </c>
      <c r="W766" t="s">
        <v>2844</v>
      </c>
      <c r="X766" t="s">
        <v>2845</v>
      </c>
      <c r="Y766" t="s">
        <v>2758</v>
      </c>
      <c r="Z766" t="s">
        <v>2846</v>
      </c>
      <c r="AA766" t="s">
        <v>2847</v>
      </c>
      <c r="AB766" t="s">
        <v>3062</v>
      </c>
      <c r="AC766" t="s">
        <v>34</v>
      </c>
      <c r="AD766" s="40">
        <v>0</v>
      </c>
      <c r="AE766" s="40">
        <v>0</v>
      </c>
      <c r="AF766" s="40">
        <v>0</v>
      </c>
      <c r="AG766" s="40">
        <v>7</v>
      </c>
      <c r="AH766" s="40">
        <v>7</v>
      </c>
      <c r="AI766" s="40">
        <v>0</v>
      </c>
      <c r="AJ766" s="40">
        <v>0</v>
      </c>
      <c r="AK766" s="40">
        <v>0</v>
      </c>
      <c r="AL766" s="40">
        <v>14</v>
      </c>
      <c r="AM766" s="40">
        <f t="shared" si="11"/>
        <v>0</v>
      </c>
    </row>
    <row r="767" spans="1:39" x14ac:dyDescent="0.25">
      <c r="A767">
        <v>766</v>
      </c>
      <c r="B767" s="41">
        <v>53</v>
      </c>
      <c r="C767" s="42" t="e">
        <v>#NULL!</v>
      </c>
      <c r="D767" s="40" t="s">
        <v>2663</v>
      </c>
      <c r="E767" s="42" t="e">
        <v>#NULL!</v>
      </c>
      <c r="F767" s="1">
        <v>2</v>
      </c>
      <c r="G767" s="1">
        <v>12</v>
      </c>
      <c r="H767" s="42" t="e">
        <v>#NULL!</v>
      </c>
      <c r="I767" s="1">
        <v>5</v>
      </c>
      <c r="J767" s="1">
        <v>5</v>
      </c>
      <c r="K767" s="1">
        <v>5</v>
      </c>
      <c r="L767" s="1">
        <v>4</v>
      </c>
      <c r="M767" s="1">
        <v>4</v>
      </c>
      <c r="N767" s="1">
        <v>2</v>
      </c>
      <c r="O767" s="1">
        <v>4</v>
      </c>
      <c r="P767" s="1">
        <v>5</v>
      </c>
      <c r="Q767" s="1">
        <v>5</v>
      </c>
      <c r="R767" s="1">
        <v>5</v>
      </c>
      <c r="S767" s="1">
        <v>5</v>
      </c>
      <c r="T767" s="1">
        <v>5</v>
      </c>
      <c r="U767" s="1">
        <v>4</v>
      </c>
      <c r="V767" s="1">
        <v>4</v>
      </c>
      <c r="W767" t="s">
        <v>2848</v>
      </c>
      <c r="X767" t="s">
        <v>2849</v>
      </c>
      <c r="Y767" t="s">
        <v>2850</v>
      </c>
      <c r="Z767" t="s">
        <v>2851</v>
      </c>
      <c r="AA767" t="s">
        <v>2852</v>
      </c>
      <c r="AB767" t="s">
        <v>2853</v>
      </c>
      <c r="AC767" t="s">
        <v>34</v>
      </c>
      <c r="AD767" s="40">
        <v>0</v>
      </c>
      <c r="AE767" s="40">
        <v>1</v>
      </c>
      <c r="AF767" s="40">
        <v>0</v>
      </c>
      <c r="AG767" s="40">
        <v>5</v>
      </c>
      <c r="AH767" s="40">
        <v>8</v>
      </c>
      <c r="AI767" s="40">
        <v>0</v>
      </c>
      <c r="AJ767" s="40">
        <v>1</v>
      </c>
      <c r="AK767" s="40">
        <v>0</v>
      </c>
      <c r="AL767" s="40">
        <v>13</v>
      </c>
      <c r="AM767" s="40">
        <f t="shared" si="11"/>
        <v>0</v>
      </c>
    </row>
    <row r="768" spans="1:39" x14ac:dyDescent="0.25">
      <c r="A768">
        <v>767</v>
      </c>
      <c r="B768" s="41">
        <v>54</v>
      </c>
      <c r="C768" s="42" t="e">
        <v>#NULL!</v>
      </c>
      <c r="D768" s="40" t="s">
        <v>2663</v>
      </c>
      <c r="E768" s="42" t="e">
        <v>#NULL!</v>
      </c>
      <c r="F768" s="1">
        <v>2</v>
      </c>
      <c r="G768" s="1">
        <v>12</v>
      </c>
      <c r="H768" s="42" t="e">
        <v>#NULL!</v>
      </c>
      <c r="I768" s="1">
        <v>5</v>
      </c>
      <c r="J768" s="1">
        <v>5</v>
      </c>
      <c r="K768" s="1">
        <v>5</v>
      </c>
      <c r="L768" s="1">
        <v>4</v>
      </c>
      <c r="M768" s="1">
        <v>4</v>
      </c>
      <c r="N768" s="1">
        <v>5</v>
      </c>
      <c r="O768" s="1">
        <v>5</v>
      </c>
      <c r="P768" s="1">
        <v>5</v>
      </c>
      <c r="Q768" s="1">
        <v>4</v>
      </c>
      <c r="R768" s="1">
        <v>4</v>
      </c>
      <c r="S768" s="1">
        <v>5</v>
      </c>
      <c r="T768" s="1">
        <v>5</v>
      </c>
      <c r="U768" s="1">
        <v>5</v>
      </c>
      <c r="V768" s="1">
        <v>5</v>
      </c>
      <c r="W768" t="s">
        <v>2854</v>
      </c>
      <c r="X768" t="s">
        <v>2855</v>
      </c>
      <c r="Y768" t="s">
        <v>2856</v>
      </c>
      <c r="Z768" t="s">
        <v>2857</v>
      </c>
      <c r="AA768" t="s">
        <v>3062</v>
      </c>
      <c r="AB768" t="s">
        <v>3062</v>
      </c>
      <c r="AC768" t="s">
        <v>2858</v>
      </c>
      <c r="AD768" s="40">
        <v>0</v>
      </c>
      <c r="AE768" s="40">
        <v>0</v>
      </c>
      <c r="AF768" s="40">
        <v>0</v>
      </c>
      <c r="AG768" s="40">
        <v>4</v>
      </c>
      <c r="AH768" s="40">
        <v>10</v>
      </c>
      <c r="AI768" s="40">
        <v>0</v>
      </c>
      <c r="AJ768" s="40">
        <v>0</v>
      </c>
      <c r="AK768" s="40">
        <v>0</v>
      </c>
      <c r="AL768" s="40">
        <v>14</v>
      </c>
      <c r="AM768" s="40">
        <f t="shared" si="11"/>
        <v>0</v>
      </c>
    </row>
    <row r="769" spans="1:39" x14ac:dyDescent="0.25">
      <c r="A769">
        <v>768</v>
      </c>
      <c r="B769" s="41">
        <v>55</v>
      </c>
      <c r="C769" s="42" t="e">
        <v>#NULL!</v>
      </c>
      <c r="D769" s="40" t="s">
        <v>2663</v>
      </c>
      <c r="E769" s="42" t="e">
        <v>#NULL!</v>
      </c>
      <c r="F769" s="1">
        <v>2</v>
      </c>
      <c r="G769" s="1">
        <v>12</v>
      </c>
      <c r="H769" s="42" t="e">
        <v>#NULL!</v>
      </c>
      <c r="I769" s="1">
        <v>4</v>
      </c>
      <c r="J769" s="1">
        <v>5</v>
      </c>
      <c r="K769" s="1">
        <v>5</v>
      </c>
      <c r="L769" s="1">
        <v>4</v>
      </c>
      <c r="M769" s="1">
        <v>5</v>
      </c>
      <c r="N769" s="1">
        <v>5</v>
      </c>
      <c r="O769" s="1">
        <v>4</v>
      </c>
      <c r="P769" s="1">
        <v>5</v>
      </c>
      <c r="Q769" s="1">
        <v>5</v>
      </c>
      <c r="R769" s="1">
        <v>5</v>
      </c>
      <c r="S769" s="1">
        <v>5</v>
      </c>
      <c r="T769" s="1">
        <v>4</v>
      </c>
      <c r="U769" s="1">
        <v>5</v>
      </c>
      <c r="V769" s="1">
        <v>4</v>
      </c>
      <c r="W769" t="s">
        <v>2859</v>
      </c>
      <c r="X769" t="s">
        <v>2860</v>
      </c>
      <c r="Y769" t="s">
        <v>2861</v>
      </c>
      <c r="Z769" t="s">
        <v>2862</v>
      </c>
      <c r="AA769" t="s">
        <v>2863</v>
      </c>
      <c r="AB769" t="s">
        <v>2864</v>
      </c>
      <c r="AC769" t="s">
        <v>34</v>
      </c>
      <c r="AD769" s="40">
        <v>0</v>
      </c>
      <c r="AE769" s="40">
        <v>0</v>
      </c>
      <c r="AF769" s="40">
        <v>0</v>
      </c>
      <c r="AG769" s="40">
        <v>5</v>
      </c>
      <c r="AH769" s="40">
        <v>9</v>
      </c>
      <c r="AI769" s="40">
        <v>0</v>
      </c>
      <c r="AJ769" s="40">
        <v>0</v>
      </c>
      <c r="AK769" s="40">
        <v>0</v>
      </c>
      <c r="AL769" s="40">
        <v>14</v>
      </c>
      <c r="AM769" s="40">
        <f t="shared" si="11"/>
        <v>0</v>
      </c>
    </row>
    <row r="770" spans="1:39" x14ac:dyDescent="0.25">
      <c r="A770">
        <v>769</v>
      </c>
      <c r="B770" s="41">
        <v>56</v>
      </c>
      <c r="C770" s="42" t="e">
        <v>#NULL!</v>
      </c>
      <c r="D770" s="40" t="s">
        <v>2663</v>
      </c>
      <c r="E770" s="42" t="e">
        <v>#NULL!</v>
      </c>
      <c r="F770" s="1">
        <v>2</v>
      </c>
      <c r="G770" s="1">
        <v>12</v>
      </c>
      <c r="H770" s="42" t="e">
        <v>#NULL!</v>
      </c>
      <c r="I770" s="1">
        <v>5</v>
      </c>
      <c r="J770" s="1">
        <v>5</v>
      </c>
      <c r="K770" s="1">
        <v>5</v>
      </c>
      <c r="L770" s="1">
        <v>5</v>
      </c>
      <c r="M770" s="1">
        <v>5</v>
      </c>
      <c r="N770" s="1">
        <v>5</v>
      </c>
      <c r="O770" s="1">
        <v>5</v>
      </c>
      <c r="P770" s="1">
        <v>5</v>
      </c>
      <c r="Q770" s="1">
        <v>5</v>
      </c>
      <c r="R770" s="1">
        <v>5</v>
      </c>
      <c r="S770" s="1">
        <v>5</v>
      </c>
      <c r="T770" s="1">
        <v>99</v>
      </c>
      <c r="U770" s="1">
        <v>99</v>
      </c>
      <c r="V770" s="1">
        <v>99</v>
      </c>
      <c r="W770" t="s">
        <v>2865</v>
      </c>
      <c r="X770" t="s">
        <v>2866</v>
      </c>
      <c r="Y770" t="s">
        <v>3062</v>
      </c>
      <c r="Z770" t="s">
        <v>2867</v>
      </c>
      <c r="AA770" t="s">
        <v>3062</v>
      </c>
      <c r="AB770" t="s">
        <v>3062</v>
      </c>
      <c r="AC770" t="s">
        <v>34</v>
      </c>
      <c r="AD770" s="40">
        <v>0</v>
      </c>
      <c r="AE770" s="40">
        <v>0</v>
      </c>
      <c r="AF770" s="40">
        <v>0</v>
      </c>
      <c r="AG770" s="40">
        <v>0</v>
      </c>
      <c r="AH770" s="40">
        <v>11</v>
      </c>
      <c r="AI770" s="40">
        <v>3</v>
      </c>
      <c r="AJ770" s="40">
        <v>0</v>
      </c>
      <c r="AK770" s="40">
        <v>0</v>
      </c>
      <c r="AL770" s="40">
        <v>11</v>
      </c>
      <c r="AM770" s="40">
        <f t="shared" si="11"/>
        <v>3</v>
      </c>
    </row>
    <row r="771" spans="1:39" x14ac:dyDescent="0.25">
      <c r="A771">
        <v>770</v>
      </c>
      <c r="B771" s="41">
        <v>57</v>
      </c>
      <c r="C771" s="42" t="e">
        <v>#NULL!</v>
      </c>
      <c r="D771" s="40" t="s">
        <v>2663</v>
      </c>
      <c r="E771" s="42" t="e">
        <v>#NULL!</v>
      </c>
      <c r="F771" s="1">
        <v>2</v>
      </c>
      <c r="G771" s="1">
        <v>12</v>
      </c>
      <c r="H771" s="42" t="e">
        <v>#NULL!</v>
      </c>
      <c r="I771" s="1">
        <v>4</v>
      </c>
      <c r="J771" s="1">
        <v>4</v>
      </c>
      <c r="K771" s="1">
        <v>4</v>
      </c>
      <c r="L771" s="1">
        <v>3</v>
      </c>
      <c r="M771" s="1">
        <v>3</v>
      </c>
      <c r="N771" s="1">
        <v>2</v>
      </c>
      <c r="O771" s="1">
        <v>1</v>
      </c>
      <c r="P771" s="1">
        <v>4</v>
      </c>
      <c r="Q771" s="1">
        <v>3</v>
      </c>
      <c r="R771" s="1">
        <v>3</v>
      </c>
      <c r="S771" s="1">
        <v>2</v>
      </c>
      <c r="T771" s="1">
        <v>2</v>
      </c>
      <c r="U771" s="1">
        <v>2</v>
      </c>
      <c r="V771" s="1">
        <v>2</v>
      </c>
      <c r="W771" t="s">
        <v>2868</v>
      </c>
      <c r="X771" t="s">
        <v>2869</v>
      </c>
      <c r="Y771" t="s">
        <v>3062</v>
      </c>
      <c r="Z771" t="s">
        <v>2870</v>
      </c>
      <c r="AA771" t="s">
        <v>2871</v>
      </c>
      <c r="AB771" t="s">
        <v>3062</v>
      </c>
      <c r="AC771" t="s">
        <v>34</v>
      </c>
      <c r="AD771" s="40">
        <v>1</v>
      </c>
      <c r="AE771" s="40">
        <v>5</v>
      </c>
      <c r="AF771" s="40">
        <v>4</v>
      </c>
      <c r="AG771" s="40">
        <v>4</v>
      </c>
      <c r="AH771" s="40">
        <v>0</v>
      </c>
      <c r="AI771" s="40">
        <v>0</v>
      </c>
      <c r="AJ771" s="40">
        <v>6</v>
      </c>
      <c r="AK771" s="40">
        <v>4</v>
      </c>
      <c r="AL771" s="40">
        <v>4</v>
      </c>
      <c r="AM771" s="40">
        <f t="shared" ref="AM771:AM793" si="12">+AI771</f>
        <v>0</v>
      </c>
    </row>
    <row r="772" spans="1:39" x14ac:dyDescent="0.25">
      <c r="A772">
        <v>771</v>
      </c>
      <c r="B772" s="41">
        <v>58</v>
      </c>
      <c r="C772" s="42" t="e">
        <v>#NULL!</v>
      </c>
      <c r="D772" s="40" t="s">
        <v>2663</v>
      </c>
      <c r="E772" s="42" t="e">
        <v>#NULL!</v>
      </c>
      <c r="F772" s="1">
        <v>2</v>
      </c>
      <c r="G772" s="1">
        <v>12</v>
      </c>
      <c r="H772" s="42" t="e">
        <v>#NULL!</v>
      </c>
      <c r="I772" s="1">
        <v>2</v>
      </c>
      <c r="J772" s="1">
        <v>5</v>
      </c>
      <c r="K772" s="1">
        <v>5</v>
      </c>
      <c r="L772" s="1">
        <v>5</v>
      </c>
      <c r="M772" s="1">
        <v>5</v>
      </c>
      <c r="N772" s="1">
        <v>5</v>
      </c>
      <c r="O772" s="1">
        <v>5</v>
      </c>
      <c r="P772" s="1">
        <v>5</v>
      </c>
      <c r="Q772" s="1">
        <v>5</v>
      </c>
      <c r="R772" s="1">
        <v>5</v>
      </c>
      <c r="S772" s="1">
        <v>5</v>
      </c>
      <c r="T772" s="1">
        <v>4</v>
      </c>
      <c r="U772" s="1">
        <v>4</v>
      </c>
      <c r="V772" s="1">
        <v>4</v>
      </c>
      <c r="W772" t="s">
        <v>2872</v>
      </c>
      <c r="X772" t="s">
        <v>2873</v>
      </c>
      <c r="Y772" t="s">
        <v>2874</v>
      </c>
      <c r="Z772" t="s">
        <v>2875</v>
      </c>
      <c r="AA772" t="s">
        <v>2876</v>
      </c>
      <c r="AB772" t="s">
        <v>3062</v>
      </c>
      <c r="AC772" t="s">
        <v>34</v>
      </c>
      <c r="AD772" s="40">
        <v>0</v>
      </c>
      <c r="AE772" s="40">
        <v>1</v>
      </c>
      <c r="AF772" s="40">
        <v>0</v>
      </c>
      <c r="AG772" s="40">
        <v>3</v>
      </c>
      <c r="AH772" s="40">
        <v>10</v>
      </c>
      <c r="AI772" s="40">
        <v>0</v>
      </c>
      <c r="AJ772" s="40">
        <v>1</v>
      </c>
      <c r="AK772" s="40">
        <v>0</v>
      </c>
      <c r="AL772" s="40">
        <v>13</v>
      </c>
      <c r="AM772" s="40">
        <f t="shared" si="12"/>
        <v>0</v>
      </c>
    </row>
    <row r="773" spans="1:39" x14ac:dyDescent="0.25">
      <c r="A773">
        <v>772</v>
      </c>
      <c r="B773" s="41">
        <v>59</v>
      </c>
      <c r="C773" s="42" t="e">
        <v>#NULL!</v>
      </c>
      <c r="D773" s="40" t="s">
        <v>2663</v>
      </c>
      <c r="E773" s="42" t="e">
        <v>#NULL!</v>
      </c>
      <c r="F773" s="1">
        <v>2</v>
      </c>
      <c r="G773" s="1">
        <v>12</v>
      </c>
      <c r="H773" s="42" t="e">
        <v>#NULL!</v>
      </c>
      <c r="I773" s="1">
        <v>3</v>
      </c>
      <c r="J773" s="1">
        <v>4</v>
      </c>
      <c r="K773" s="1">
        <v>4</v>
      </c>
      <c r="L773" s="1">
        <v>4</v>
      </c>
      <c r="M773" s="1">
        <v>4</v>
      </c>
      <c r="N773" s="1">
        <v>4</v>
      </c>
      <c r="O773" s="1">
        <v>4</v>
      </c>
      <c r="P773" s="1">
        <v>5</v>
      </c>
      <c r="Q773" s="1">
        <v>3</v>
      </c>
      <c r="R773" s="1">
        <v>3</v>
      </c>
      <c r="S773" s="1">
        <v>4</v>
      </c>
      <c r="T773" s="1">
        <v>2</v>
      </c>
      <c r="U773" s="1">
        <v>4</v>
      </c>
      <c r="V773" s="1">
        <v>4</v>
      </c>
      <c r="W773" t="s">
        <v>2877</v>
      </c>
      <c r="X773" t="s">
        <v>2878</v>
      </c>
      <c r="Y773" t="s">
        <v>3062</v>
      </c>
      <c r="Z773" t="s">
        <v>2879</v>
      </c>
      <c r="AA773" t="s">
        <v>2880</v>
      </c>
      <c r="AB773" t="s">
        <v>3062</v>
      </c>
      <c r="AC773" t="s">
        <v>34</v>
      </c>
      <c r="AD773" s="40">
        <v>0</v>
      </c>
      <c r="AE773" s="40">
        <v>1</v>
      </c>
      <c r="AF773" s="40">
        <v>3</v>
      </c>
      <c r="AG773" s="40">
        <v>9</v>
      </c>
      <c r="AH773" s="40">
        <v>1</v>
      </c>
      <c r="AI773" s="40">
        <v>0</v>
      </c>
      <c r="AJ773" s="40">
        <v>1</v>
      </c>
      <c r="AK773" s="40">
        <v>3</v>
      </c>
      <c r="AL773" s="40">
        <v>10</v>
      </c>
      <c r="AM773" s="40">
        <f t="shared" si="12"/>
        <v>0</v>
      </c>
    </row>
    <row r="774" spans="1:39" x14ac:dyDescent="0.25">
      <c r="A774">
        <v>773</v>
      </c>
      <c r="B774" s="41">
        <v>60</v>
      </c>
      <c r="C774" s="42" t="e">
        <v>#NULL!</v>
      </c>
      <c r="D774" s="40" t="s">
        <v>2663</v>
      </c>
      <c r="E774" s="42" t="e">
        <v>#NULL!</v>
      </c>
      <c r="F774" s="1">
        <v>2</v>
      </c>
      <c r="G774" s="1">
        <v>12</v>
      </c>
      <c r="H774" s="42" t="e">
        <v>#NULL!</v>
      </c>
      <c r="I774" s="1">
        <v>5</v>
      </c>
      <c r="J774" s="1">
        <v>5</v>
      </c>
      <c r="K774" s="1">
        <v>5</v>
      </c>
      <c r="L774" s="1">
        <v>5</v>
      </c>
      <c r="M774" s="1">
        <v>5</v>
      </c>
      <c r="N774" s="1">
        <v>5</v>
      </c>
      <c r="O774" s="1">
        <v>5</v>
      </c>
      <c r="P774" s="1">
        <v>5</v>
      </c>
      <c r="Q774" s="1">
        <v>5</v>
      </c>
      <c r="R774" s="1">
        <v>5</v>
      </c>
      <c r="S774" s="1">
        <v>5</v>
      </c>
      <c r="T774" s="1">
        <v>5</v>
      </c>
      <c r="U774" s="1">
        <v>5</v>
      </c>
      <c r="V774" s="1">
        <v>5</v>
      </c>
      <c r="W774" t="s">
        <v>2881</v>
      </c>
      <c r="X774" t="s">
        <v>3062</v>
      </c>
      <c r="Y774" t="s">
        <v>3062</v>
      </c>
      <c r="Z774" t="s">
        <v>2882</v>
      </c>
      <c r="AA774" t="s">
        <v>3062</v>
      </c>
      <c r="AB774" t="s">
        <v>3062</v>
      </c>
      <c r="AC774" t="s">
        <v>34</v>
      </c>
      <c r="AD774" s="40">
        <v>0</v>
      </c>
      <c r="AE774" s="40">
        <v>0</v>
      </c>
      <c r="AF774" s="40">
        <v>0</v>
      </c>
      <c r="AG774" s="40">
        <v>0</v>
      </c>
      <c r="AH774" s="40">
        <v>14</v>
      </c>
      <c r="AI774" s="40">
        <v>0</v>
      </c>
      <c r="AJ774" s="40">
        <v>0</v>
      </c>
      <c r="AK774" s="40">
        <v>0</v>
      </c>
      <c r="AL774" s="40">
        <v>14</v>
      </c>
      <c r="AM774" s="40">
        <f t="shared" si="12"/>
        <v>0</v>
      </c>
    </row>
    <row r="775" spans="1:39" x14ac:dyDescent="0.25">
      <c r="A775">
        <v>774</v>
      </c>
      <c r="B775" s="41">
        <v>1</v>
      </c>
      <c r="C775" s="42" t="e">
        <v>#NULL!</v>
      </c>
      <c r="D775" s="40" t="s">
        <v>2883</v>
      </c>
      <c r="E775" s="42" t="e">
        <v>#NULL!</v>
      </c>
      <c r="F775" s="1">
        <v>2</v>
      </c>
      <c r="G775" s="1">
        <v>25</v>
      </c>
      <c r="H775" s="42" t="e">
        <v>#NULL!</v>
      </c>
      <c r="I775" s="1">
        <v>2</v>
      </c>
      <c r="J775" s="1">
        <v>4</v>
      </c>
      <c r="K775" s="1">
        <v>4</v>
      </c>
      <c r="L775" s="1">
        <v>3</v>
      </c>
      <c r="M775" s="1">
        <v>5</v>
      </c>
      <c r="N775" s="1">
        <v>4</v>
      </c>
      <c r="O775" s="1">
        <v>4</v>
      </c>
      <c r="P775" s="1">
        <v>5</v>
      </c>
      <c r="Q775" s="1">
        <v>3</v>
      </c>
      <c r="R775" s="1">
        <v>3</v>
      </c>
      <c r="S775" s="1">
        <v>4</v>
      </c>
      <c r="T775" s="1">
        <v>4</v>
      </c>
      <c r="U775" s="1">
        <v>4</v>
      </c>
      <c r="V775" s="1">
        <v>4</v>
      </c>
      <c r="W775" t="s">
        <v>30</v>
      </c>
      <c r="X775" t="s">
        <v>246</v>
      </c>
      <c r="Y775" t="s">
        <v>2207</v>
      </c>
      <c r="Z775" t="s">
        <v>1547</v>
      </c>
      <c r="AA775" t="s">
        <v>2884</v>
      </c>
      <c r="AB775" t="s">
        <v>2885</v>
      </c>
      <c r="AC775" t="s">
        <v>34</v>
      </c>
      <c r="AD775" s="40">
        <v>0</v>
      </c>
      <c r="AE775" s="40">
        <v>1</v>
      </c>
      <c r="AF775" s="40">
        <v>3</v>
      </c>
      <c r="AG775" s="40">
        <v>8</v>
      </c>
      <c r="AH775" s="40">
        <v>2</v>
      </c>
      <c r="AI775" s="40">
        <v>0</v>
      </c>
      <c r="AJ775" s="40">
        <v>1</v>
      </c>
      <c r="AK775" s="40">
        <v>3</v>
      </c>
      <c r="AL775" s="40">
        <v>10</v>
      </c>
      <c r="AM775" s="40">
        <f t="shared" si="12"/>
        <v>0</v>
      </c>
    </row>
    <row r="776" spans="1:39" x14ac:dyDescent="0.25">
      <c r="A776">
        <v>775</v>
      </c>
      <c r="B776" s="41">
        <v>2</v>
      </c>
      <c r="C776" s="42" t="e">
        <v>#NULL!</v>
      </c>
      <c r="D776" s="40" t="s">
        <v>2883</v>
      </c>
      <c r="E776" s="42" t="e">
        <v>#NULL!</v>
      </c>
      <c r="F776" s="1">
        <v>2</v>
      </c>
      <c r="G776" s="1">
        <v>25</v>
      </c>
      <c r="H776" s="42" t="e">
        <v>#NULL!</v>
      </c>
      <c r="I776" s="1">
        <v>2</v>
      </c>
      <c r="J776" s="1">
        <v>2</v>
      </c>
      <c r="K776" s="1">
        <v>3</v>
      </c>
      <c r="L776" s="1">
        <v>4</v>
      </c>
      <c r="M776" s="1">
        <v>4</v>
      </c>
      <c r="N776" s="1">
        <v>4</v>
      </c>
      <c r="O776" s="1">
        <v>4</v>
      </c>
      <c r="P776" s="1">
        <v>4</v>
      </c>
      <c r="Q776" s="1">
        <v>4</v>
      </c>
      <c r="R776" s="1">
        <v>4</v>
      </c>
      <c r="S776" s="1">
        <v>4</v>
      </c>
      <c r="T776" s="1">
        <v>3</v>
      </c>
      <c r="U776" s="1">
        <v>2</v>
      </c>
      <c r="V776" s="1">
        <v>2</v>
      </c>
      <c r="W776" t="s">
        <v>2886</v>
      </c>
      <c r="X776" t="s">
        <v>1455</v>
      </c>
      <c r="Y776" t="s">
        <v>3062</v>
      </c>
      <c r="Z776" t="s">
        <v>2887</v>
      </c>
      <c r="AA776" t="s">
        <v>2888</v>
      </c>
      <c r="AB776" t="s">
        <v>2889</v>
      </c>
      <c r="AC776" t="s">
        <v>2890</v>
      </c>
      <c r="AD776" s="40">
        <v>0</v>
      </c>
      <c r="AE776" s="40">
        <v>4</v>
      </c>
      <c r="AF776" s="40">
        <v>2</v>
      </c>
      <c r="AG776" s="40">
        <v>8</v>
      </c>
      <c r="AH776" s="40">
        <v>0</v>
      </c>
      <c r="AI776" s="40">
        <v>0</v>
      </c>
      <c r="AJ776" s="40">
        <v>4</v>
      </c>
      <c r="AK776" s="40">
        <v>2</v>
      </c>
      <c r="AL776" s="40">
        <v>8</v>
      </c>
      <c r="AM776" s="40">
        <f t="shared" si="12"/>
        <v>0</v>
      </c>
    </row>
    <row r="777" spans="1:39" x14ac:dyDescent="0.25">
      <c r="A777">
        <v>776</v>
      </c>
      <c r="B777" s="41">
        <v>3</v>
      </c>
      <c r="C777" s="42" t="e">
        <v>#NULL!</v>
      </c>
      <c r="D777" s="40" t="s">
        <v>2883</v>
      </c>
      <c r="E777" s="42" t="e">
        <v>#NULL!</v>
      </c>
      <c r="F777" s="1">
        <v>2</v>
      </c>
      <c r="G777" s="1">
        <v>25</v>
      </c>
      <c r="H777" s="42" t="e">
        <v>#NULL!</v>
      </c>
      <c r="I777" s="1">
        <v>2</v>
      </c>
      <c r="J777" s="1">
        <v>3</v>
      </c>
      <c r="K777" s="1">
        <v>3</v>
      </c>
      <c r="L777" s="1">
        <v>3</v>
      </c>
      <c r="M777" s="1">
        <v>3</v>
      </c>
      <c r="N777" s="1">
        <v>2</v>
      </c>
      <c r="O777" s="1">
        <v>2</v>
      </c>
      <c r="P777" s="1">
        <v>3</v>
      </c>
      <c r="Q777" s="1">
        <v>3</v>
      </c>
      <c r="R777" s="1">
        <v>3</v>
      </c>
      <c r="S777" s="1">
        <v>2</v>
      </c>
      <c r="T777" s="1">
        <v>99</v>
      </c>
      <c r="U777" s="1">
        <v>4</v>
      </c>
      <c r="V777" s="1">
        <v>4</v>
      </c>
      <c r="W777" t="s">
        <v>702</v>
      </c>
      <c r="X777" t="s">
        <v>2886</v>
      </c>
      <c r="Y777" t="s">
        <v>87</v>
      </c>
      <c r="Z777" t="s">
        <v>2891</v>
      </c>
      <c r="AA777" t="s">
        <v>2892</v>
      </c>
      <c r="AB777" t="s">
        <v>2893</v>
      </c>
      <c r="AC777" t="s">
        <v>34</v>
      </c>
      <c r="AD777" s="40">
        <v>0</v>
      </c>
      <c r="AE777" s="40">
        <v>4</v>
      </c>
      <c r="AF777" s="40">
        <v>7</v>
      </c>
      <c r="AG777" s="40">
        <v>2</v>
      </c>
      <c r="AH777" s="40">
        <v>0</v>
      </c>
      <c r="AI777" s="40">
        <v>1</v>
      </c>
      <c r="AJ777" s="40">
        <v>4</v>
      </c>
      <c r="AK777" s="40">
        <v>7</v>
      </c>
      <c r="AL777" s="40">
        <v>2</v>
      </c>
      <c r="AM777" s="40">
        <f t="shared" si="12"/>
        <v>1</v>
      </c>
    </row>
    <row r="778" spans="1:39" x14ac:dyDescent="0.25">
      <c r="A778">
        <v>777</v>
      </c>
      <c r="B778" s="41">
        <v>4</v>
      </c>
      <c r="C778" s="42" t="e">
        <v>#NULL!</v>
      </c>
      <c r="D778" s="40" t="s">
        <v>2883</v>
      </c>
      <c r="E778" s="42" t="e">
        <v>#NULL!</v>
      </c>
      <c r="F778" s="1">
        <v>2</v>
      </c>
      <c r="G778" s="1">
        <v>25</v>
      </c>
      <c r="H778" s="42" t="e">
        <v>#NULL!</v>
      </c>
      <c r="I778" s="1">
        <v>4</v>
      </c>
      <c r="J778" s="1">
        <v>4</v>
      </c>
      <c r="K778" s="1">
        <v>4</v>
      </c>
      <c r="L778" s="1">
        <v>4</v>
      </c>
      <c r="M778" s="1">
        <v>5</v>
      </c>
      <c r="N778" s="1">
        <v>5</v>
      </c>
      <c r="O778" s="1">
        <v>5</v>
      </c>
      <c r="P778" s="1">
        <v>5</v>
      </c>
      <c r="Q778" s="1">
        <v>5</v>
      </c>
      <c r="R778" s="1">
        <v>5</v>
      </c>
      <c r="S778" s="1">
        <v>4</v>
      </c>
      <c r="T778" s="1">
        <v>4</v>
      </c>
      <c r="U778" s="1">
        <v>4</v>
      </c>
      <c r="V778" s="1">
        <v>4</v>
      </c>
      <c r="W778" t="s">
        <v>2894</v>
      </c>
      <c r="X778" t="s">
        <v>2895</v>
      </c>
      <c r="Y778" t="s">
        <v>2896</v>
      </c>
      <c r="Z778" t="s">
        <v>2897</v>
      </c>
      <c r="AA778" t="s">
        <v>2898</v>
      </c>
      <c r="AB778" t="s">
        <v>2899</v>
      </c>
      <c r="AC778" t="s">
        <v>34</v>
      </c>
      <c r="AD778" s="40">
        <v>0</v>
      </c>
      <c r="AE778" s="40">
        <v>0</v>
      </c>
      <c r="AF778" s="40">
        <v>0</v>
      </c>
      <c r="AG778" s="40">
        <v>8</v>
      </c>
      <c r="AH778" s="40">
        <v>6</v>
      </c>
      <c r="AI778" s="40">
        <v>0</v>
      </c>
      <c r="AJ778" s="40">
        <v>0</v>
      </c>
      <c r="AK778" s="40">
        <v>0</v>
      </c>
      <c r="AL778" s="40">
        <v>14</v>
      </c>
      <c r="AM778" s="40">
        <f t="shared" si="12"/>
        <v>0</v>
      </c>
    </row>
    <row r="779" spans="1:39" x14ac:dyDescent="0.25">
      <c r="A779">
        <v>778</v>
      </c>
      <c r="B779" s="41">
        <v>5</v>
      </c>
      <c r="C779" s="42" t="e">
        <v>#NULL!</v>
      </c>
      <c r="D779" s="40" t="s">
        <v>2883</v>
      </c>
      <c r="E779" s="42" t="e">
        <v>#NULL!</v>
      </c>
      <c r="F779" s="1">
        <v>2</v>
      </c>
      <c r="G779" s="1">
        <v>25</v>
      </c>
      <c r="H779" s="42" t="e">
        <v>#NULL!</v>
      </c>
      <c r="I779" s="1">
        <v>4</v>
      </c>
      <c r="J779" s="1">
        <v>4</v>
      </c>
      <c r="K779" s="1">
        <v>4</v>
      </c>
      <c r="L779" s="1">
        <v>4</v>
      </c>
      <c r="M779" s="1">
        <v>4</v>
      </c>
      <c r="N779" s="1">
        <v>4</v>
      </c>
      <c r="O779" s="1">
        <v>4</v>
      </c>
      <c r="P779" s="1">
        <v>4</v>
      </c>
      <c r="Q779" s="1">
        <v>4</v>
      </c>
      <c r="R779" s="1">
        <v>4</v>
      </c>
      <c r="S779" s="1">
        <v>4</v>
      </c>
      <c r="T779" s="1">
        <v>1</v>
      </c>
      <c r="U779" s="1">
        <v>1</v>
      </c>
      <c r="V779" s="1">
        <v>1</v>
      </c>
      <c r="W779" t="s">
        <v>690</v>
      </c>
      <c r="X779" t="s">
        <v>2900</v>
      </c>
      <c r="Y779" t="s">
        <v>919</v>
      </c>
      <c r="Z779" t="s">
        <v>2901</v>
      </c>
      <c r="AA779" t="s">
        <v>2902</v>
      </c>
      <c r="AB779" t="s">
        <v>2903</v>
      </c>
      <c r="AC779" t="s">
        <v>2904</v>
      </c>
      <c r="AD779" s="40">
        <v>3</v>
      </c>
      <c r="AE779" s="40">
        <v>0</v>
      </c>
      <c r="AF779" s="40">
        <v>0</v>
      </c>
      <c r="AG779" s="40">
        <v>11</v>
      </c>
      <c r="AH779" s="40">
        <v>0</v>
      </c>
      <c r="AI779" s="40">
        <v>0</v>
      </c>
      <c r="AJ779" s="40">
        <v>3</v>
      </c>
      <c r="AK779" s="40">
        <v>0</v>
      </c>
      <c r="AL779" s="40">
        <v>11</v>
      </c>
      <c r="AM779" s="40">
        <f t="shared" si="12"/>
        <v>0</v>
      </c>
    </row>
    <row r="780" spans="1:39" x14ac:dyDescent="0.25">
      <c r="A780">
        <v>779</v>
      </c>
      <c r="B780" s="41">
        <v>6</v>
      </c>
      <c r="C780" s="42" t="e">
        <v>#NULL!</v>
      </c>
      <c r="D780" s="40" t="s">
        <v>2883</v>
      </c>
      <c r="E780" s="42" t="e">
        <v>#NULL!</v>
      </c>
      <c r="F780" s="1">
        <v>2</v>
      </c>
      <c r="G780" s="1">
        <v>25</v>
      </c>
      <c r="H780" s="42" t="e">
        <v>#NULL!</v>
      </c>
      <c r="I780" s="1">
        <v>4</v>
      </c>
      <c r="J780" s="1">
        <v>4</v>
      </c>
      <c r="K780" s="1">
        <v>4</v>
      </c>
      <c r="L780" s="1">
        <v>4</v>
      </c>
      <c r="M780" s="1">
        <v>4</v>
      </c>
      <c r="N780" s="1">
        <v>5</v>
      </c>
      <c r="O780" s="1">
        <v>4</v>
      </c>
      <c r="P780" s="1">
        <v>4</v>
      </c>
      <c r="Q780" s="1">
        <v>4</v>
      </c>
      <c r="R780" s="1">
        <v>4</v>
      </c>
      <c r="S780" s="1">
        <v>4</v>
      </c>
      <c r="T780" s="1">
        <v>3</v>
      </c>
      <c r="U780" s="1">
        <v>4</v>
      </c>
      <c r="V780" s="1">
        <v>4</v>
      </c>
      <c r="W780" t="s">
        <v>203</v>
      </c>
      <c r="X780" t="s">
        <v>899</v>
      </c>
      <c r="Y780" t="s">
        <v>2905</v>
      </c>
      <c r="Z780" t="s">
        <v>253</v>
      </c>
      <c r="AA780" t="s">
        <v>2686</v>
      </c>
      <c r="AB780" t="s">
        <v>2906</v>
      </c>
      <c r="AC780" t="s">
        <v>2907</v>
      </c>
      <c r="AD780" s="40">
        <v>0</v>
      </c>
      <c r="AE780" s="40">
        <v>0</v>
      </c>
      <c r="AF780" s="40">
        <v>1</v>
      </c>
      <c r="AG780" s="40">
        <v>12</v>
      </c>
      <c r="AH780" s="40">
        <v>1</v>
      </c>
      <c r="AI780" s="40">
        <v>0</v>
      </c>
      <c r="AJ780" s="40">
        <v>0</v>
      </c>
      <c r="AK780" s="40">
        <v>1</v>
      </c>
      <c r="AL780" s="40">
        <v>13</v>
      </c>
      <c r="AM780" s="40">
        <f t="shared" si="12"/>
        <v>0</v>
      </c>
    </row>
    <row r="781" spans="1:39" x14ac:dyDescent="0.25">
      <c r="A781">
        <v>780</v>
      </c>
      <c r="B781" s="41">
        <v>7</v>
      </c>
      <c r="C781" s="42" t="e">
        <v>#NULL!</v>
      </c>
      <c r="D781" s="40" t="s">
        <v>2883</v>
      </c>
      <c r="E781" s="42" t="e">
        <v>#NULL!</v>
      </c>
      <c r="F781" s="1">
        <v>2</v>
      </c>
      <c r="G781" s="1">
        <v>25</v>
      </c>
      <c r="H781" s="42" t="e">
        <v>#NULL!</v>
      </c>
      <c r="I781" s="1">
        <v>3</v>
      </c>
      <c r="J781" s="1">
        <v>3</v>
      </c>
      <c r="K781" s="1">
        <v>3</v>
      </c>
      <c r="L781" s="1">
        <v>3</v>
      </c>
      <c r="M781" s="1">
        <v>3</v>
      </c>
      <c r="N781" s="1">
        <v>3</v>
      </c>
      <c r="O781" s="1">
        <v>3</v>
      </c>
      <c r="P781" s="1">
        <v>4</v>
      </c>
      <c r="Q781" s="1">
        <v>4</v>
      </c>
      <c r="R781" s="1">
        <v>4</v>
      </c>
      <c r="S781" s="1">
        <v>4</v>
      </c>
      <c r="T781" s="1">
        <v>3</v>
      </c>
      <c r="U781" s="1">
        <v>3</v>
      </c>
      <c r="V781" s="1">
        <v>3</v>
      </c>
      <c r="W781" t="s">
        <v>3062</v>
      </c>
      <c r="X781" t="s">
        <v>3062</v>
      </c>
      <c r="Y781" t="s">
        <v>3062</v>
      </c>
      <c r="Z781" t="s">
        <v>2908</v>
      </c>
      <c r="AA781" t="s">
        <v>3062</v>
      </c>
      <c r="AB781" t="s">
        <v>3062</v>
      </c>
      <c r="AC781" t="s">
        <v>34</v>
      </c>
      <c r="AD781" s="40">
        <v>0</v>
      </c>
      <c r="AE781" s="40">
        <v>0</v>
      </c>
      <c r="AF781" s="40">
        <v>10</v>
      </c>
      <c r="AG781" s="40">
        <v>4</v>
      </c>
      <c r="AH781" s="40">
        <v>0</v>
      </c>
      <c r="AI781" s="40">
        <v>0</v>
      </c>
      <c r="AJ781" s="40">
        <v>0</v>
      </c>
      <c r="AK781" s="40">
        <v>10</v>
      </c>
      <c r="AL781" s="40">
        <v>4</v>
      </c>
      <c r="AM781" s="40">
        <f t="shared" si="12"/>
        <v>0</v>
      </c>
    </row>
    <row r="782" spans="1:39" x14ac:dyDescent="0.25">
      <c r="A782">
        <v>781</v>
      </c>
      <c r="B782" s="41">
        <v>8</v>
      </c>
      <c r="C782" s="42" t="e">
        <v>#NULL!</v>
      </c>
      <c r="D782" s="40" t="s">
        <v>2883</v>
      </c>
      <c r="E782" s="42" t="e">
        <v>#NULL!</v>
      </c>
      <c r="F782" s="1">
        <v>2</v>
      </c>
      <c r="G782" s="1">
        <v>25</v>
      </c>
      <c r="H782" s="42" t="e">
        <v>#NULL!</v>
      </c>
      <c r="I782" s="1">
        <v>4</v>
      </c>
      <c r="J782" s="1">
        <v>4</v>
      </c>
      <c r="K782" s="1">
        <v>4</v>
      </c>
      <c r="L782" s="1">
        <v>4</v>
      </c>
      <c r="M782" s="1">
        <v>3</v>
      </c>
      <c r="N782" s="1">
        <v>3</v>
      </c>
      <c r="O782" s="1">
        <v>4</v>
      </c>
      <c r="P782" s="1">
        <v>4</v>
      </c>
      <c r="Q782" s="1">
        <v>4</v>
      </c>
      <c r="R782" s="1">
        <v>4</v>
      </c>
      <c r="S782" s="1">
        <v>4</v>
      </c>
      <c r="T782" s="1">
        <v>3</v>
      </c>
      <c r="U782" s="1">
        <v>3</v>
      </c>
      <c r="V782" s="1">
        <v>4</v>
      </c>
      <c r="W782" t="s">
        <v>2909</v>
      </c>
      <c r="X782" t="s">
        <v>2910</v>
      </c>
      <c r="Y782" t="s">
        <v>2911</v>
      </c>
      <c r="Z782" t="s">
        <v>2912</v>
      </c>
      <c r="AA782" t="s">
        <v>2913</v>
      </c>
      <c r="AB782" t="s">
        <v>2914</v>
      </c>
      <c r="AC782" t="s">
        <v>2915</v>
      </c>
      <c r="AD782" s="40">
        <v>0</v>
      </c>
      <c r="AE782" s="40">
        <v>0</v>
      </c>
      <c r="AF782" s="40">
        <v>4</v>
      </c>
      <c r="AG782" s="40">
        <v>10</v>
      </c>
      <c r="AH782" s="40">
        <v>0</v>
      </c>
      <c r="AI782" s="40">
        <v>0</v>
      </c>
      <c r="AJ782" s="40">
        <v>0</v>
      </c>
      <c r="AK782" s="40">
        <v>4</v>
      </c>
      <c r="AL782" s="40">
        <v>10</v>
      </c>
      <c r="AM782" s="40">
        <f t="shared" si="12"/>
        <v>0</v>
      </c>
    </row>
    <row r="783" spans="1:39" x14ac:dyDescent="0.25">
      <c r="A783">
        <v>782</v>
      </c>
      <c r="B783" s="41">
        <v>9</v>
      </c>
      <c r="C783" s="42" t="e">
        <v>#NULL!</v>
      </c>
      <c r="D783" s="40" t="s">
        <v>2883</v>
      </c>
      <c r="E783" s="42" t="e">
        <v>#NULL!</v>
      </c>
      <c r="F783" s="1">
        <v>2</v>
      </c>
      <c r="G783" s="1">
        <v>25</v>
      </c>
      <c r="H783" s="42" t="e">
        <v>#NULL!</v>
      </c>
      <c r="I783" s="1">
        <v>5</v>
      </c>
      <c r="J783" s="1">
        <v>5</v>
      </c>
      <c r="K783" s="1">
        <v>5</v>
      </c>
      <c r="L783" s="1">
        <v>1</v>
      </c>
      <c r="M783" s="1">
        <v>4</v>
      </c>
      <c r="N783" s="1">
        <v>3</v>
      </c>
      <c r="O783" s="1">
        <v>4</v>
      </c>
      <c r="P783" s="1">
        <v>4</v>
      </c>
      <c r="Q783" s="1">
        <v>3</v>
      </c>
      <c r="R783" s="1">
        <v>4</v>
      </c>
      <c r="S783" s="1">
        <v>4</v>
      </c>
      <c r="T783" s="1">
        <v>4</v>
      </c>
      <c r="U783" s="1">
        <v>3</v>
      </c>
      <c r="V783" s="1">
        <v>3</v>
      </c>
      <c r="W783" t="s">
        <v>2916</v>
      </c>
      <c r="X783" t="s">
        <v>2917</v>
      </c>
      <c r="Y783" t="s">
        <v>3062</v>
      </c>
      <c r="Z783" t="s">
        <v>2918</v>
      </c>
      <c r="AA783" t="s">
        <v>2919</v>
      </c>
      <c r="AB783" t="s">
        <v>3062</v>
      </c>
      <c r="AC783" t="s">
        <v>2920</v>
      </c>
      <c r="AD783" s="40">
        <v>1</v>
      </c>
      <c r="AE783" s="40">
        <v>0</v>
      </c>
      <c r="AF783" s="40">
        <v>4</v>
      </c>
      <c r="AG783" s="40">
        <v>6</v>
      </c>
      <c r="AH783" s="40">
        <v>3</v>
      </c>
      <c r="AI783" s="40">
        <v>0</v>
      </c>
      <c r="AJ783" s="40">
        <v>1</v>
      </c>
      <c r="AK783" s="40">
        <v>4</v>
      </c>
      <c r="AL783" s="40">
        <v>9</v>
      </c>
      <c r="AM783" s="40">
        <f t="shared" si="12"/>
        <v>0</v>
      </c>
    </row>
    <row r="784" spans="1:39" x14ac:dyDescent="0.25">
      <c r="A784">
        <v>783</v>
      </c>
      <c r="B784" s="41">
        <v>10</v>
      </c>
      <c r="C784" s="42" t="e">
        <v>#NULL!</v>
      </c>
      <c r="D784" s="40" t="s">
        <v>2883</v>
      </c>
      <c r="E784" s="42" t="e">
        <v>#NULL!</v>
      </c>
      <c r="F784" s="1">
        <v>2</v>
      </c>
      <c r="G784" s="1">
        <v>25</v>
      </c>
      <c r="H784" s="42" t="e">
        <v>#NULL!</v>
      </c>
      <c r="I784" s="1">
        <v>2</v>
      </c>
      <c r="J784" s="1">
        <v>3</v>
      </c>
      <c r="K784" s="1">
        <v>4</v>
      </c>
      <c r="L784" s="1">
        <v>1</v>
      </c>
      <c r="M784" s="1">
        <v>5</v>
      </c>
      <c r="N784" s="1">
        <v>1</v>
      </c>
      <c r="O784" s="1">
        <v>3</v>
      </c>
      <c r="P784" s="1">
        <v>4</v>
      </c>
      <c r="Q784" s="1">
        <v>3</v>
      </c>
      <c r="R784" s="1">
        <v>3</v>
      </c>
      <c r="S784" s="1">
        <v>3</v>
      </c>
      <c r="T784" s="1">
        <v>99</v>
      </c>
      <c r="U784" s="1">
        <v>3</v>
      </c>
      <c r="V784" s="1">
        <v>3</v>
      </c>
      <c r="W784" t="s">
        <v>2921</v>
      </c>
      <c r="X784" t="s">
        <v>2922</v>
      </c>
      <c r="Y784" t="s">
        <v>3062</v>
      </c>
      <c r="Z784" t="s">
        <v>1802</v>
      </c>
      <c r="AA784" t="s">
        <v>2923</v>
      </c>
      <c r="AB784" t="s">
        <v>2924</v>
      </c>
      <c r="AC784" t="s">
        <v>34</v>
      </c>
      <c r="AD784" s="40">
        <v>2</v>
      </c>
      <c r="AE784" s="40">
        <v>1</v>
      </c>
      <c r="AF784" s="40">
        <v>7</v>
      </c>
      <c r="AG784" s="40">
        <v>2</v>
      </c>
      <c r="AH784" s="40">
        <v>1</v>
      </c>
      <c r="AI784" s="40">
        <v>1</v>
      </c>
      <c r="AJ784" s="40">
        <v>3</v>
      </c>
      <c r="AK784" s="40">
        <v>7</v>
      </c>
      <c r="AL784" s="40">
        <v>3</v>
      </c>
      <c r="AM784" s="40">
        <f t="shared" si="12"/>
        <v>1</v>
      </c>
    </row>
    <row r="785" spans="1:39" x14ac:dyDescent="0.25">
      <c r="A785">
        <v>784</v>
      </c>
      <c r="B785" s="41">
        <v>11</v>
      </c>
      <c r="C785" s="42" t="e">
        <v>#NULL!</v>
      </c>
      <c r="D785" s="40" t="s">
        <v>2883</v>
      </c>
      <c r="E785" s="42" t="e">
        <v>#NULL!</v>
      </c>
      <c r="F785" s="1">
        <v>2</v>
      </c>
      <c r="G785" s="1">
        <v>25</v>
      </c>
      <c r="H785" s="42" t="e">
        <v>#NULL!</v>
      </c>
      <c r="I785" s="1">
        <v>1</v>
      </c>
      <c r="J785" s="1">
        <v>5</v>
      </c>
      <c r="K785" s="1">
        <v>4</v>
      </c>
      <c r="L785" s="1">
        <v>4</v>
      </c>
      <c r="M785" s="1">
        <v>4</v>
      </c>
      <c r="N785" s="1">
        <v>3</v>
      </c>
      <c r="O785" s="1">
        <v>5</v>
      </c>
      <c r="P785" s="1">
        <v>5</v>
      </c>
      <c r="Q785" s="1">
        <v>5</v>
      </c>
      <c r="R785" s="1">
        <v>5</v>
      </c>
      <c r="S785" s="1">
        <v>5</v>
      </c>
      <c r="T785" s="1">
        <v>99</v>
      </c>
      <c r="U785" s="1">
        <v>4</v>
      </c>
      <c r="V785" s="1">
        <v>4</v>
      </c>
      <c r="W785" t="s">
        <v>2516</v>
      </c>
      <c r="X785" t="s">
        <v>2922</v>
      </c>
      <c r="Y785" t="s">
        <v>3062</v>
      </c>
      <c r="Z785" t="s">
        <v>2255</v>
      </c>
      <c r="AA785" t="s">
        <v>2925</v>
      </c>
      <c r="AB785" t="s">
        <v>2926</v>
      </c>
      <c r="AC785" t="s">
        <v>34</v>
      </c>
      <c r="AD785" s="40">
        <v>1</v>
      </c>
      <c r="AE785" s="40">
        <v>0</v>
      </c>
      <c r="AF785" s="40">
        <v>1</v>
      </c>
      <c r="AG785" s="40">
        <v>5</v>
      </c>
      <c r="AH785" s="40">
        <v>6</v>
      </c>
      <c r="AI785" s="40">
        <v>1</v>
      </c>
      <c r="AJ785" s="40">
        <v>1</v>
      </c>
      <c r="AK785" s="40">
        <v>1</v>
      </c>
      <c r="AL785" s="40">
        <v>11</v>
      </c>
      <c r="AM785" s="40">
        <f t="shared" si="12"/>
        <v>1</v>
      </c>
    </row>
    <row r="786" spans="1:39" x14ac:dyDescent="0.25">
      <c r="A786">
        <v>785</v>
      </c>
      <c r="B786" s="41">
        <v>12</v>
      </c>
      <c r="C786" s="42" t="e">
        <v>#NULL!</v>
      </c>
      <c r="D786" s="40" t="s">
        <v>2883</v>
      </c>
      <c r="E786" s="42" t="e">
        <v>#NULL!</v>
      </c>
      <c r="F786" s="1">
        <v>2</v>
      </c>
      <c r="G786" s="1">
        <v>25</v>
      </c>
      <c r="H786" s="42" t="e">
        <v>#NULL!</v>
      </c>
      <c r="I786" s="1">
        <v>1</v>
      </c>
      <c r="J786" s="1">
        <v>1</v>
      </c>
      <c r="K786" s="1">
        <v>1</v>
      </c>
      <c r="L786" s="1">
        <v>2</v>
      </c>
      <c r="M786" s="1">
        <v>3</v>
      </c>
      <c r="N786" s="1">
        <v>1</v>
      </c>
      <c r="O786" s="1">
        <v>3</v>
      </c>
      <c r="P786" s="1">
        <v>3</v>
      </c>
      <c r="Q786" s="1">
        <v>1</v>
      </c>
      <c r="R786" s="1">
        <v>1</v>
      </c>
      <c r="S786" s="1">
        <v>2</v>
      </c>
      <c r="T786" s="1">
        <v>1</v>
      </c>
      <c r="U786" s="1">
        <v>2</v>
      </c>
      <c r="V786" s="1">
        <v>2</v>
      </c>
      <c r="W786" t="s">
        <v>2927</v>
      </c>
      <c r="X786" t="s">
        <v>2928</v>
      </c>
      <c r="Y786" t="s">
        <v>2929</v>
      </c>
      <c r="Z786" t="s">
        <v>2930</v>
      </c>
      <c r="AA786" t="s">
        <v>2931</v>
      </c>
      <c r="AB786" t="s">
        <v>2932</v>
      </c>
      <c r="AC786" t="s">
        <v>2933</v>
      </c>
      <c r="AD786" s="40">
        <v>7</v>
      </c>
      <c r="AE786" s="40">
        <v>4</v>
      </c>
      <c r="AF786" s="40">
        <v>3</v>
      </c>
      <c r="AG786" s="40">
        <v>0</v>
      </c>
      <c r="AH786" s="40">
        <v>0</v>
      </c>
      <c r="AI786" s="40">
        <v>0</v>
      </c>
      <c r="AJ786" s="40">
        <v>11</v>
      </c>
      <c r="AK786" s="40">
        <v>3</v>
      </c>
      <c r="AL786" s="40">
        <v>0</v>
      </c>
      <c r="AM786" s="40">
        <f t="shared" si="12"/>
        <v>0</v>
      </c>
    </row>
    <row r="787" spans="1:39" x14ac:dyDescent="0.25">
      <c r="A787">
        <v>786</v>
      </c>
      <c r="B787" s="41">
        <v>13</v>
      </c>
      <c r="C787" s="42" t="e">
        <v>#NULL!</v>
      </c>
      <c r="D787" s="40" t="s">
        <v>2883</v>
      </c>
      <c r="E787" s="42" t="e">
        <v>#NULL!</v>
      </c>
      <c r="F787" s="1">
        <v>2</v>
      </c>
      <c r="G787" s="1">
        <v>25</v>
      </c>
      <c r="H787" s="42" t="e">
        <v>#NULL!</v>
      </c>
      <c r="I787" s="1">
        <v>4</v>
      </c>
      <c r="J787" s="1">
        <v>3</v>
      </c>
      <c r="K787" s="1">
        <v>3</v>
      </c>
      <c r="L787" s="1">
        <v>3</v>
      </c>
      <c r="M787" s="1">
        <v>3</v>
      </c>
      <c r="N787" s="1">
        <v>2</v>
      </c>
      <c r="O787" s="1">
        <v>4</v>
      </c>
      <c r="P787" s="1">
        <v>4</v>
      </c>
      <c r="Q787" s="1">
        <v>4</v>
      </c>
      <c r="R787" s="1">
        <v>4</v>
      </c>
      <c r="S787" s="1">
        <v>4</v>
      </c>
      <c r="T787" s="1">
        <v>4</v>
      </c>
      <c r="U787" s="1">
        <v>4</v>
      </c>
      <c r="V787" s="1">
        <v>4</v>
      </c>
      <c r="W787" t="s">
        <v>2934</v>
      </c>
      <c r="X787" t="s">
        <v>2935</v>
      </c>
      <c r="Y787" t="s">
        <v>3062</v>
      </c>
      <c r="Z787" t="s">
        <v>2936</v>
      </c>
      <c r="AA787" t="s">
        <v>3062</v>
      </c>
      <c r="AB787" t="s">
        <v>3062</v>
      </c>
      <c r="AC787" t="s">
        <v>2937</v>
      </c>
      <c r="AD787" s="40">
        <v>0</v>
      </c>
      <c r="AE787" s="40">
        <v>1</v>
      </c>
      <c r="AF787" s="40">
        <v>4</v>
      </c>
      <c r="AG787" s="40">
        <v>9</v>
      </c>
      <c r="AH787" s="40">
        <v>0</v>
      </c>
      <c r="AI787" s="40">
        <v>0</v>
      </c>
      <c r="AJ787" s="40">
        <v>1</v>
      </c>
      <c r="AK787" s="40">
        <v>4</v>
      </c>
      <c r="AL787" s="40">
        <v>9</v>
      </c>
      <c r="AM787" s="40">
        <f t="shared" si="12"/>
        <v>0</v>
      </c>
    </row>
    <row r="788" spans="1:39" x14ac:dyDescent="0.25">
      <c r="A788">
        <v>787</v>
      </c>
      <c r="B788" s="41">
        <v>14</v>
      </c>
      <c r="C788" s="42" t="e">
        <v>#NULL!</v>
      </c>
      <c r="D788" s="40" t="s">
        <v>2883</v>
      </c>
      <c r="E788" s="42" t="e">
        <v>#NULL!</v>
      </c>
      <c r="F788" s="1">
        <v>2</v>
      </c>
      <c r="G788" s="1">
        <v>25</v>
      </c>
      <c r="H788" s="42" t="e">
        <v>#NULL!</v>
      </c>
      <c r="I788" s="1">
        <v>5</v>
      </c>
      <c r="J788" s="1">
        <v>5</v>
      </c>
      <c r="K788" s="1">
        <v>2</v>
      </c>
      <c r="L788" s="1">
        <v>5</v>
      </c>
      <c r="M788" s="1">
        <v>5</v>
      </c>
      <c r="N788" s="1">
        <v>2</v>
      </c>
      <c r="O788" s="1">
        <v>5</v>
      </c>
      <c r="P788" s="1">
        <v>5</v>
      </c>
      <c r="Q788" s="1">
        <v>5</v>
      </c>
      <c r="R788" s="1">
        <v>5</v>
      </c>
      <c r="S788" s="1">
        <v>3</v>
      </c>
      <c r="T788" s="1">
        <v>99</v>
      </c>
      <c r="U788" s="1">
        <v>4</v>
      </c>
      <c r="V788" s="1">
        <v>4</v>
      </c>
      <c r="W788" t="s">
        <v>2938</v>
      </c>
      <c r="X788" t="s">
        <v>2939</v>
      </c>
      <c r="Y788" t="s">
        <v>3062</v>
      </c>
      <c r="Z788" t="s">
        <v>70</v>
      </c>
      <c r="AA788" t="s">
        <v>3062</v>
      </c>
      <c r="AB788" t="s">
        <v>3062</v>
      </c>
      <c r="AC788" t="s">
        <v>2940</v>
      </c>
      <c r="AD788" s="40">
        <v>0</v>
      </c>
      <c r="AE788" s="40">
        <v>2</v>
      </c>
      <c r="AF788" s="40">
        <v>1</v>
      </c>
      <c r="AG788" s="40">
        <v>2</v>
      </c>
      <c r="AH788" s="40">
        <v>8</v>
      </c>
      <c r="AI788" s="40">
        <v>1</v>
      </c>
      <c r="AJ788" s="40">
        <v>2</v>
      </c>
      <c r="AK788" s="40">
        <v>1</v>
      </c>
      <c r="AL788" s="40">
        <v>10</v>
      </c>
      <c r="AM788" s="40">
        <f t="shared" si="12"/>
        <v>1</v>
      </c>
    </row>
    <row r="789" spans="1:39" x14ac:dyDescent="0.25">
      <c r="A789">
        <v>788</v>
      </c>
      <c r="B789" s="41">
        <v>15</v>
      </c>
      <c r="C789" s="42" t="e">
        <v>#NULL!</v>
      </c>
      <c r="D789" s="40" t="s">
        <v>2883</v>
      </c>
      <c r="E789" s="42" t="e">
        <v>#NULL!</v>
      </c>
      <c r="F789" s="1">
        <v>2</v>
      </c>
      <c r="G789" s="1">
        <v>25</v>
      </c>
      <c r="H789" s="42" t="e">
        <v>#NULL!</v>
      </c>
      <c r="I789" s="1">
        <v>4</v>
      </c>
      <c r="J789" s="1">
        <v>4</v>
      </c>
      <c r="K789" s="1">
        <v>4</v>
      </c>
      <c r="L789" s="1">
        <v>4</v>
      </c>
      <c r="M789" s="1">
        <v>4</v>
      </c>
      <c r="N789" s="1">
        <v>4</v>
      </c>
      <c r="O789" s="1">
        <v>5</v>
      </c>
      <c r="P789" s="1">
        <v>4</v>
      </c>
      <c r="Q789" s="1">
        <v>4</v>
      </c>
      <c r="R789" s="1">
        <v>4</v>
      </c>
      <c r="S789" s="1">
        <v>4</v>
      </c>
      <c r="T789" s="1">
        <v>4</v>
      </c>
      <c r="U789" s="1">
        <v>4</v>
      </c>
      <c r="V789" s="1">
        <v>4</v>
      </c>
      <c r="W789" t="s">
        <v>2941</v>
      </c>
      <c r="X789" t="s">
        <v>2942</v>
      </c>
      <c r="Y789" t="s">
        <v>2943</v>
      </c>
      <c r="Z789" t="s">
        <v>2944</v>
      </c>
      <c r="AA789" t="s">
        <v>2945</v>
      </c>
      <c r="AB789" t="s">
        <v>2946</v>
      </c>
      <c r="AC789" t="s">
        <v>2947</v>
      </c>
      <c r="AD789" s="40">
        <v>0</v>
      </c>
      <c r="AE789" s="40">
        <v>0</v>
      </c>
      <c r="AF789" s="40">
        <v>0</v>
      </c>
      <c r="AG789" s="40">
        <v>13</v>
      </c>
      <c r="AH789" s="40">
        <v>1</v>
      </c>
      <c r="AI789" s="40">
        <v>0</v>
      </c>
      <c r="AJ789" s="40">
        <v>0</v>
      </c>
      <c r="AK789" s="40">
        <v>0</v>
      </c>
      <c r="AL789" s="40">
        <v>14</v>
      </c>
      <c r="AM789" s="40">
        <f t="shared" si="12"/>
        <v>0</v>
      </c>
    </row>
    <row r="790" spans="1:39" x14ac:dyDescent="0.25">
      <c r="A790">
        <v>789</v>
      </c>
      <c r="B790" s="41">
        <v>16</v>
      </c>
      <c r="C790" s="42" t="e">
        <v>#NULL!</v>
      </c>
      <c r="D790" s="40" t="s">
        <v>2883</v>
      </c>
      <c r="E790" s="42" t="e">
        <v>#NULL!</v>
      </c>
      <c r="F790" s="1">
        <v>2</v>
      </c>
      <c r="G790" s="1">
        <v>25</v>
      </c>
      <c r="H790" s="42" t="e">
        <v>#NULL!</v>
      </c>
      <c r="I790" s="1">
        <v>1</v>
      </c>
      <c r="J790" s="1">
        <v>5</v>
      </c>
      <c r="K790" s="1">
        <v>3</v>
      </c>
      <c r="L790" s="1">
        <v>5</v>
      </c>
      <c r="M790" s="1">
        <v>5</v>
      </c>
      <c r="N790" s="1">
        <v>1</v>
      </c>
      <c r="O790" s="1">
        <v>3</v>
      </c>
      <c r="P790" s="1">
        <v>5</v>
      </c>
      <c r="Q790" s="1">
        <v>5</v>
      </c>
      <c r="R790" s="1">
        <v>5</v>
      </c>
      <c r="S790" s="1">
        <v>5</v>
      </c>
      <c r="T790" s="1">
        <v>3</v>
      </c>
      <c r="U790" s="1">
        <v>3</v>
      </c>
      <c r="V790" s="1">
        <v>3</v>
      </c>
      <c r="W790" t="s">
        <v>222</v>
      </c>
      <c r="X790" t="s">
        <v>2948</v>
      </c>
      <c r="Y790" t="s">
        <v>1238</v>
      </c>
      <c r="Z790" t="s">
        <v>2949</v>
      </c>
      <c r="AA790" t="s">
        <v>2950</v>
      </c>
      <c r="AB790" t="s">
        <v>2951</v>
      </c>
      <c r="AC790" t="s">
        <v>34</v>
      </c>
      <c r="AD790" s="40">
        <v>2</v>
      </c>
      <c r="AE790" s="40">
        <v>0</v>
      </c>
      <c r="AF790" s="40">
        <v>5</v>
      </c>
      <c r="AG790" s="40">
        <v>0</v>
      </c>
      <c r="AH790" s="40">
        <v>7</v>
      </c>
      <c r="AI790" s="40">
        <v>0</v>
      </c>
      <c r="AJ790" s="40">
        <v>2</v>
      </c>
      <c r="AK790" s="40">
        <v>5</v>
      </c>
      <c r="AL790" s="40">
        <v>7</v>
      </c>
      <c r="AM790" s="40">
        <f t="shared" si="12"/>
        <v>0</v>
      </c>
    </row>
    <row r="791" spans="1:39" x14ac:dyDescent="0.25">
      <c r="A791">
        <v>790</v>
      </c>
      <c r="B791" s="41">
        <v>17</v>
      </c>
      <c r="C791" s="42" t="e">
        <v>#NULL!</v>
      </c>
      <c r="D791" s="40" t="s">
        <v>2883</v>
      </c>
      <c r="E791" s="42" t="e">
        <v>#NULL!</v>
      </c>
      <c r="F791" s="1">
        <v>2</v>
      </c>
      <c r="G791" s="1">
        <v>25</v>
      </c>
      <c r="H791" s="42" t="e">
        <v>#NULL!</v>
      </c>
      <c r="I791" s="1">
        <v>2</v>
      </c>
      <c r="J791" s="1">
        <v>4</v>
      </c>
      <c r="K791" s="1">
        <v>4</v>
      </c>
      <c r="L791" s="1">
        <v>2</v>
      </c>
      <c r="M791" s="1">
        <v>4</v>
      </c>
      <c r="N791" s="1">
        <v>3</v>
      </c>
      <c r="O791" s="1">
        <v>1</v>
      </c>
      <c r="P791" s="1">
        <v>5</v>
      </c>
      <c r="Q791" s="1">
        <v>5</v>
      </c>
      <c r="R791" s="1">
        <v>5</v>
      </c>
      <c r="S791" s="1">
        <v>4</v>
      </c>
      <c r="T791" s="1">
        <v>4</v>
      </c>
      <c r="U791" s="1">
        <v>3</v>
      </c>
      <c r="V791" s="1">
        <v>3</v>
      </c>
      <c r="W791" t="s">
        <v>2952</v>
      </c>
      <c r="X791" t="s">
        <v>2953</v>
      </c>
      <c r="Y791" t="s">
        <v>2954</v>
      </c>
      <c r="Z791" t="s">
        <v>2312</v>
      </c>
      <c r="AA791" t="s">
        <v>2955</v>
      </c>
      <c r="AB791" t="s">
        <v>2956</v>
      </c>
      <c r="AC791" t="s">
        <v>2957</v>
      </c>
      <c r="AD791" s="40">
        <v>1</v>
      </c>
      <c r="AE791" s="40">
        <v>2</v>
      </c>
      <c r="AF791" s="40">
        <v>3</v>
      </c>
      <c r="AG791" s="40">
        <v>5</v>
      </c>
      <c r="AH791" s="40">
        <v>3</v>
      </c>
      <c r="AI791" s="40">
        <v>0</v>
      </c>
      <c r="AJ791" s="40">
        <v>3</v>
      </c>
      <c r="AK791" s="40">
        <v>3</v>
      </c>
      <c r="AL791" s="40">
        <v>8</v>
      </c>
      <c r="AM791" s="40">
        <f t="shared" si="12"/>
        <v>0</v>
      </c>
    </row>
    <row r="792" spans="1:39" x14ac:dyDescent="0.25">
      <c r="A792">
        <v>791</v>
      </c>
      <c r="B792" s="41">
        <v>18</v>
      </c>
      <c r="C792" s="42" t="e">
        <v>#NULL!</v>
      </c>
      <c r="D792" s="40" t="s">
        <v>2883</v>
      </c>
      <c r="E792" s="42" t="e">
        <v>#NULL!</v>
      </c>
      <c r="F792" s="1">
        <v>2</v>
      </c>
      <c r="G792" s="1">
        <v>25</v>
      </c>
      <c r="H792" s="42" t="e">
        <v>#NULL!</v>
      </c>
      <c r="I792" s="1">
        <v>5</v>
      </c>
      <c r="J792" s="1">
        <v>5</v>
      </c>
      <c r="K792" s="1">
        <v>5</v>
      </c>
      <c r="L792" s="1">
        <v>4</v>
      </c>
      <c r="M792" s="1">
        <v>5</v>
      </c>
      <c r="N792" s="1">
        <v>5</v>
      </c>
      <c r="O792" s="1">
        <v>5</v>
      </c>
      <c r="P792" s="1">
        <v>5</v>
      </c>
      <c r="Q792" s="1">
        <v>5</v>
      </c>
      <c r="R792" s="1">
        <v>5</v>
      </c>
      <c r="S792" s="1">
        <v>5</v>
      </c>
      <c r="T792" s="1">
        <v>5</v>
      </c>
      <c r="U792" s="1">
        <v>5</v>
      </c>
      <c r="V792" s="1">
        <v>5</v>
      </c>
      <c r="W792" t="s">
        <v>2207</v>
      </c>
      <c r="X792" t="s">
        <v>2958</v>
      </c>
      <c r="Y792" t="s">
        <v>1781</v>
      </c>
      <c r="Z792" t="s">
        <v>2959</v>
      </c>
      <c r="AA792" t="s">
        <v>2960</v>
      </c>
      <c r="AB792" t="s">
        <v>3062</v>
      </c>
      <c r="AC792" t="s">
        <v>34</v>
      </c>
      <c r="AD792" s="40">
        <v>0</v>
      </c>
      <c r="AE792" s="40">
        <v>0</v>
      </c>
      <c r="AF792" s="40">
        <v>0</v>
      </c>
      <c r="AG792" s="40">
        <v>1</v>
      </c>
      <c r="AH792" s="40">
        <v>13</v>
      </c>
      <c r="AI792" s="40">
        <v>0</v>
      </c>
      <c r="AJ792" s="40">
        <v>0</v>
      </c>
      <c r="AK792" s="40">
        <v>0</v>
      </c>
      <c r="AL792" s="40">
        <v>14</v>
      </c>
      <c r="AM792" s="40">
        <f t="shared" si="12"/>
        <v>0</v>
      </c>
    </row>
    <row r="793" spans="1:39" x14ac:dyDescent="0.25">
      <c r="A793">
        <v>792</v>
      </c>
      <c r="B793" s="41">
        <v>19</v>
      </c>
      <c r="C793" s="42" t="e">
        <v>#NULL!</v>
      </c>
      <c r="D793" s="40" t="s">
        <v>2883</v>
      </c>
      <c r="E793" s="42" t="e">
        <v>#NULL!</v>
      </c>
      <c r="F793" s="1">
        <v>2</v>
      </c>
      <c r="G793" s="1">
        <v>25</v>
      </c>
      <c r="H793" s="42" t="e">
        <v>#NULL!</v>
      </c>
      <c r="I793" s="1">
        <v>2</v>
      </c>
      <c r="J793" s="1">
        <v>3</v>
      </c>
      <c r="K793" s="1">
        <v>5</v>
      </c>
      <c r="L793" s="1">
        <v>1</v>
      </c>
      <c r="M793" s="1">
        <v>1</v>
      </c>
      <c r="N793" s="1">
        <v>3</v>
      </c>
      <c r="O793" s="1">
        <v>3</v>
      </c>
      <c r="P793" s="1">
        <v>5</v>
      </c>
      <c r="Q793" s="1">
        <v>5</v>
      </c>
      <c r="R793" s="1">
        <v>5</v>
      </c>
      <c r="S793" s="1">
        <v>5</v>
      </c>
      <c r="T793" s="1">
        <v>3</v>
      </c>
      <c r="U793" s="1">
        <v>3</v>
      </c>
      <c r="V793" s="1">
        <v>4</v>
      </c>
      <c r="W793" t="s">
        <v>244</v>
      </c>
      <c r="X793" t="s">
        <v>1907</v>
      </c>
      <c r="Y793" t="s">
        <v>2961</v>
      </c>
      <c r="Z793" t="s">
        <v>2962</v>
      </c>
      <c r="AA793" t="s">
        <v>2963</v>
      </c>
      <c r="AB793" t="s">
        <v>1508</v>
      </c>
      <c r="AC793" t="s">
        <v>34</v>
      </c>
      <c r="AD793" s="40">
        <v>2</v>
      </c>
      <c r="AE793" s="40">
        <v>1</v>
      </c>
      <c r="AF793" s="40">
        <v>5</v>
      </c>
      <c r="AG793" s="40">
        <v>1</v>
      </c>
      <c r="AH793" s="40">
        <v>5</v>
      </c>
      <c r="AI793" s="40">
        <v>0</v>
      </c>
      <c r="AJ793" s="40">
        <v>3</v>
      </c>
      <c r="AK793" s="40">
        <v>5</v>
      </c>
      <c r="AL793" s="40">
        <v>6</v>
      </c>
      <c r="AM793" s="40">
        <f t="shared" si="12"/>
        <v>0</v>
      </c>
    </row>
  </sheetData>
  <autoFilter ref="A1:AM793"/>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5"/>
  <sheetViews>
    <sheetView workbookViewId="0">
      <selection activeCell="A4" sqref="A4:C21"/>
    </sheetView>
  </sheetViews>
  <sheetFormatPr baseColWidth="10" defaultRowHeight="15" x14ac:dyDescent="0.25"/>
  <cols>
    <col min="1" max="1" width="14.5703125" customWidth="1"/>
    <col min="2" max="2" width="11" bestFit="1" customWidth="1"/>
    <col min="3" max="3" width="5.42578125" customWidth="1"/>
    <col min="4" max="7" width="12" customWidth="1"/>
    <col min="8" max="16" width="14.140625" bestFit="1" customWidth="1"/>
    <col min="17" max="17" width="19.140625" bestFit="1" customWidth="1"/>
    <col min="18" max="21" width="17" bestFit="1" customWidth="1"/>
    <col min="22" max="22" width="6.85546875" bestFit="1" customWidth="1"/>
    <col min="23" max="24" width="3.85546875" bestFit="1" customWidth="1"/>
    <col min="25" max="25" width="6.85546875" bestFit="1" customWidth="1"/>
    <col min="26" max="26" width="3.85546875" bestFit="1" customWidth="1"/>
    <col min="27" max="27" width="6.85546875" bestFit="1" customWidth="1"/>
    <col min="28" max="29" width="3.85546875" bestFit="1" customWidth="1"/>
    <col min="30" max="30" width="6.85546875" bestFit="1" customWidth="1"/>
    <col min="31" max="32" width="4.85546875" bestFit="1" customWidth="1"/>
    <col min="33" max="33" width="7.85546875" bestFit="1" customWidth="1"/>
    <col min="34" max="35" width="4.85546875" bestFit="1" customWidth="1"/>
    <col min="36" max="36" width="7.85546875" bestFit="1" customWidth="1"/>
    <col min="37" max="38" width="4.85546875" bestFit="1" customWidth="1"/>
    <col min="39" max="39" width="7.85546875" bestFit="1" customWidth="1"/>
    <col min="40" max="40" width="4.85546875" bestFit="1" customWidth="1"/>
    <col min="41" max="41" width="7.85546875" bestFit="1" customWidth="1"/>
    <col min="42" max="43" width="4.85546875" bestFit="1" customWidth="1"/>
    <col min="44" max="44" width="7.85546875" bestFit="1" customWidth="1"/>
    <col min="45" max="45" width="12.85546875" bestFit="1" customWidth="1"/>
    <col min="46" max="46" width="15.85546875" bestFit="1" customWidth="1"/>
    <col min="47" max="47" width="12.5703125" bestFit="1" customWidth="1"/>
  </cols>
  <sheetData>
    <row r="3" spans="1:3" x14ac:dyDescent="0.25">
      <c r="A3" s="3" t="s">
        <v>3031</v>
      </c>
    </row>
    <row r="4" spans="1:3" x14ac:dyDescent="0.25">
      <c r="A4" s="3" t="s">
        <v>19</v>
      </c>
      <c r="B4" s="3" t="s">
        <v>3</v>
      </c>
      <c r="C4" t="s">
        <v>2965</v>
      </c>
    </row>
    <row r="5" spans="1:3" x14ac:dyDescent="0.25">
      <c r="A5">
        <v>1</v>
      </c>
      <c r="B5">
        <v>1</v>
      </c>
      <c r="C5" s="4">
        <v>10</v>
      </c>
    </row>
    <row r="6" spans="1:3" x14ac:dyDescent="0.25">
      <c r="B6" t="s">
        <v>3054</v>
      </c>
      <c r="C6" s="4">
        <v>8</v>
      </c>
    </row>
    <row r="7" spans="1:3" x14ac:dyDescent="0.25">
      <c r="A7" t="s">
        <v>3028</v>
      </c>
      <c r="C7" s="4">
        <v>18</v>
      </c>
    </row>
    <row r="8" spans="1:3" x14ac:dyDescent="0.25">
      <c r="A8">
        <v>2</v>
      </c>
      <c r="B8">
        <v>1</v>
      </c>
      <c r="C8" s="4">
        <v>24</v>
      </c>
    </row>
    <row r="9" spans="1:3" x14ac:dyDescent="0.25">
      <c r="B9" t="s">
        <v>3054</v>
      </c>
      <c r="C9" s="4">
        <v>19</v>
      </c>
    </row>
    <row r="10" spans="1:3" x14ac:dyDescent="0.25">
      <c r="A10" t="s">
        <v>3029</v>
      </c>
      <c r="C10" s="4">
        <v>43</v>
      </c>
    </row>
    <row r="11" spans="1:3" x14ac:dyDescent="0.25">
      <c r="A11">
        <v>3</v>
      </c>
      <c r="B11">
        <v>1</v>
      </c>
      <c r="C11" s="4">
        <v>81</v>
      </c>
    </row>
    <row r="12" spans="1:3" x14ac:dyDescent="0.25">
      <c r="B12" t="s">
        <v>3054</v>
      </c>
      <c r="C12" s="4">
        <v>54</v>
      </c>
    </row>
    <row r="13" spans="1:3" x14ac:dyDescent="0.25">
      <c r="A13" t="s">
        <v>3055</v>
      </c>
      <c r="C13" s="4">
        <v>135</v>
      </c>
    </row>
    <row r="14" spans="1:3" x14ac:dyDescent="0.25">
      <c r="A14">
        <v>4</v>
      </c>
      <c r="B14">
        <v>1</v>
      </c>
      <c r="C14" s="4">
        <v>173</v>
      </c>
    </row>
    <row r="15" spans="1:3" x14ac:dyDescent="0.25">
      <c r="B15" t="s">
        <v>3054</v>
      </c>
      <c r="C15" s="4">
        <v>169</v>
      </c>
    </row>
    <row r="16" spans="1:3" x14ac:dyDescent="0.25">
      <c r="A16" t="s">
        <v>3056</v>
      </c>
      <c r="C16" s="4">
        <v>342</v>
      </c>
    </row>
    <row r="17" spans="1:3" x14ac:dyDescent="0.25">
      <c r="A17">
        <v>5</v>
      </c>
      <c r="B17">
        <v>1</v>
      </c>
      <c r="C17" s="4">
        <v>46</v>
      </c>
    </row>
    <row r="18" spans="1:3" x14ac:dyDescent="0.25">
      <c r="B18" t="s">
        <v>3054</v>
      </c>
      <c r="C18" s="4">
        <v>161</v>
      </c>
    </row>
    <row r="19" spans="1:3" x14ac:dyDescent="0.25">
      <c r="A19" t="s">
        <v>3057</v>
      </c>
      <c r="C19" s="4">
        <v>207</v>
      </c>
    </row>
    <row r="20" spans="1:3" x14ac:dyDescent="0.25">
      <c r="A20">
        <v>99</v>
      </c>
      <c r="B20">
        <v>1</v>
      </c>
      <c r="C20" s="4">
        <v>29</v>
      </c>
    </row>
    <row r="21" spans="1:3" x14ac:dyDescent="0.25">
      <c r="B21" t="s">
        <v>3054</v>
      </c>
      <c r="C21" s="4">
        <v>18</v>
      </c>
    </row>
    <row r="22" spans="1:3" x14ac:dyDescent="0.25">
      <c r="A22" t="s">
        <v>3058</v>
      </c>
      <c r="C22" s="4">
        <v>47</v>
      </c>
    </row>
    <row r="23" spans="1:3" x14ac:dyDescent="0.25">
      <c r="A23" t="s">
        <v>3023</v>
      </c>
      <c r="B23" t="s">
        <v>3023</v>
      </c>
      <c r="C23" s="4"/>
    </row>
    <row r="24" spans="1:3" x14ac:dyDescent="0.25">
      <c r="A24" t="s">
        <v>3030</v>
      </c>
      <c r="C24" s="4"/>
    </row>
    <row r="25" spans="1:3" x14ac:dyDescent="0.25">
      <c r="A25" t="s">
        <v>2964</v>
      </c>
      <c r="C25" s="4">
        <v>792</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390"/>
  <sheetViews>
    <sheetView zoomScaleNormal="100" workbookViewId="0">
      <selection activeCell="R31" sqref="R31"/>
    </sheetView>
  </sheetViews>
  <sheetFormatPr baseColWidth="10" defaultRowHeight="15" x14ac:dyDescent="0.25"/>
  <cols>
    <col min="2" max="2" width="21.140625" customWidth="1"/>
  </cols>
  <sheetData>
    <row r="2" spans="2:28" x14ac:dyDescent="0.25">
      <c r="X2" s="6" t="s">
        <v>5</v>
      </c>
      <c r="Y2" s="6">
        <v>1</v>
      </c>
      <c r="Z2" s="6">
        <v>2</v>
      </c>
      <c r="AA2" s="6" t="s">
        <v>3023</v>
      </c>
      <c r="AB2" s="6" t="s">
        <v>2964</v>
      </c>
    </row>
    <row r="3" spans="2:28" x14ac:dyDescent="0.25">
      <c r="B3" s="6" t="s">
        <v>5</v>
      </c>
      <c r="C3" s="6" t="s">
        <v>2973</v>
      </c>
      <c r="D3" s="6" t="s">
        <v>3011</v>
      </c>
      <c r="E3" s="6" t="s">
        <v>2974</v>
      </c>
      <c r="F3" s="6" t="s">
        <v>2972</v>
      </c>
      <c r="G3" s="8" t="s">
        <v>3020</v>
      </c>
      <c r="H3" s="8" t="s">
        <v>3021</v>
      </c>
      <c r="X3">
        <v>1</v>
      </c>
      <c r="Y3" s="4">
        <v>50</v>
      </c>
      <c r="Z3" s="4">
        <v>31</v>
      </c>
      <c r="AA3" s="4"/>
      <c r="AB3" s="4">
        <v>81</v>
      </c>
    </row>
    <row r="4" spans="2:28" x14ac:dyDescent="0.25">
      <c r="B4" s="1" t="s">
        <v>2976</v>
      </c>
      <c r="C4" s="9">
        <v>91</v>
      </c>
      <c r="D4" s="9">
        <v>144</v>
      </c>
      <c r="E4" s="9">
        <v>875</v>
      </c>
      <c r="F4" s="9">
        <v>24</v>
      </c>
      <c r="G4" s="9">
        <f>+SUM(C4:E4)</f>
        <v>1110</v>
      </c>
      <c r="H4" s="9">
        <f>+SUM(C4:F4)</f>
        <v>1134</v>
      </c>
      <c r="X4">
        <v>3</v>
      </c>
      <c r="Y4" s="4"/>
      <c r="Z4" s="4">
        <v>27</v>
      </c>
      <c r="AA4" s="4"/>
      <c r="AB4" s="4">
        <v>27</v>
      </c>
    </row>
    <row r="5" spans="2:28" x14ac:dyDescent="0.25">
      <c r="B5" s="1" t="s">
        <v>2977</v>
      </c>
      <c r="C5" s="9">
        <v>37</v>
      </c>
      <c r="D5" s="9">
        <v>51</v>
      </c>
      <c r="E5" s="9">
        <v>286</v>
      </c>
      <c r="F5" s="9">
        <v>4</v>
      </c>
      <c r="G5" s="9">
        <f t="shared" ref="G5:G21" si="0">+SUM(C5:E5)</f>
        <v>374</v>
      </c>
      <c r="H5" s="9">
        <f t="shared" ref="H5:H21" si="1">+SUM(C5:F5)</f>
        <v>378</v>
      </c>
      <c r="X5">
        <v>7</v>
      </c>
      <c r="Y5" s="4"/>
      <c r="Z5" s="4">
        <v>28</v>
      </c>
      <c r="AA5" s="4"/>
      <c r="AB5" s="4">
        <v>28</v>
      </c>
    </row>
    <row r="6" spans="2:28" x14ac:dyDescent="0.25">
      <c r="B6" s="1" t="s">
        <v>2978</v>
      </c>
      <c r="C6" s="9">
        <v>15</v>
      </c>
      <c r="D6" s="9">
        <v>32</v>
      </c>
      <c r="E6" s="9">
        <v>328</v>
      </c>
      <c r="F6" s="9">
        <v>17</v>
      </c>
      <c r="G6" s="9">
        <f t="shared" si="0"/>
        <v>375</v>
      </c>
      <c r="H6" s="9">
        <f t="shared" si="1"/>
        <v>392</v>
      </c>
      <c r="X6">
        <v>9</v>
      </c>
      <c r="Y6" s="4">
        <v>42</v>
      </c>
      <c r="Z6" s="4">
        <v>64</v>
      </c>
      <c r="AA6" s="4"/>
      <c r="AB6" s="4">
        <v>106</v>
      </c>
    </row>
    <row r="7" spans="2:28" x14ac:dyDescent="0.25">
      <c r="B7" s="1" t="s">
        <v>2979</v>
      </c>
      <c r="C7" s="9">
        <v>117</v>
      </c>
      <c r="D7" s="9">
        <v>160</v>
      </c>
      <c r="E7" s="9">
        <v>1162</v>
      </c>
      <c r="F7" s="9">
        <v>45</v>
      </c>
      <c r="G7" s="9">
        <f t="shared" si="0"/>
        <v>1439</v>
      </c>
      <c r="H7" s="9">
        <f t="shared" si="1"/>
        <v>1484</v>
      </c>
      <c r="X7">
        <v>10</v>
      </c>
      <c r="Y7" s="4"/>
      <c r="Z7" s="4">
        <v>34</v>
      </c>
      <c r="AA7" s="4"/>
      <c r="AB7" s="4">
        <v>34</v>
      </c>
    </row>
    <row r="8" spans="2:28" x14ac:dyDescent="0.25">
      <c r="B8" s="1" t="s">
        <v>2980</v>
      </c>
      <c r="C8" s="9">
        <v>11</v>
      </c>
      <c r="D8" s="9">
        <v>36</v>
      </c>
      <c r="E8" s="9">
        <v>426</v>
      </c>
      <c r="F8" s="9">
        <v>3</v>
      </c>
      <c r="G8" s="9">
        <f t="shared" si="0"/>
        <v>473</v>
      </c>
      <c r="H8" s="9">
        <f t="shared" si="1"/>
        <v>476</v>
      </c>
      <c r="X8">
        <v>11</v>
      </c>
      <c r="Y8" s="4"/>
      <c r="Z8" s="4">
        <v>50</v>
      </c>
      <c r="AA8" s="4"/>
      <c r="AB8" s="4">
        <v>50</v>
      </c>
    </row>
    <row r="9" spans="2:28" x14ac:dyDescent="0.25">
      <c r="B9" s="1" t="s">
        <v>2981</v>
      </c>
      <c r="C9" s="9">
        <v>43</v>
      </c>
      <c r="D9" s="9">
        <v>52</v>
      </c>
      <c r="E9" s="9">
        <v>592</v>
      </c>
      <c r="F9" s="9">
        <v>13</v>
      </c>
      <c r="G9" s="9">
        <f t="shared" si="0"/>
        <v>687</v>
      </c>
      <c r="H9" s="9">
        <f t="shared" si="1"/>
        <v>700</v>
      </c>
      <c r="X9">
        <v>12</v>
      </c>
      <c r="Y9" s="4"/>
      <c r="Z9" s="4">
        <v>60</v>
      </c>
      <c r="AA9" s="4"/>
      <c r="AB9" s="4">
        <v>60</v>
      </c>
    </row>
    <row r="10" spans="2:28" x14ac:dyDescent="0.25">
      <c r="B10" s="1" t="s">
        <v>2982</v>
      </c>
      <c r="C10" s="9">
        <v>72</v>
      </c>
      <c r="D10" s="9">
        <v>75</v>
      </c>
      <c r="E10" s="9">
        <v>685</v>
      </c>
      <c r="F10" s="9">
        <v>8</v>
      </c>
      <c r="G10" s="9">
        <f t="shared" si="0"/>
        <v>832</v>
      </c>
      <c r="H10" s="9">
        <f t="shared" si="1"/>
        <v>840</v>
      </c>
      <c r="X10">
        <v>15</v>
      </c>
      <c r="Y10" s="4">
        <v>38</v>
      </c>
      <c r="Z10" s="4"/>
      <c r="AA10" s="4"/>
      <c r="AB10" s="4">
        <v>38</v>
      </c>
    </row>
    <row r="11" spans="2:28" x14ac:dyDescent="0.25">
      <c r="B11" s="1" t="s">
        <v>2983</v>
      </c>
      <c r="C11" s="9">
        <v>78</v>
      </c>
      <c r="D11" s="9">
        <v>73</v>
      </c>
      <c r="E11" s="9">
        <v>372</v>
      </c>
      <c r="F11" s="9">
        <v>9</v>
      </c>
      <c r="G11" s="9">
        <f t="shared" si="0"/>
        <v>523</v>
      </c>
      <c r="H11" s="9">
        <f t="shared" si="1"/>
        <v>532</v>
      </c>
      <c r="X11">
        <v>17</v>
      </c>
      <c r="Y11" s="4">
        <v>44</v>
      </c>
      <c r="Z11" s="4"/>
      <c r="AA11" s="4"/>
      <c r="AB11" s="4">
        <v>44</v>
      </c>
    </row>
    <row r="12" spans="2:28" x14ac:dyDescent="0.25">
      <c r="B12" s="1" t="s">
        <v>2984</v>
      </c>
      <c r="C12" s="9">
        <v>49</v>
      </c>
      <c r="D12" s="9">
        <v>86</v>
      </c>
      <c r="E12" s="9">
        <v>474</v>
      </c>
      <c r="F12" s="9">
        <v>7</v>
      </c>
      <c r="G12" s="9">
        <f t="shared" si="0"/>
        <v>609</v>
      </c>
      <c r="H12" s="9">
        <f t="shared" si="1"/>
        <v>616</v>
      </c>
      <c r="X12">
        <v>21</v>
      </c>
      <c r="Y12" s="4">
        <v>98</v>
      </c>
      <c r="Z12" s="4"/>
      <c r="AA12" s="4"/>
      <c r="AB12" s="4">
        <v>98</v>
      </c>
    </row>
    <row r="13" spans="2:28" x14ac:dyDescent="0.25">
      <c r="B13" s="1" t="s">
        <v>2985</v>
      </c>
      <c r="C13" s="9">
        <v>155</v>
      </c>
      <c r="D13" s="9">
        <v>211</v>
      </c>
      <c r="E13" s="9">
        <v>990</v>
      </c>
      <c r="F13" s="9">
        <v>16</v>
      </c>
      <c r="G13" s="9">
        <f t="shared" si="0"/>
        <v>1356</v>
      </c>
      <c r="H13" s="9">
        <f t="shared" si="1"/>
        <v>1372</v>
      </c>
      <c r="X13">
        <v>22</v>
      </c>
      <c r="Y13" s="4">
        <v>29</v>
      </c>
      <c r="Z13" s="4"/>
      <c r="AA13" s="4"/>
      <c r="AB13" s="4">
        <v>29</v>
      </c>
    </row>
    <row r="14" spans="2:28" x14ac:dyDescent="0.25">
      <c r="B14" s="1" t="s">
        <v>2986</v>
      </c>
      <c r="C14" s="9">
        <v>33</v>
      </c>
      <c r="D14" s="9">
        <v>57</v>
      </c>
      <c r="E14" s="9">
        <v>308</v>
      </c>
      <c r="F14" s="9">
        <v>8</v>
      </c>
      <c r="G14" s="9">
        <f t="shared" si="0"/>
        <v>398</v>
      </c>
      <c r="H14" s="9">
        <f t="shared" si="1"/>
        <v>406</v>
      </c>
      <c r="X14">
        <v>23</v>
      </c>
      <c r="Y14" s="4">
        <v>45</v>
      </c>
      <c r="Z14" s="4"/>
      <c r="AA14" s="4"/>
      <c r="AB14" s="4">
        <v>45</v>
      </c>
    </row>
    <row r="15" spans="2:28" x14ac:dyDescent="0.25">
      <c r="B15" s="1" t="s">
        <v>2987</v>
      </c>
      <c r="C15" s="9">
        <v>69</v>
      </c>
      <c r="D15" s="9">
        <v>81</v>
      </c>
      <c r="E15" s="9">
        <v>461</v>
      </c>
      <c r="F15" s="9">
        <v>19</v>
      </c>
      <c r="G15" s="9">
        <f t="shared" si="0"/>
        <v>611</v>
      </c>
      <c r="H15" s="9">
        <f t="shared" si="1"/>
        <v>630</v>
      </c>
      <c r="X15">
        <v>25</v>
      </c>
      <c r="Y15" s="4"/>
      <c r="Z15" s="4">
        <v>19</v>
      </c>
      <c r="AA15" s="4"/>
      <c r="AB15" s="4">
        <v>19</v>
      </c>
    </row>
    <row r="16" spans="2:28" x14ac:dyDescent="0.25">
      <c r="B16" s="1" t="s">
        <v>2988</v>
      </c>
      <c r="C16" s="9">
        <v>39</v>
      </c>
      <c r="D16" s="9">
        <v>60</v>
      </c>
      <c r="E16" s="9">
        <v>163</v>
      </c>
      <c r="F16" s="9">
        <v>4</v>
      </c>
      <c r="G16" s="9">
        <f t="shared" si="0"/>
        <v>262</v>
      </c>
      <c r="H16" s="9">
        <f t="shared" si="1"/>
        <v>266</v>
      </c>
      <c r="X16">
        <v>26</v>
      </c>
      <c r="Y16" s="4"/>
      <c r="Z16" s="4">
        <v>26</v>
      </c>
      <c r="AA16" s="4"/>
      <c r="AB16" s="4">
        <v>26</v>
      </c>
    </row>
    <row r="17" spans="1:28" x14ac:dyDescent="0.25">
      <c r="B17" s="1" t="s">
        <v>2989</v>
      </c>
      <c r="C17" s="9">
        <v>21</v>
      </c>
      <c r="D17" s="9">
        <v>18</v>
      </c>
      <c r="E17" s="9">
        <v>319</v>
      </c>
      <c r="F17" s="9">
        <v>6</v>
      </c>
      <c r="G17" s="9">
        <f t="shared" si="0"/>
        <v>358</v>
      </c>
      <c r="H17" s="9">
        <f t="shared" si="1"/>
        <v>364</v>
      </c>
      <c r="X17">
        <v>27</v>
      </c>
      <c r="Y17" s="4"/>
      <c r="Z17" s="4">
        <v>38</v>
      </c>
      <c r="AA17" s="4"/>
      <c r="AB17" s="4">
        <v>38</v>
      </c>
    </row>
    <row r="18" spans="1:28" x14ac:dyDescent="0.25">
      <c r="B18" s="1" t="s">
        <v>2990</v>
      </c>
      <c r="C18" s="9">
        <v>43</v>
      </c>
      <c r="D18" s="9">
        <v>32</v>
      </c>
      <c r="E18" s="9">
        <v>456</v>
      </c>
      <c r="F18" s="9">
        <v>1</v>
      </c>
      <c r="G18" s="9">
        <f t="shared" si="0"/>
        <v>531</v>
      </c>
      <c r="H18" s="9">
        <f t="shared" si="1"/>
        <v>532</v>
      </c>
      <c r="X18">
        <v>28</v>
      </c>
      <c r="Y18" s="4"/>
      <c r="Z18" s="4">
        <v>27</v>
      </c>
      <c r="AA18" s="4"/>
      <c r="AB18" s="4">
        <v>27</v>
      </c>
    </row>
    <row r="19" spans="1:28" x14ac:dyDescent="0.25">
      <c r="B19" s="1" t="s">
        <v>2991</v>
      </c>
      <c r="C19" s="9">
        <v>12</v>
      </c>
      <c r="D19" s="9">
        <v>20</v>
      </c>
      <c r="E19" s="9">
        <v>346</v>
      </c>
      <c r="F19" s="9">
        <v>0</v>
      </c>
      <c r="G19" s="9">
        <f t="shared" si="0"/>
        <v>378</v>
      </c>
      <c r="H19" s="9">
        <f t="shared" si="1"/>
        <v>378</v>
      </c>
      <c r="X19">
        <v>31</v>
      </c>
      <c r="Y19" s="4">
        <v>17</v>
      </c>
      <c r="Z19" s="4">
        <v>25</v>
      </c>
      <c r="AA19" s="4"/>
      <c r="AB19" s="4">
        <v>42</v>
      </c>
    </row>
    <row r="20" spans="1:28" x14ac:dyDescent="0.25">
      <c r="B20" s="1" t="s">
        <v>2992</v>
      </c>
      <c r="C20" s="9">
        <v>30</v>
      </c>
      <c r="D20" s="9">
        <v>52</v>
      </c>
      <c r="E20" s="9">
        <v>504</v>
      </c>
      <c r="F20" s="9">
        <v>2</v>
      </c>
      <c r="G20" s="9">
        <f t="shared" si="0"/>
        <v>586</v>
      </c>
      <c r="H20" s="9">
        <f t="shared" si="1"/>
        <v>588</v>
      </c>
      <c r="X20" t="s">
        <v>3023</v>
      </c>
      <c r="Y20" s="4"/>
      <c r="Z20" s="4"/>
      <c r="AA20" s="4"/>
      <c r="AB20" s="4"/>
    </row>
    <row r="21" spans="1:28" x14ac:dyDescent="0.25">
      <c r="B21" s="7" t="s">
        <v>2964</v>
      </c>
      <c r="C21" s="10">
        <v>915</v>
      </c>
      <c r="D21" s="10">
        <v>1240</v>
      </c>
      <c r="E21" s="10">
        <v>8747</v>
      </c>
      <c r="F21" s="10">
        <v>186</v>
      </c>
      <c r="G21" s="10">
        <f t="shared" si="0"/>
        <v>10902</v>
      </c>
      <c r="H21" s="10">
        <f t="shared" si="1"/>
        <v>11088</v>
      </c>
      <c r="X21" s="14" t="s">
        <v>2964</v>
      </c>
      <c r="Y21" s="13">
        <v>363</v>
      </c>
      <c r="Z21" s="13">
        <v>429</v>
      </c>
      <c r="AA21" s="13"/>
      <c r="AB21" s="13">
        <v>792</v>
      </c>
    </row>
    <row r="25" spans="1:28" x14ac:dyDescent="0.25">
      <c r="B25" s="6" t="s">
        <v>5</v>
      </c>
      <c r="C25" s="6" t="s">
        <v>2973</v>
      </c>
      <c r="D25" s="6" t="s">
        <v>3011</v>
      </c>
      <c r="E25" s="6" t="s">
        <v>2974</v>
      </c>
      <c r="F25" s="6" t="s">
        <v>2972</v>
      </c>
      <c r="G25" s="8" t="s">
        <v>3020</v>
      </c>
      <c r="H25" s="8" t="s">
        <v>3021</v>
      </c>
    </row>
    <row r="26" spans="1:28" x14ac:dyDescent="0.25">
      <c r="A26" t="s">
        <v>2994</v>
      </c>
      <c r="B26" s="1" t="s">
        <v>2976</v>
      </c>
      <c r="C26" s="12">
        <f>+C4/$G4*100</f>
        <v>8.1981981981981971</v>
      </c>
      <c r="D26" s="12">
        <f t="shared" ref="D26:G26" si="2">+D4/$G4*100</f>
        <v>12.972972972972974</v>
      </c>
      <c r="E26" s="12">
        <f t="shared" si="2"/>
        <v>78.828828828828833</v>
      </c>
      <c r="F26" s="12">
        <f t="shared" si="2"/>
        <v>2.1621621621621623</v>
      </c>
      <c r="G26" s="12">
        <f t="shared" si="2"/>
        <v>100</v>
      </c>
    </row>
    <row r="27" spans="1:28" x14ac:dyDescent="0.25">
      <c r="A27" t="s">
        <v>2995</v>
      </c>
      <c r="B27" s="1" t="s">
        <v>2977</v>
      </c>
      <c r="C27" s="12">
        <f t="shared" ref="C27:G27" si="3">+C5/$G5*100</f>
        <v>9.8930481283422473</v>
      </c>
      <c r="D27" s="12">
        <f t="shared" si="3"/>
        <v>13.636363636363635</v>
      </c>
      <c r="E27" s="12">
        <f t="shared" si="3"/>
        <v>76.470588235294116</v>
      </c>
      <c r="F27" s="12">
        <f t="shared" si="3"/>
        <v>1.0695187165775399</v>
      </c>
      <c r="G27" s="12">
        <f t="shared" si="3"/>
        <v>100</v>
      </c>
    </row>
    <row r="28" spans="1:28" x14ac:dyDescent="0.25">
      <c r="A28" t="s">
        <v>2996</v>
      </c>
      <c r="B28" s="1" t="s">
        <v>2978</v>
      </c>
      <c r="C28" s="12">
        <f t="shared" ref="C28:G28" si="4">+C6/$G6*100</f>
        <v>4</v>
      </c>
      <c r="D28" s="12">
        <f t="shared" si="4"/>
        <v>8.5333333333333332</v>
      </c>
      <c r="E28" s="12">
        <f t="shared" si="4"/>
        <v>87.466666666666669</v>
      </c>
      <c r="F28" s="12">
        <f t="shared" si="4"/>
        <v>4.5333333333333332</v>
      </c>
      <c r="G28" s="12">
        <f t="shared" si="4"/>
        <v>100</v>
      </c>
    </row>
    <row r="29" spans="1:28" x14ac:dyDescent="0.25">
      <c r="A29" t="s">
        <v>2997</v>
      </c>
      <c r="B29" s="1" t="s">
        <v>2979</v>
      </c>
      <c r="C29" s="12">
        <f t="shared" ref="C29:G29" si="5">+C7/$G7*100</f>
        <v>8.1306462821403755</v>
      </c>
      <c r="D29" s="12">
        <f t="shared" si="5"/>
        <v>11.118832522585128</v>
      </c>
      <c r="E29" s="12">
        <f t="shared" si="5"/>
        <v>80.750521195274487</v>
      </c>
      <c r="F29" s="12">
        <f t="shared" si="5"/>
        <v>3.1271716469770672</v>
      </c>
      <c r="G29" s="12">
        <f t="shared" si="5"/>
        <v>100</v>
      </c>
    </row>
    <row r="30" spans="1:28" x14ac:dyDescent="0.25">
      <c r="A30" t="s">
        <v>2998</v>
      </c>
      <c r="B30" s="1" t="s">
        <v>2980</v>
      </c>
      <c r="C30" s="12">
        <f t="shared" ref="C30:G30" si="6">+C8/$G8*100</f>
        <v>2.3255813953488373</v>
      </c>
      <c r="D30" s="12">
        <f t="shared" si="6"/>
        <v>7.6109936575052854</v>
      </c>
      <c r="E30" s="12">
        <f t="shared" si="6"/>
        <v>90.063424947145876</v>
      </c>
      <c r="F30" s="12">
        <f t="shared" si="6"/>
        <v>0.63424947145877375</v>
      </c>
      <c r="G30" s="12">
        <f t="shared" si="6"/>
        <v>100</v>
      </c>
    </row>
    <row r="31" spans="1:28" x14ac:dyDescent="0.25">
      <c r="A31" t="s">
        <v>2999</v>
      </c>
      <c r="B31" s="1" t="s">
        <v>2981</v>
      </c>
      <c r="C31" s="12">
        <f t="shared" ref="C31:G31" si="7">+C9/$G9*100</f>
        <v>6.2590975254730719</v>
      </c>
      <c r="D31" s="12">
        <f t="shared" si="7"/>
        <v>7.5691411935953425</v>
      </c>
      <c r="E31" s="12">
        <f t="shared" si="7"/>
        <v>86.171761280931591</v>
      </c>
      <c r="F31" s="12">
        <f t="shared" si="7"/>
        <v>1.8922852983988356</v>
      </c>
      <c r="G31" s="12">
        <f t="shared" si="7"/>
        <v>100</v>
      </c>
    </row>
    <row r="32" spans="1:28" x14ac:dyDescent="0.25">
      <c r="A32" t="s">
        <v>3000</v>
      </c>
      <c r="B32" s="1" t="s">
        <v>2982</v>
      </c>
      <c r="C32" s="12">
        <f t="shared" ref="C32:G32" si="8">+C10/$G10*100</f>
        <v>8.6538461538461533</v>
      </c>
      <c r="D32" s="12">
        <f t="shared" si="8"/>
        <v>9.0144230769230766</v>
      </c>
      <c r="E32" s="12">
        <f t="shared" si="8"/>
        <v>82.331730769230774</v>
      </c>
      <c r="F32" s="12">
        <f t="shared" si="8"/>
        <v>0.96153846153846156</v>
      </c>
      <c r="G32" s="12">
        <f t="shared" si="8"/>
        <v>100</v>
      </c>
    </row>
    <row r="33" spans="1:7" x14ac:dyDescent="0.25">
      <c r="A33" t="s">
        <v>3001</v>
      </c>
      <c r="B33" s="1" t="s">
        <v>2983</v>
      </c>
      <c r="C33" s="12">
        <f t="shared" ref="C33:G33" si="9">+C11/$G11*100</f>
        <v>14.913957934990441</v>
      </c>
      <c r="D33" s="12">
        <f t="shared" si="9"/>
        <v>13.957934990439771</v>
      </c>
      <c r="E33" s="12">
        <f t="shared" si="9"/>
        <v>71.128107074569797</v>
      </c>
      <c r="F33" s="12">
        <f t="shared" si="9"/>
        <v>1.7208413001912046</v>
      </c>
      <c r="G33" s="12">
        <f t="shared" si="9"/>
        <v>100</v>
      </c>
    </row>
    <row r="34" spans="1:7" x14ac:dyDescent="0.25">
      <c r="A34" t="s">
        <v>3002</v>
      </c>
      <c r="B34" s="1" t="s">
        <v>2984</v>
      </c>
      <c r="C34" s="12">
        <f t="shared" ref="C34:G34" si="10">+C12/$G12*100</f>
        <v>8.0459770114942533</v>
      </c>
      <c r="D34" s="12">
        <f t="shared" si="10"/>
        <v>14.121510673234811</v>
      </c>
      <c r="E34" s="12">
        <f t="shared" si="10"/>
        <v>77.832512315270947</v>
      </c>
      <c r="F34" s="12">
        <f t="shared" si="10"/>
        <v>1.1494252873563218</v>
      </c>
      <c r="G34" s="12">
        <f t="shared" si="10"/>
        <v>100</v>
      </c>
    </row>
    <row r="35" spans="1:7" x14ac:dyDescent="0.25">
      <c r="A35" t="s">
        <v>3003</v>
      </c>
      <c r="B35" s="1" t="s">
        <v>2985</v>
      </c>
      <c r="C35" s="12">
        <f t="shared" ref="C35:G35" si="11">+C13/$G13*100</f>
        <v>11.430678466076696</v>
      </c>
      <c r="D35" s="12">
        <f t="shared" si="11"/>
        <v>15.56047197640118</v>
      </c>
      <c r="E35" s="12">
        <f t="shared" si="11"/>
        <v>73.008849557522126</v>
      </c>
      <c r="F35" s="12">
        <f t="shared" si="11"/>
        <v>1.1799410029498525</v>
      </c>
      <c r="G35" s="12">
        <f t="shared" si="11"/>
        <v>100</v>
      </c>
    </row>
    <row r="36" spans="1:7" x14ac:dyDescent="0.25">
      <c r="A36" t="s">
        <v>3004</v>
      </c>
      <c r="B36" s="1" t="s">
        <v>2986</v>
      </c>
      <c r="C36" s="12">
        <f t="shared" ref="C36:G36" si="12">+C14/$G14*100</f>
        <v>8.291457286432161</v>
      </c>
      <c r="D36" s="12">
        <f t="shared" si="12"/>
        <v>14.321608040201006</v>
      </c>
      <c r="E36" s="12">
        <f t="shared" si="12"/>
        <v>77.386934673366838</v>
      </c>
      <c r="F36" s="12">
        <f t="shared" si="12"/>
        <v>2.0100502512562812</v>
      </c>
      <c r="G36" s="12">
        <f t="shared" si="12"/>
        <v>100</v>
      </c>
    </row>
    <row r="37" spans="1:7" x14ac:dyDescent="0.25">
      <c r="A37" t="s">
        <v>3005</v>
      </c>
      <c r="B37" s="1" t="s">
        <v>2987</v>
      </c>
      <c r="C37" s="12">
        <f t="shared" ref="C37:G37" si="13">+C15/$G15*100</f>
        <v>11.292962356792144</v>
      </c>
      <c r="D37" s="12">
        <f t="shared" si="13"/>
        <v>13.2569558101473</v>
      </c>
      <c r="E37" s="12">
        <f t="shared" si="13"/>
        <v>75.450081833060551</v>
      </c>
      <c r="F37" s="12">
        <f t="shared" si="13"/>
        <v>3.1096563011456628</v>
      </c>
      <c r="G37" s="12">
        <f t="shared" si="13"/>
        <v>100</v>
      </c>
    </row>
    <row r="38" spans="1:7" x14ac:dyDescent="0.25">
      <c r="A38" t="s">
        <v>3006</v>
      </c>
      <c r="B38" s="1" t="s">
        <v>2988</v>
      </c>
      <c r="C38" s="12">
        <f t="shared" ref="C38:G38" si="14">+C16/$G16*100</f>
        <v>14.885496183206106</v>
      </c>
      <c r="D38" s="12">
        <f t="shared" si="14"/>
        <v>22.900763358778626</v>
      </c>
      <c r="E38" s="12">
        <f t="shared" si="14"/>
        <v>62.213740458015266</v>
      </c>
      <c r="F38" s="12">
        <f t="shared" si="14"/>
        <v>1.5267175572519083</v>
      </c>
      <c r="G38" s="12">
        <f t="shared" si="14"/>
        <v>100</v>
      </c>
    </row>
    <row r="39" spans="1:7" x14ac:dyDescent="0.25">
      <c r="A39" t="s">
        <v>3007</v>
      </c>
      <c r="B39" s="1" t="s">
        <v>2989</v>
      </c>
      <c r="C39" s="12">
        <f t="shared" ref="C39:G39" si="15">+C17/$G17*100</f>
        <v>5.8659217877094969</v>
      </c>
      <c r="D39" s="12">
        <f t="shared" si="15"/>
        <v>5.027932960893855</v>
      </c>
      <c r="E39" s="12">
        <f t="shared" si="15"/>
        <v>89.106145251396654</v>
      </c>
      <c r="F39" s="12">
        <f t="shared" si="15"/>
        <v>1.6759776536312849</v>
      </c>
      <c r="G39" s="12">
        <f t="shared" si="15"/>
        <v>100</v>
      </c>
    </row>
    <row r="40" spans="1:7" x14ac:dyDescent="0.25">
      <c r="A40" t="s">
        <v>3008</v>
      </c>
      <c r="B40" s="1" t="s">
        <v>2990</v>
      </c>
      <c r="C40" s="12">
        <f t="shared" ref="C40:G40" si="16">+C18/$G18*100</f>
        <v>8.0979284369114879</v>
      </c>
      <c r="D40" s="12">
        <f t="shared" si="16"/>
        <v>6.0263653483992465</v>
      </c>
      <c r="E40" s="12">
        <f t="shared" si="16"/>
        <v>85.875706214689259</v>
      </c>
      <c r="F40" s="12">
        <f t="shared" si="16"/>
        <v>0.18832391713747645</v>
      </c>
      <c r="G40" s="12">
        <f t="shared" si="16"/>
        <v>100</v>
      </c>
    </row>
    <row r="41" spans="1:7" x14ac:dyDescent="0.25">
      <c r="A41" t="s">
        <v>3009</v>
      </c>
      <c r="B41" s="1" t="s">
        <v>2991</v>
      </c>
      <c r="C41" s="12">
        <f t="shared" ref="C41:G41" si="17">+C19/$G19*100</f>
        <v>3.1746031746031744</v>
      </c>
      <c r="D41" s="12">
        <f t="shared" si="17"/>
        <v>5.2910052910052912</v>
      </c>
      <c r="E41" s="12">
        <f t="shared" si="17"/>
        <v>91.534391534391531</v>
      </c>
      <c r="F41" s="12">
        <f t="shared" si="17"/>
        <v>0</v>
      </c>
      <c r="G41" s="12">
        <f t="shared" si="17"/>
        <v>100</v>
      </c>
    </row>
    <row r="42" spans="1:7" x14ac:dyDescent="0.25">
      <c r="A42" t="s">
        <v>3010</v>
      </c>
      <c r="B42" s="1" t="s">
        <v>2992</v>
      </c>
      <c r="C42" s="12">
        <f t="shared" ref="C42:G42" si="18">+C20/$G20*100</f>
        <v>5.1194539249146755</v>
      </c>
      <c r="D42" s="12">
        <f t="shared" si="18"/>
        <v>8.8737201365187719</v>
      </c>
      <c r="E42" s="12">
        <f t="shared" si="18"/>
        <v>86.00682593856655</v>
      </c>
      <c r="F42" s="12">
        <f t="shared" si="18"/>
        <v>0.34129692832764508</v>
      </c>
      <c r="G42" s="12">
        <f t="shared" si="18"/>
        <v>100</v>
      </c>
    </row>
    <row r="43" spans="1:7" x14ac:dyDescent="0.25">
      <c r="B43" s="7" t="s">
        <v>2964</v>
      </c>
      <c r="C43" s="12">
        <f t="shared" ref="C43:G43" si="19">+C21/$G21*100</f>
        <v>8.3929554210236645</v>
      </c>
      <c r="D43" s="12">
        <f t="shared" si="19"/>
        <v>11.374059805540268</v>
      </c>
      <c r="E43" s="12">
        <f t="shared" si="19"/>
        <v>80.232984773436073</v>
      </c>
      <c r="F43" s="12">
        <f t="shared" si="19"/>
        <v>1.7061089708310402</v>
      </c>
      <c r="G43" s="12">
        <f t="shared" si="19"/>
        <v>100</v>
      </c>
    </row>
    <row r="47" spans="1:7" x14ac:dyDescent="0.25">
      <c r="B47" s="6" t="s">
        <v>2974</v>
      </c>
      <c r="C47" s="12">
        <f>80.2329847734361/100</f>
        <v>0.802329847734361</v>
      </c>
    </row>
    <row r="48" spans="1:7" x14ac:dyDescent="0.25">
      <c r="B48" s="6" t="s">
        <v>2973</v>
      </c>
      <c r="C48" s="12">
        <f>8.39295542102366/100</f>
        <v>8.3929554210236595E-2</v>
      </c>
    </row>
    <row r="49" spans="2:8" x14ac:dyDescent="0.25">
      <c r="B49" s="6" t="s">
        <v>3011</v>
      </c>
      <c r="C49" s="12">
        <f>11.3740598055403/100</f>
        <v>0.113740598055403</v>
      </c>
    </row>
    <row r="53" spans="2:8" x14ac:dyDescent="0.25">
      <c r="B53" s="6" t="s">
        <v>2993</v>
      </c>
      <c r="C53" s="6" t="s">
        <v>2973</v>
      </c>
      <c r="D53" s="6" t="s">
        <v>3011</v>
      </c>
      <c r="E53" s="6" t="s">
        <v>2974</v>
      </c>
      <c r="F53" s="6" t="s">
        <v>2972</v>
      </c>
      <c r="G53" s="8" t="s">
        <v>3020</v>
      </c>
      <c r="H53" s="8" t="s">
        <v>3021</v>
      </c>
    </row>
    <row r="54" spans="2:8" x14ac:dyDescent="0.25">
      <c r="B54" s="1" t="s">
        <v>2976</v>
      </c>
      <c r="C54" s="11">
        <f>+C4/$G4</f>
        <v>8.1981981981981977E-2</v>
      </c>
      <c r="D54" s="11">
        <f t="shared" ref="D54:G54" si="20">+D4/$G4</f>
        <v>0.12972972972972974</v>
      </c>
      <c r="E54" s="11">
        <f t="shared" si="20"/>
        <v>0.78828828828828834</v>
      </c>
      <c r="F54" s="11">
        <f t="shared" si="20"/>
        <v>2.1621621621621623E-2</v>
      </c>
      <c r="G54" s="11">
        <f t="shared" si="20"/>
        <v>1</v>
      </c>
    </row>
    <row r="55" spans="2:8" x14ac:dyDescent="0.25">
      <c r="B55" s="1" t="s">
        <v>2977</v>
      </c>
      <c r="C55" s="11">
        <f t="shared" ref="C55:G71" si="21">+C5/$G5</f>
        <v>9.8930481283422467E-2</v>
      </c>
      <c r="D55" s="11">
        <f t="shared" si="21"/>
        <v>0.13636363636363635</v>
      </c>
      <c r="E55" s="11">
        <f t="shared" si="21"/>
        <v>0.76470588235294112</v>
      </c>
      <c r="F55" s="11">
        <f t="shared" si="21"/>
        <v>1.06951871657754E-2</v>
      </c>
      <c r="G55" s="11">
        <f t="shared" si="21"/>
        <v>1</v>
      </c>
    </row>
    <row r="56" spans="2:8" x14ac:dyDescent="0.25">
      <c r="B56" s="1" t="s">
        <v>2978</v>
      </c>
      <c r="C56" s="11">
        <f t="shared" si="21"/>
        <v>0.04</v>
      </c>
      <c r="D56" s="11">
        <f t="shared" si="21"/>
        <v>8.533333333333333E-2</v>
      </c>
      <c r="E56" s="11">
        <f t="shared" si="21"/>
        <v>0.8746666666666667</v>
      </c>
      <c r="F56" s="11">
        <f t="shared" si="21"/>
        <v>4.5333333333333337E-2</v>
      </c>
      <c r="G56" s="11">
        <f t="shared" si="21"/>
        <v>1</v>
      </c>
    </row>
    <row r="57" spans="2:8" x14ac:dyDescent="0.25">
      <c r="B57" s="1" t="s">
        <v>2979</v>
      </c>
      <c r="C57" s="11">
        <f t="shared" si="21"/>
        <v>8.1306462821403747E-2</v>
      </c>
      <c r="D57" s="11">
        <f t="shared" si="21"/>
        <v>0.11118832522585129</v>
      </c>
      <c r="E57" s="11">
        <f t="shared" si="21"/>
        <v>0.80750521195274494</v>
      </c>
      <c r="F57" s="11">
        <f t="shared" si="21"/>
        <v>3.1271716469770672E-2</v>
      </c>
      <c r="G57" s="11">
        <f t="shared" si="21"/>
        <v>1</v>
      </c>
    </row>
    <row r="58" spans="2:8" x14ac:dyDescent="0.25">
      <c r="B58" s="1" t="s">
        <v>2980</v>
      </c>
      <c r="C58" s="11">
        <f t="shared" si="21"/>
        <v>2.3255813953488372E-2</v>
      </c>
      <c r="D58" s="11">
        <f t="shared" si="21"/>
        <v>7.6109936575052856E-2</v>
      </c>
      <c r="E58" s="11">
        <f t="shared" si="21"/>
        <v>0.90063424947145876</v>
      </c>
      <c r="F58" s="11">
        <f t="shared" si="21"/>
        <v>6.3424947145877377E-3</v>
      </c>
      <c r="G58" s="11">
        <f t="shared" si="21"/>
        <v>1</v>
      </c>
    </row>
    <row r="59" spans="2:8" x14ac:dyDescent="0.25">
      <c r="B59" s="1" t="s">
        <v>2981</v>
      </c>
      <c r="C59" s="11">
        <f t="shared" si="21"/>
        <v>6.2590975254730716E-2</v>
      </c>
      <c r="D59" s="11">
        <f t="shared" si="21"/>
        <v>7.5691411935953426E-2</v>
      </c>
      <c r="E59" s="11">
        <f t="shared" si="21"/>
        <v>0.86171761280931591</v>
      </c>
      <c r="F59" s="11">
        <f t="shared" si="21"/>
        <v>1.8922852983988356E-2</v>
      </c>
      <c r="G59" s="11">
        <f t="shared" si="21"/>
        <v>1</v>
      </c>
    </row>
    <row r="60" spans="2:8" x14ac:dyDescent="0.25">
      <c r="B60" s="1" t="s">
        <v>2982</v>
      </c>
      <c r="C60" s="11">
        <f t="shared" si="21"/>
        <v>8.6538461538461536E-2</v>
      </c>
      <c r="D60" s="11">
        <f t="shared" si="21"/>
        <v>9.0144230769230768E-2</v>
      </c>
      <c r="E60" s="11">
        <f t="shared" si="21"/>
        <v>0.82331730769230771</v>
      </c>
      <c r="F60" s="11">
        <f t="shared" si="21"/>
        <v>9.6153846153846159E-3</v>
      </c>
      <c r="G60" s="11">
        <f t="shared" si="21"/>
        <v>1</v>
      </c>
    </row>
    <row r="61" spans="2:8" x14ac:dyDescent="0.25">
      <c r="B61" s="1" t="s">
        <v>2983</v>
      </c>
      <c r="C61" s="11">
        <f t="shared" si="21"/>
        <v>0.14913957934990441</v>
      </c>
      <c r="D61" s="11">
        <f t="shared" si="21"/>
        <v>0.13957934990439771</v>
      </c>
      <c r="E61" s="11">
        <f t="shared" si="21"/>
        <v>0.71128107074569791</v>
      </c>
      <c r="F61" s="11">
        <f t="shared" si="21"/>
        <v>1.7208413001912046E-2</v>
      </c>
      <c r="G61" s="11">
        <f t="shared" si="21"/>
        <v>1</v>
      </c>
    </row>
    <row r="62" spans="2:8" x14ac:dyDescent="0.25">
      <c r="B62" s="1" t="s">
        <v>2984</v>
      </c>
      <c r="C62" s="11">
        <f t="shared" si="21"/>
        <v>8.0459770114942528E-2</v>
      </c>
      <c r="D62" s="11">
        <f t="shared" si="21"/>
        <v>0.14121510673234811</v>
      </c>
      <c r="E62" s="11">
        <f t="shared" si="21"/>
        <v>0.77832512315270941</v>
      </c>
      <c r="F62" s="11">
        <f t="shared" si="21"/>
        <v>1.1494252873563218E-2</v>
      </c>
      <c r="G62" s="11">
        <f t="shared" si="21"/>
        <v>1</v>
      </c>
    </row>
    <row r="63" spans="2:8" x14ac:dyDescent="0.25">
      <c r="B63" s="1" t="s">
        <v>2985</v>
      </c>
      <c r="C63" s="11">
        <f t="shared" si="21"/>
        <v>0.11430678466076696</v>
      </c>
      <c r="D63" s="11">
        <f t="shared" si="21"/>
        <v>0.1556047197640118</v>
      </c>
      <c r="E63" s="11">
        <f t="shared" si="21"/>
        <v>0.73008849557522126</v>
      </c>
      <c r="F63" s="11">
        <f t="shared" si="21"/>
        <v>1.1799410029498525E-2</v>
      </c>
      <c r="G63" s="11">
        <f t="shared" si="21"/>
        <v>1</v>
      </c>
    </row>
    <row r="64" spans="2:8" x14ac:dyDescent="0.25">
      <c r="B64" s="1" t="s">
        <v>2986</v>
      </c>
      <c r="C64" s="11">
        <f t="shared" si="21"/>
        <v>8.2914572864321606E-2</v>
      </c>
      <c r="D64" s="11">
        <f t="shared" si="21"/>
        <v>0.14321608040201006</v>
      </c>
      <c r="E64" s="11">
        <f t="shared" si="21"/>
        <v>0.77386934673366836</v>
      </c>
      <c r="F64" s="11">
        <f t="shared" si="21"/>
        <v>2.0100502512562814E-2</v>
      </c>
      <c r="G64" s="11">
        <f t="shared" si="21"/>
        <v>1</v>
      </c>
    </row>
    <row r="65" spans="2:7" x14ac:dyDescent="0.25">
      <c r="B65" s="1" t="s">
        <v>2987</v>
      </c>
      <c r="C65" s="11">
        <f t="shared" si="21"/>
        <v>0.11292962356792144</v>
      </c>
      <c r="D65" s="11">
        <f t="shared" si="21"/>
        <v>0.132569558101473</v>
      </c>
      <c r="E65" s="11">
        <f t="shared" si="21"/>
        <v>0.75450081833060556</v>
      </c>
      <c r="F65" s="11">
        <f t="shared" si="21"/>
        <v>3.1096563011456628E-2</v>
      </c>
      <c r="G65" s="11">
        <f t="shared" si="21"/>
        <v>1</v>
      </c>
    </row>
    <row r="66" spans="2:7" x14ac:dyDescent="0.25">
      <c r="B66" s="1" t="s">
        <v>2988</v>
      </c>
      <c r="C66" s="11">
        <f t="shared" si="21"/>
        <v>0.14885496183206107</v>
      </c>
      <c r="D66" s="11">
        <f t="shared" si="21"/>
        <v>0.22900763358778625</v>
      </c>
      <c r="E66" s="11">
        <f t="shared" si="21"/>
        <v>0.62213740458015265</v>
      </c>
      <c r="F66" s="11">
        <f t="shared" si="21"/>
        <v>1.5267175572519083E-2</v>
      </c>
      <c r="G66" s="11">
        <f t="shared" si="21"/>
        <v>1</v>
      </c>
    </row>
    <row r="67" spans="2:7" x14ac:dyDescent="0.25">
      <c r="B67" s="1" t="s">
        <v>2989</v>
      </c>
      <c r="C67" s="11">
        <f t="shared" si="21"/>
        <v>5.8659217877094973E-2</v>
      </c>
      <c r="D67" s="11">
        <f t="shared" si="21"/>
        <v>5.027932960893855E-2</v>
      </c>
      <c r="E67" s="11">
        <f t="shared" si="21"/>
        <v>0.89106145251396651</v>
      </c>
      <c r="F67" s="11">
        <f t="shared" si="21"/>
        <v>1.6759776536312849E-2</v>
      </c>
      <c r="G67" s="11">
        <f t="shared" si="21"/>
        <v>1</v>
      </c>
    </row>
    <row r="68" spans="2:7" x14ac:dyDescent="0.25">
      <c r="B68" s="1" t="s">
        <v>2990</v>
      </c>
      <c r="C68" s="11">
        <f t="shared" si="21"/>
        <v>8.0979284369114876E-2</v>
      </c>
      <c r="D68" s="11">
        <f t="shared" si="21"/>
        <v>6.0263653483992465E-2</v>
      </c>
      <c r="E68" s="11">
        <f t="shared" si="21"/>
        <v>0.85875706214689262</v>
      </c>
      <c r="F68" s="11">
        <f t="shared" si="21"/>
        <v>1.8832391713747645E-3</v>
      </c>
      <c r="G68" s="11">
        <f t="shared" si="21"/>
        <v>1</v>
      </c>
    </row>
    <row r="69" spans="2:7" x14ac:dyDescent="0.25">
      <c r="B69" s="1" t="s">
        <v>2991</v>
      </c>
      <c r="C69" s="11">
        <f t="shared" si="21"/>
        <v>3.1746031746031744E-2</v>
      </c>
      <c r="D69" s="11">
        <f t="shared" si="21"/>
        <v>5.2910052910052907E-2</v>
      </c>
      <c r="E69" s="11">
        <f t="shared" si="21"/>
        <v>0.91534391534391535</v>
      </c>
      <c r="F69" s="11">
        <f t="shared" si="21"/>
        <v>0</v>
      </c>
      <c r="G69" s="11">
        <f t="shared" si="21"/>
        <v>1</v>
      </c>
    </row>
    <row r="70" spans="2:7" x14ac:dyDescent="0.25">
      <c r="B70" s="1" t="s">
        <v>2992</v>
      </c>
      <c r="C70" s="11">
        <f>+C20/$G20</f>
        <v>5.1194539249146756E-2</v>
      </c>
      <c r="D70" s="11">
        <f t="shared" si="21"/>
        <v>8.8737201365187715E-2</v>
      </c>
      <c r="E70" s="11">
        <f t="shared" si="21"/>
        <v>0.86006825938566556</v>
      </c>
      <c r="F70" s="11">
        <f t="shared" si="21"/>
        <v>3.4129692832764505E-3</v>
      </c>
      <c r="G70" s="11">
        <f t="shared" si="21"/>
        <v>1</v>
      </c>
    </row>
    <row r="71" spans="2:7" x14ac:dyDescent="0.25">
      <c r="B71" s="7" t="s">
        <v>3022</v>
      </c>
      <c r="C71" s="11">
        <f t="shared" si="21"/>
        <v>8.3929554210236651E-2</v>
      </c>
      <c r="D71" s="11">
        <f t="shared" si="21"/>
        <v>0.11374059805540268</v>
      </c>
      <c r="E71" s="11">
        <f t="shared" si="21"/>
        <v>0.80232984773436067</v>
      </c>
      <c r="F71" s="11">
        <f t="shared" si="21"/>
        <v>1.7061089708310401E-2</v>
      </c>
      <c r="G71" s="11">
        <f t="shared" si="21"/>
        <v>1</v>
      </c>
    </row>
    <row r="75" spans="2:7" x14ac:dyDescent="0.25">
      <c r="B75" s="6" t="s">
        <v>2993</v>
      </c>
      <c r="C75" t="s">
        <v>2974</v>
      </c>
      <c r="D75" t="s">
        <v>2973</v>
      </c>
      <c r="E75" t="s">
        <v>3011</v>
      </c>
    </row>
    <row r="76" spans="2:7" x14ac:dyDescent="0.25">
      <c r="B76" s="1" t="s">
        <v>2976</v>
      </c>
      <c r="C76" s="15">
        <v>0.78828828828828834</v>
      </c>
      <c r="D76" s="15">
        <v>8.1981981981981977E-2</v>
      </c>
      <c r="E76" s="15">
        <v>0.12972972972972974</v>
      </c>
    </row>
    <row r="77" spans="2:7" x14ac:dyDescent="0.25">
      <c r="B77" s="1" t="s">
        <v>2977</v>
      </c>
      <c r="C77" s="15">
        <v>0.76470588235294112</v>
      </c>
      <c r="D77" s="15">
        <v>9.8930481283422467E-2</v>
      </c>
      <c r="E77" s="15">
        <v>0.13636363636363635</v>
      </c>
    </row>
    <row r="78" spans="2:7" x14ac:dyDescent="0.25">
      <c r="B78" s="1" t="s">
        <v>2978</v>
      </c>
      <c r="C78" s="15">
        <v>0.8746666666666667</v>
      </c>
      <c r="D78" s="15">
        <v>0.04</v>
      </c>
      <c r="E78" s="15">
        <v>8.533333333333333E-2</v>
      </c>
    </row>
    <row r="79" spans="2:7" x14ac:dyDescent="0.25">
      <c r="B79" s="1" t="s">
        <v>2979</v>
      </c>
      <c r="C79" s="15">
        <v>0.80750521195274494</v>
      </c>
      <c r="D79" s="15">
        <v>8.1306462821403747E-2</v>
      </c>
      <c r="E79" s="15">
        <v>0.11118832522585129</v>
      </c>
    </row>
    <row r="80" spans="2:7" x14ac:dyDescent="0.25">
      <c r="B80" s="1" t="s">
        <v>2980</v>
      </c>
      <c r="C80" s="15">
        <v>0.90063424947145876</v>
      </c>
      <c r="D80" s="15">
        <v>2.3255813953488372E-2</v>
      </c>
      <c r="E80" s="15">
        <v>7.6109936575052856E-2</v>
      </c>
    </row>
    <row r="81" spans="2:5" x14ac:dyDescent="0.25">
      <c r="B81" s="1" t="s">
        <v>2981</v>
      </c>
      <c r="C81" s="15">
        <v>0.86171761280931591</v>
      </c>
      <c r="D81" s="15">
        <v>6.2590975254730716E-2</v>
      </c>
      <c r="E81" s="15">
        <v>7.5691411935953426E-2</v>
      </c>
    </row>
    <row r="82" spans="2:5" x14ac:dyDescent="0.25">
      <c r="B82" s="1" t="s">
        <v>2982</v>
      </c>
      <c r="C82" s="15">
        <v>0.82331730769230771</v>
      </c>
      <c r="D82" s="15">
        <v>8.6538461538461536E-2</v>
      </c>
      <c r="E82" s="15">
        <v>9.0144230769230768E-2</v>
      </c>
    </row>
    <row r="83" spans="2:5" x14ac:dyDescent="0.25">
      <c r="B83" s="1" t="s">
        <v>2983</v>
      </c>
      <c r="C83" s="15">
        <v>0.71128107074569791</v>
      </c>
      <c r="D83" s="15">
        <v>0.14913957934990441</v>
      </c>
      <c r="E83" s="15">
        <v>0.13957934990439771</v>
      </c>
    </row>
    <row r="84" spans="2:5" x14ac:dyDescent="0.25">
      <c r="B84" s="1" t="s">
        <v>2984</v>
      </c>
      <c r="C84" s="15">
        <v>0.77832512315270941</v>
      </c>
      <c r="D84" s="15">
        <v>8.0459770114942528E-2</v>
      </c>
      <c r="E84" s="15">
        <v>0.14121510673234811</v>
      </c>
    </row>
    <row r="85" spans="2:5" x14ac:dyDescent="0.25">
      <c r="B85" s="1" t="s">
        <v>2985</v>
      </c>
      <c r="C85" s="15">
        <v>0.73008849557522126</v>
      </c>
      <c r="D85" s="15">
        <v>0.11430678466076696</v>
      </c>
      <c r="E85" s="15">
        <v>0.1556047197640118</v>
      </c>
    </row>
    <row r="86" spans="2:5" x14ac:dyDescent="0.25">
      <c r="B86" s="1" t="s">
        <v>2986</v>
      </c>
      <c r="C86" s="15">
        <v>0.77386934673366836</v>
      </c>
      <c r="D86" s="15">
        <v>8.2914572864321606E-2</v>
      </c>
      <c r="E86" s="15">
        <v>0.14321608040201006</v>
      </c>
    </row>
    <row r="87" spans="2:5" x14ac:dyDescent="0.25">
      <c r="B87" s="1" t="s">
        <v>2987</v>
      </c>
      <c r="C87" s="15">
        <v>0.75450081833060556</v>
      </c>
      <c r="D87" s="15">
        <v>0.11292962356792144</v>
      </c>
      <c r="E87" s="15">
        <v>0.132569558101473</v>
      </c>
    </row>
    <row r="88" spans="2:5" x14ac:dyDescent="0.25">
      <c r="B88" s="1" t="s">
        <v>2988</v>
      </c>
      <c r="C88" s="15">
        <v>0.62213740458015265</v>
      </c>
      <c r="D88" s="15">
        <v>0.14885496183206107</v>
      </c>
      <c r="E88" s="15">
        <v>0.22900763358778625</v>
      </c>
    </row>
    <row r="89" spans="2:5" x14ac:dyDescent="0.25">
      <c r="B89" s="1" t="s">
        <v>2989</v>
      </c>
      <c r="C89" s="15">
        <v>0.89106145251396651</v>
      </c>
      <c r="D89" s="15">
        <v>5.8659217877094973E-2</v>
      </c>
      <c r="E89" s="15">
        <v>5.027932960893855E-2</v>
      </c>
    </row>
    <row r="90" spans="2:5" x14ac:dyDescent="0.25">
      <c r="B90" s="1" t="s">
        <v>2990</v>
      </c>
      <c r="C90" s="15">
        <v>0.85875706214689262</v>
      </c>
      <c r="D90" s="15">
        <v>8.0979284369114876E-2</v>
      </c>
      <c r="E90" s="15">
        <v>6.0263653483992465E-2</v>
      </c>
    </row>
    <row r="91" spans="2:5" x14ac:dyDescent="0.25">
      <c r="B91" s="1" t="s">
        <v>2991</v>
      </c>
      <c r="C91" s="15">
        <v>0.91534391534391535</v>
      </c>
      <c r="D91" s="15">
        <v>3.1746031746031744E-2</v>
      </c>
      <c r="E91" s="15">
        <v>5.2910052910052907E-2</v>
      </c>
    </row>
    <row r="92" spans="2:5" x14ac:dyDescent="0.25">
      <c r="B92" s="1" t="s">
        <v>2992</v>
      </c>
      <c r="C92" s="15">
        <v>0.86006825938566556</v>
      </c>
      <c r="D92" s="15">
        <v>5.1194539249146756E-2</v>
      </c>
      <c r="E92" s="15">
        <v>8.8737201365187715E-2</v>
      </c>
    </row>
    <row r="93" spans="2:5" x14ac:dyDescent="0.25">
      <c r="B93" s="7" t="s">
        <v>3022</v>
      </c>
      <c r="C93" s="15">
        <v>0.80232984773436067</v>
      </c>
      <c r="D93" s="15">
        <v>8.3929554210236651E-2</v>
      </c>
      <c r="E93" s="15">
        <v>0.11374059805540268</v>
      </c>
    </row>
    <row r="113" spans="1:10" x14ac:dyDescent="0.25">
      <c r="A113" s="21" t="s">
        <v>3027</v>
      </c>
    </row>
    <row r="114" spans="1:10" x14ac:dyDescent="0.25">
      <c r="A114" s="6" t="s">
        <v>6</v>
      </c>
      <c r="B114" s="6" t="s">
        <v>2965</v>
      </c>
      <c r="C114" s="6" t="s">
        <v>3026</v>
      </c>
      <c r="E114" s="6" t="s">
        <v>6</v>
      </c>
      <c r="F114" s="6" t="s">
        <v>2965</v>
      </c>
      <c r="G114" s="6" t="s">
        <v>3026</v>
      </c>
      <c r="H114" s="6" t="s">
        <v>6</v>
      </c>
      <c r="I114" s="6" t="s">
        <v>2965</v>
      </c>
      <c r="J114" s="6" t="s">
        <v>3026</v>
      </c>
    </row>
    <row r="115" spans="1:10" x14ac:dyDescent="0.25">
      <c r="A115" t="s">
        <v>3024</v>
      </c>
      <c r="B115" s="4">
        <v>47</v>
      </c>
      <c r="C115" s="18">
        <f>+B115/$B$121*100</f>
        <v>5.9343434343434343</v>
      </c>
      <c r="E115" t="s">
        <v>2974</v>
      </c>
      <c r="F115">
        <f>+B119+B118</f>
        <v>539</v>
      </c>
      <c r="G115" s="18">
        <f>+F115/$F$118</f>
        <v>0.6831432192648923</v>
      </c>
      <c r="H115" t="str">
        <f>+A119</f>
        <v>Muy Satisfecho</v>
      </c>
      <c r="I115">
        <f>+B119</f>
        <v>255</v>
      </c>
      <c r="J115" s="17">
        <f>+I115/I120</f>
        <v>0.32319391634980987</v>
      </c>
    </row>
    <row r="116" spans="1:10" x14ac:dyDescent="0.25">
      <c r="A116" t="s">
        <v>2973</v>
      </c>
      <c r="B116" s="4">
        <v>66</v>
      </c>
      <c r="C116" s="18">
        <f t="shared" ref="C116:C120" si="22">+B116/$B$121*100</f>
        <v>8.3333333333333321</v>
      </c>
      <c r="E116" t="s">
        <v>2973</v>
      </c>
      <c r="F116" s="19">
        <f>+B115+B116</f>
        <v>113</v>
      </c>
      <c r="G116" s="18">
        <f t="shared" ref="G116:G117" si="23">+F116/$F$118</f>
        <v>0.14321926489226869</v>
      </c>
      <c r="H116" t="str">
        <f>+A118</f>
        <v>Satisfecho</v>
      </c>
      <c r="I116">
        <f>+B118</f>
        <v>284</v>
      </c>
      <c r="J116" s="17">
        <f>+I116/I120</f>
        <v>0.35994930291508237</v>
      </c>
    </row>
    <row r="117" spans="1:10" x14ac:dyDescent="0.25">
      <c r="A117" t="s">
        <v>3011</v>
      </c>
      <c r="B117" s="4">
        <v>137</v>
      </c>
      <c r="C117" s="18">
        <f t="shared" si="22"/>
        <v>17.297979797979799</v>
      </c>
      <c r="E117" t="s">
        <v>3011</v>
      </c>
      <c r="F117">
        <f>+B117</f>
        <v>137</v>
      </c>
      <c r="G117" s="18">
        <f t="shared" si="23"/>
        <v>0.17363751584283904</v>
      </c>
      <c r="H117" t="str">
        <f>+A117</f>
        <v>Indiferente</v>
      </c>
      <c r="I117">
        <f>+B117</f>
        <v>137</v>
      </c>
      <c r="J117" s="17">
        <f>+I117/I120</f>
        <v>0.17363751584283904</v>
      </c>
    </row>
    <row r="118" spans="1:10" x14ac:dyDescent="0.25">
      <c r="A118" t="s">
        <v>2974</v>
      </c>
      <c r="B118" s="4">
        <v>284</v>
      </c>
      <c r="C118" s="18">
        <f t="shared" si="22"/>
        <v>35.858585858585855</v>
      </c>
      <c r="E118" s="14" t="s">
        <v>2964</v>
      </c>
      <c r="F118" s="13">
        <f>+SUM(F115:F117)</f>
        <v>789</v>
      </c>
      <c r="G118" s="20">
        <f>+SUM(G115:G117)</f>
        <v>1</v>
      </c>
      <c r="H118" t="str">
        <f>+A116</f>
        <v>Insatisfecho</v>
      </c>
      <c r="I118">
        <f>+B116</f>
        <v>66</v>
      </c>
      <c r="J118" s="17">
        <f>+I118/I120</f>
        <v>8.3650190114068435E-2</v>
      </c>
    </row>
    <row r="119" spans="1:10" x14ac:dyDescent="0.25">
      <c r="A119" t="s">
        <v>3025</v>
      </c>
      <c r="B119" s="4">
        <v>255</v>
      </c>
      <c r="C119" s="18">
        <f t="shared" si="22"/>
        <v>32.196969696969695</v>
      </c>
      <c r="H119" t="str">
        <f>+A115</f>
        <v>Muy Insatisfecho</v>
      </c>
      <c r="I119">
        <f>+B115</f>
        <v>47</v>
      </c>
      <c r="J119" s="17">
        <f>+I119/I120</f>
        <v>5.9569074778200254E-2</v>
      </c>
    </row>
    <row r="120" spans="1:10" x14ac:dyDescent="0.25">
      <c r="A120" t="s">
        <v>2975</v>
      </c>
      <c r="B120" s="4">
        <v>3</v>
      </c>
      <c r="C120" s="18">
        <f t="shared" si="22"/>
        <v>0.37878787878787878</v>
      </c>
      <c r="I120" s="21">
        <f>+SUM(I115:I119)</f>
        <v>789</v>
      </c>
      <c r="J120" s="21">
        <f>+SUM(J115:J119)</f>
        <v>1</v>
      </c>
    </row>
    <row r="121" spans="1:10" x14ac:dyDescent="0.25">
      <c r="A121" s="14" t="s">
        <v>2964</v>
      </c>
      <c r="B121" s="13">
        <v>792</v>
      </c>
      <c r="C121" s="20">
        <f>+SUM(C115:C120)</f>
        <v>100</v>
      </c>
    </row>
    <row r="124" spans="1:10" x14ac:dyDescent="0.25">
      <c r="A124" s="21" t="s">
        <v>3032</v>
      </c>
    </row>
    <row r="125" spans="1:10" x14ac:dyDescent="0.25">
      <c r="A125" s="6" t="s">
        <v>7</v>
      </c>
      <c r="B125" s="6" t="s">
        <v>2965</v>
      </c>
      <c r="C125" s="6" t="s">
        <v>3026</v>
      </c>
      <c r="E125" s="6" t="s">
        <v>6</v>
      </c>
      <c r="F125" s="6" t="s">
        <v>2965</v>
      </c>
      <c r="G125" s="6" t="s">
        <v>3026</v>
      </c>
      <c r="H125" s="6" t="s">
        <v>6</v>
      </c>
      <c r="I125" s="6" t="s">
        <v>2965</v>
      </c>
      <c r="J125" s="6" t="s">
        <v>3026</v>
      </c>
    </row>
    <row r="126" spans="1:10" x14ac:dyDescent="0.25">
      <c r="A126" t="s">
        <v>3024</v>
      </c>
      <c r="B126" s="4">
        <v>26</v>
      </c>
      <c r="C126" s="18">
        <f>+B126/$B$132*100</f>
        <v>3.2828282828282833</v>
      </c>
      <c r="E126" t="s">
        <v>2974</v>
      </c>
      <c r="F126">
        <f>+B130+B129</f>
        <v>653</v>
      </c>
      <c r="G126" s="18">
        <f>+F126/$F$129</f>
        <v>0.82553729456384328</v>
      </c>
      <c r="H126" t="str">
        <f>+A130</f>
        <v>Muy Satisfecho</v>
      </c>
      <c r="I126">
        <f>+B130</f>
        <v>363</v>
      </c>
      <c r="J126" s="17">
        <f>+I126/I131</f>
        <v>0.45891276864728192</v>
      </c>
    </row>
    <row r="127" spans="1:10" x14ac:dyDescent="0.25">
      <c r="A127" t="s">
        <v>2973</v>
      </c>
      <c r="B127" s="4">
        <v>43</v>
      </c>
      <c r="C127" s="18">
        <f t="shared" ref="C127:C131" si="24">+B127/$B$132*100</f>
        <v>5.4292929292929299</v>
      </c>
      <c r="E127" t="s">
        <v>2973</v>
      </c>
      <c r="F127" s="19">
        <f>+B126+B127</f>
        <v>69</v>
      </c>
      <c r="G127" s="18">
        <f t="shared" ref="G127:G128" si="25">+F127/$F$129</f>
        <v>8.7231352718078387E-2</v>
      </c>
      <c r="H127" t="str">
        <f>+A129</f>
        <v>Satisfecho</v>
      </c>
      <c r="I127">
        <f>+B129</f>
        <v>290</v>
      </c>
      <c r="J127" s="17">
        <f>+I127/I131</f>
        <v>0.36662452591656131</v>
      </c>
    </row>
    <row r="128" spans="1:10" x14ac:dyDescent="0.25">
      <c r="A128" t="s">
        <v>3011</v>
      </c>
      <c r="B128" s="4">
        <v>69</v>
      </c>
      <c r="C128" s="18">
        <f t="shared" si="24"/>
        <v>8.7121212121212128</v>
      </c>
      <c r="E128" t="s">
        <v>3011</v>
      </c>
      <c r="F128">
        <f>+B128</f>
        <v>69</v>
      </c>
      <c r="G128" s="18">
        <f t="shared" si="25"/>
        <v>8.7231352718078387E-2</v>
      </c>
      <c r="H128" t="str">
        <f>+A128</f>
        <v>Indiferente</v>
      </c>
      <c r="I128">
        <f>+B128</f>
        <v>69</v>
      </c>
      <c r="J128" s="17">
        <f>+I128/I131</f>
        <v>8.7231352718078387E-2</v>
      </c>
    </row>
    <row r="129" spans="1:10" x14ac:dyDescent="0.25">
      <c r="A129" t="s">
        <v>2974</v>
      </c>
      <c r="B129" s="4">
        <v>290</v>
      </c>
      <c r="C129" s="18">
        <f t="shared" si="24"/>
        <v>36.616161616161619</v>
      </c>
      <c r="E129" s="14" t="s">
        <v>2964</v>
      </c>
      <c r="F129" s="13">
        <f>+SUM(F126:F128)</f>
        <v>791</v>
      </c>
      <c r="G129" s="20">
        <f>+SUM(G126:G128)</f>
        <v>1</v>
      </c>
      <c r="H129" t="str">
        <f>+A127</f>
        <v>Insatisfecho</v>
      </c>
      <c r="I129">
        <f>+B127</f>
        <v>43</v>
      </c>
      <c r="J129" s="17">
        <f>+I129/I131</f>
        <v>5.4361567635903919E-2</v>
      </c>
    </row>
    <row r="130" spans="1:10" x14ac:dyDescent="0.25">
      <c r="A130" t="s">
        <v>3025</v>
      </c>
      <c r="B130" s="4">
        <v>363</v>
      </c>
      <c r="C130" s="18">
        <f t="shared" si="24"/>
        <v>45.833333333333329</v>
      </c>
      <c r="H130" t="str">
        <f>+A126</f>
        <v>Muy Insatisfecho</v>
      </c>
      <c r="I130">
        <f>+B126</f>
        <v>26</v>
      </c>
      <c r="J130" s="17">
        <f>+I130/I131</f>
        <v>3.286978508217446E-2</v>
      </c>
    </row>
    <row r="131" spans="1:10" x14ac:dyDescent="0.25">
      <c r="A131" t="s">
        <v>2975</v>
      </c>
      <c r="B131" s="4">
        <v>1</v>
      </c>
      <c r="C131" s="18">
        <f t="shared" si="24"/>
        <v>0.12626262626262627</v>
      </c>
      <c r="I131" s="21">
        <f>+SUM(I126:I130)</f>
        <v>791</v>
      </c>
      <c r="J131" s="21">
        <f>+SUM(J126:J130)</f>
        <v>1</v>
      </c>
    </row>
    <row r="132" spans="1:10" x14ac:dyDescent="0.25">
      <c r="A132" s="14" t="s">
        <v>2964</v>
      </c>
      <c r="B132" s="13">
        <v>792</v>
      </c>
      <c r="C132" s="20">
        <f>+SUM(C126:C131)</f>
        <v>100</v>
      </c>
    </row>
    <row r="135" spans="1:10" x14ac:dyDescent="0.25">
      <c r="A135" s="21" t="s">
        <v>3033</v>
      </c>
    </row>
    <row r="136" spans="1:10" x14ac:dyDescent="0.25">
      <c r="A136" s="6" t="s">
        <v>8</v>
      </c>
      <c r="B136" s="6" t="s">
        <v>2965</v>
      </c>
      <c r="C136" s="6" t="s">
        <v>3026</v>
      </c>
      <c r="E136" s="6" t="s">
        <v>6</v>
      </c>
      <c r="F136" s="6" t="s">
        <v>2965</v>
      </c>
      <c r="G136" s="6" t="s">
        <v>3026</v>
      </c>
      <c r="H136" s="6" t="s">
        <v>6</v>
      </c>
      <c r="I136" s="6" t="s">
        <v>2965</v>
      </c>
      <c r="J136" s="6" t="s">
        <v>3026</v>
      </c>
    </row>
    <row r="137" spans="1:10" x14ac:dyDescent="0.25">
      <c r="A137" t="s">
        <v>3024</v>
      </c>
      <c r="B137" s="4">
        <v>32</v>
      </c>
      <c r="C137" s="18">
        <f>+B137/$B$143*100</f>
        <v>4.0404040404040407</v>
      </c>
      <c r="E137" t="s">
        <v>2974</v>
      </c>
      <c r="F137">
        <f>+B141+B140</f>
        <v>644</v>
      </c>
      <c r="G137" s="18">
        <f>+F137/$F$140</f>
        <v>0.81622306717363746</v>
      </c>
      <c r="H137" t="str">
        <f>+A141</f>
        <v>Muy Satisfecho</v>
      </c>
      <c r="I137">
        <f>+B141</f>
        <v>361</v>
      </c>
      <c r="J137" s="17">
        <f>+I137/I142</f>
        <v>0.45754119138149557</v>
      </c>
    </row>
    <row r="138" spans="1:10" x14ac:dyDescent="0.25">
      <c r="A138" t="s">
        <v>2973</v>
      </c>
      <c r="B138" s="4">
        <v>41</v>
      </c>
      <c r="C138" s="18">
        <f t="shared" ref="C138:C142" si="26">+B138/$B$143*100</f>
        <v>5.1767676767676765</v>
      </c>
      <c r="E138" t="s">
        <v>2973</v>
      </c>
      <c r="F138" s="19">
        <f>+B137+B138</f>
        <v>73</v>
      </c>
      <c r="G138" s="18">
        <f t="shared" ref="G138:G139" si="27">+F138/$F$140</f>
        <v>9.2522179974651453E-2</v>
      </c>
      <c r="H138" t="str">
        <f>+A140</f>
        <v>Satisfecho</v>
      </c>
      <c r="I138">
        <f>+B140</f>
        <v>283</v>
      </c>
      <c r="J138" s="17">
        <f>+I138/I142</f>
        <v>0.35868187579214195</v>
      </c>
    </row>
    <row r="139" spans="1:10" x14ac:dyDescent="0.25">
      <c r="A139" t="s">
        <v>3011</v>
      </c>
      <c r="B139" s="4">
        <v>72</v>
      </c>
      <c r="C139" s="18">
        <f t="shared" si="26"/>
        <v>9.0909090909090917</v>
      </c>
      <c r="E139" t="s">
        <v>3011</v>
      </c>
      <c r="F139">
        <f>+B139</f>
        <v>72</v>
      </c>
      <c r="G139" s="18">
        <f t="shared" si="27"/>
        <v>9.125475285171103E-2</v>
      </c>
      <c r="H139" t="str">
        <f>+A139</f>
        <v>Indiferente</v>
      </c>
      <c r="I139">
        <f>+B139</f>
        <v>72</v>
      </c>
      <c r="J139" s="17">
        <f>+I139/I142</f>
        <v>9.125475285171103E-2</v>
      </c>
    </row>
    <row r="140" spans="1:10" x14ac:dyDescent="0.25">
      <c r="A140" t="s">
        <v>2974</v>
      </c>
      <c r="B140" s="4">
        <v>283</v>
      </c>
      <c r="C140" s="18">
        <f t="shared" si="26"/>
        <v>35.732323232323232</v>
      </c>
      <c r="E140" s="14" t="s">
        <v>2964</v>
      </c>
      <c r="F140" s="13">
        <f>+SUM(F137:F139)</f>
        <v>789</v>
      </c>
      <c r="G140" s="20">
        <f>+SUM(G137:G139)</f>
        <v>0.99999999999999989</v>
      </c>
      <c r="H140" t="str">
        <f>+A138</f>
        <v>Insatisfecho</v>
      </c>
      <c r="I140">
        <f>+B138</f>
        <v>41</v>
      </c>
      <c r="J140" s="17">
        <f>+I140/I142</f>
        <v>5.1964512040557666E-2</v>
      </c>
    </row>
    <row r="141" spans="1:10" x14ac:dyDescent="0.25">
      <c r="A141" t="s">
        <v>3025</v>
      </c>
      <c r="B141" s="4">
        <v>361</v>
      </c>
      <c r="C141" s="18">
        <f t="shared" si="26"/>
        <v>45.580808080808083</v>
      </c>
      <c r="H141" t="str">
        <f>+A137</f>
        <v>Muy Insatisfecho</v>
      </c>
      <c r="I141">
        <f>+B137</f>
        <v>32</v>
      </c>
      <c r="J141" s="17">
        <f>+I141/I142</f>
        <v>4.0557667934093787E-2</v>
      </c>
    </row>
    <row r="142" spans="1:10" x14ac:dyDescent="0.25">
      <c r="A142" t="s">
        <v>2975</v>
      </c>
      <c r="B142" s="4">
        <v>3</v>
      </c>
      <c r="C142" s="18">
        <f t="shared" si="26"/>
        <v>0.37878787878787878</v>
      </c>
      <c r="I142" s="21">
        <f>+SUM(I137:I141)</f>
        <v>789</v>
      </c>
      <c r="J142" s="21">
        <f>+SUM(J137:J141)</f>
        <v>0.99999999999999989</v>
      </c>
    </row>
    <row r="143" spans="1:10" x14ac:dyDescent="0.25">
      <c r="A143" s="14" t="s">
        <v>2964</v>
      </c>
      <c r="B143" s="13">
        <v>792</v>
      </c>
      <c r="C143" s="20">
        <f>+SUM(C137:C142)</f>
        <v>100</v>
      </c>
    </row>
    <row r="146" spans="1:10" x14ac:dyDescent="0.25">
      <c r="A146" s="21" t="s">
        <v>3034</v>
      </c>
    </row>
    <row r="147" spans="1:10" x14ac:dyDescent="0.25">
      <c r="A147" s="6" t="s">
        <v>9</v>
      </c>
      <c r="B147" s="6" t="s">
        <v>2965</v>
      </c>
      <c r="C147" s="6" t="s">
        <v>3026</v>
      </c>
      <c r="E147" s="6" t="s">
        <v>6</v>
      </c>
      <c r="F147" s="6" t="s">
        <v>2965</v>
      </c>
      <c r="G147" s="6" t="s">
        <v>3026</v>
      </c>
      <c r="H147" s="6" t="s">
        <v>6</v>
      </c>
      <c r="I147" s="6" t="s">
        <v>2965</v>
      </c>
      <c r="J147" s="6" t="s">
        <v>3026</v>
      </c>
    </row>
    <row r="148" spans="1:10" x14ac:dyDescent="0.25">
      <c r="A148" t="s">
        <v>3024</v>
      </c>
      <c r="B148" s="4">
        <v>42</v>
      </c>
      <c r="C148" s="18">
        <f>+B148/$B$154*100</f>
        <v>5.3030303030303028</v>
      </c>
      <c r="E148" t="s">
        <v>2974</v>
      </c>
      <c r="F148">
        <f>+B152+B151</f>
        <v>562</v>
      </c>
      <c r="G148" s="18">
        <f>+F148/$F$151</f>
        <v>0.71501272264631044</v>
      </c>
      <c r="H148" t="str">
        <f>+A152</f>
        <v>Muy Satisfecho</v>
      </c>
      <c r="I148">
        <f>+B152</f>
        <v>271</v>
      </c>
      <c r="J148" s="17">
        <f>+I148/I153</f>
        <v>0.34478371501272265</v>
      </c>
    </row>
    <row r="149" spans="1:10" x14ac:dyDescent="0.25">
      <c r="A149" t="s">
        <v>2973</v>
      </c>
      <c r="B149" s="4">
        <v>62</v>
      </c>
      <c r="C149" s="18">
        <f t="shared" ref="C149:C153" si="28">+B149/$B$154*100</f>
        <v>7.8282828282828287</v>
      </c>
      <c r="E149" t="s">
        <v>2973</v>
      </c>
      <c r="F149" s="19">
        <f>+B148+B149</f>
        <v>104</v>
      </c>
      <c r="G149" s="18">
        <f t="shared" ref="G149:G150" si="29">+F149/$F$151</f>
        <v>0.13231552162849872</v>
      </c>
      <c r="H149" t="str">
        <f>+A151</f>
        <v>Satisfecho</v>
      </c>
      <c r="I149">
        <f>+B151</f>
        <v>291</v>
      </c>
      <c r="J149" s="17">
        <f>+I149/I153</f>
        <v>0.37022900763358779</v>
      </c>
    </row>
    <row r="150" spans="1:10" x14ac:dyDescent="0.25">
      <c r="A150" t="s">
        <v>3011</v>
      </c>
      <c r="B150" s="4">
        <v>120</v>
      </c>
      <c r="C150" s="18">
        <f t="shared" si="28"/>
        <v>15.151515151515152</v>
      </c>
      <c r="E150" t="s">
        <v>3011</v>
      </c>
      <c r="F150">
        <f>+B150</f>
        <v>120</v>
      </c>
      <c r="G150" s="18">
        <f t="shared" si="29"/>
        <v>0.15267175572519084</v>
      </c>
      <c r="H150" t="str">
        <f>+A150</f>
        <v>Indiferente</v>
      </c>
      <c r="I150">
        <f>+B150</f>
        <v>120</v>
      </c>
      <c r="J150" s="17">
        <f>+I150/I153</f>
        <v>0.15267175572519084</v>
      </c>
    </row>
    <row r="151" spans="1:10" x14ac:dyDescent="0.25">
      <c r="A151" t="s">
        <v>2974</v>
      </c>
      <c r="B151" s="4">
        <v>291</v>
      </c>
      <c r="C151" s="18">
        <f t="shared" si="28"/>
        <v>36.742424242424242</v>
      </c>
      <c r="E151" s="14" t="s">
        <v>2964</v>
      </c>
      <c r="F151" s="13">
        <f>+SUM(F148:F150)</f>
        <v>786</v>
      </c>
      <c r="G151" s="20">
        <f>+SUM(G148:G150)</f>
        <v>1</v>
      </c>
      <c r="H151" t="str">
        <f>+A149</f>
        <v>Insatisfecho</v>
      </c>
      <c r="I151">
        <f>+B149</f>
        <v>62</v>
      </c>
      <c r="J151" s="17">
        <f>+I151/I153</f>
        <v>7.8880407124681931E-2</v>
      </c>
    </row>
    <row r="152" spans="1:10" x14ac:dyDescent="0.25">
      <c r="A152" t="s">
        <v>3025</v>
      </c>
      <c r="B152" s="4">
        <v>271</v>
      </c>
      <c r="C152" s="18">
        <f t="shared" si="28"/>
        <v>34.217171717171716</v>
      </c>
      <c r="H152" t="str">
        <f>+A148</f>
        <v>Muy Insatisfecho</v>
      </c>
      <c r="I152">
        <f>+B148</f>
        <v>42</v>
      </c>
      <c r="J152" s="17">
        <f>+I152/I153</f>
        <v>5.3435114503816793E-2</v>
      </c>
    </row>
    <row r="153" spans="1:10" x14ac:dyDescent="0.25">
      <c r="A153" t="s">
        <v>2975</v>
      </c>
      <c r="B153" s="4">
        <v>6</v>
      </c>
      <c r="C153" s="18">
        <f t="shared" si="28"/>
        <v>0.75757575757575757</v>
      </c>
      <c r="I153" s="21">
        <f>+SUM(I148:I152)</f>
        <v>786</v>
      </c>
      <c r="J153" s="21">
        <f>+SUM(J148:J152)</f>
        <v>1</v>
      </c>
    </row>
    <row r="154" spans="1:10" x14ac:dyDescent="0.25">
      <c r="A154" s="14" t="s">
        <v>2964</v>
      </c>
      <c r="B154" s="13">
        <v>792</v>
      </c>
      <c r="C154" s="20">
        <f>+SUM(C148:C153)</f>
        <v>100</v>
      </c>
    </row>
    <row r="157" spans="1:10" x14ac:dyDescent="0.25">
      <c r="A157" s="21" t="s">
        <v>3035</v>
      </c>
    </row>
    <row r="158" spans="1:10" x14ac:dyDescent="0.25">
      <c r="A158" s="6" t="s">
        <v>10</v>
      </c>
      <c r="B158" s="6" t="s">
        <v>2965</v>
      </c>
      <c r="C158" s="6" t="s">
        <v>3026</v>
      </c>
      <c r="E158" s="6" t="s">
        <v>6</v>
      </c>
      <c r="F158" s="6" t="s">
        <v>2965</v>
      </c>
      <c r="G158" s="6" t="s">
        <v>3026</v>
      </c>
      <c r="H158" s="6" t="s">
        <v>6</v>
      </c>
      <c r="I158" s="6" t="s">
        <v>2965</v>
      </c>
      <c r="J158" s="6" t="s">
        <v>3026</v>
      </c>
    </row>
    <row r="159" spans="1:10" x14ac:dyDescent="0.25">
      <c r="A159" t="s">
        <v>3024</v>
      </c>
      <c r="B159" s="4">
        <v>25</v>
      </c>
      <c r="C159" s="18">
        <f>+B159/$B$165*100</f>
        <v>3.1565656565656566</v>
      </c>
      <c r="E159" t="s">
        <v>2974</v>
      </c>
      <c r="F159">
        <f>+B163+B162</f>
        <v>682</v>
      </c>
      <c r="G159" s="18">
        <f>+F159/$F$162</f>
        <v>0.86989795918367352</v>
      </c>
      <c r="H159" t="str">
        <f>+A163</f>
        <v>Muy Satisfecho</v>
      </c>
      <c r="I159">
        <f>+B163</f>
        <v>427</v>
      </c>
      <c r="J159" s="17">
        <f>+I159/I164</f>
        <v>0.5446428571428571</v>
      </c>
    </row>
    <row r="160" spans="1:10" x14ac:dyDescent="0.25">
      <c r="A160" t="s">
        <v>2973</v>
      </c>
      <c r="B160" s="4">
        <v>21</v>
      </c>
      <c r="C160" s="18">
        <f t="shared" ref="C160:C164" si="30">+B160/$B$165*100</f>
        <v>2.6515151515151514</v>
      </c>
      <c r="E160" t="s">
        <v>2973</v>
      </c>
      <c r="F160" s="19">
        <f>+B159+B160</f>
        <v>46</v>
      </c>
      <c r="G160" s="18">
        <f t="shared" ref="G160:G161" si="31">+F160/$F$162</f>
        <v>5.8673469387755105E-2</v>
      </c>
      <c r="H160" t="str">
        <f>+A162</f>
        <v>Satisfecho</v>
      </c>
      <c r="I160">
        <f>+B162</f>
        <v>255</v>
      </c>
      <c r="J160" s="17">
        <f>+I160/I164</f>
        <v>0.32525510204081631</v>
      </c>
    </row>
    <row r="161" spans="1:10" x14ac:dyDescent="0.25">
      <c r="A161" t="s">
        <v>3011</v>
      </c>
      <c r="B161" s="4">
        <v>56</v>
      </c>
      <c r="C161" s="18">
        <f t="shared" si="30"/>
        <v>7.0707070707070701</v>
      </c>
      <c r="E161" t="s">
        <v>3011</v>
      </c>
      <c r="F161">
        <f>+B161</f>
        <v>56</v>
      </c>
      <c r="G161" s="18">
        <f t="shared" si="31"/>
        <v>7.1428571428571425E-2</v>
      </c>
      <c r="H161" t="str">
        <f>+A161</f>
        <v>Indiferente</v>
      </c>
      <c r="I161">
        <f>+B161</f>
        <v>56</v>
      </c>
      <c r="J161" s="17">
        <f>+I161/I164</f>
        <v>7.1428571428571425E-2</v>
      </c>
    </row>
    <row r="162" spans="1:10" x14ac:dyDescent="0.25">
      <c r="A162" t="s">
        <v>2974</v>
      </c>
      <c r="B162" s="4">
        <v>255</v>
      </c>
      <c r="C162" s="18">
        <f t="shared" si="30"/>
        <v>32.196969696969695</v>
      </c>
      <c r="E162" s="14" t="s">
        <v>2964</v>
      </c>
      <c r="F162" s="13">
        <f>+SUM(F159:F161)</f>
        <v>784</v>
      </c>
      <c r="G162" s="20">
        <f>+SUM(G159:G161)</f>
        <v>1</v>
      </c>
      <c r="H162" t="str">
        <f>+A160</f>
        <v>Insatisfecho</v>
      </c>
      <c r="I162">
        <f>+B160</f>
        <v>21</v>
      </c>
      <c r="J162" s="17">
        <f>+I162/I164</f>
        <v>2.6785714285714284E-2</v>
      </c>
    </row>
    <row r="163" spans="1:10" x14ac:dyDescent="0.25">
      <c r="A163" t="s">
        <v>3025</v>
      </c>
      <c r="B163" s="4">
        <v>427</v>
      </c>
      <c r="C163" s="18">
        <f t="shared" si="30"/>
        <v>53.914141414141412</v>
      </c>
      <c r="H163" t="str">
        <f>+A159</f>
        <v>Muy Insatisfecho</v>
      </c>
      <c r="I163">
        <f>+B159</f>
        <v>25</v>
      </c>
      <c r="J163" s="17">
        <f>+I163/I164</f>
        <v>3.1887755102040817E-2</v>
      </c>
    </row>
    <row r="164" spans="1:10" x14ac:dyDescent="0.25">
      <c r="A164" t="s">
        <v>2975</v>
      </c>
      <c r="B164" s="4">
        <v>8</v>
      </c>
      <c r="C164" s="18">
        <f t="shared" si="30"/>
        <v>1.0101010101010102</v>
      </c>
      <c r="I164" s="21">
        <f>+SUM(I159:I163)</f>
        <v>784</v>
      </c>
      <c r="J164" s="21">
        <f>+SUM(J159:J163)</f>
        <v>0.99999999999999989</v>
      </c>
    </row>
    <row r="165" spans="1:10" x14ac:dyDescent="0.25">
      <c r="A165" s="14" t="s">
        <v>2964</v>
      </c>
      <c r="B165" s="13">
        <v>792</v>
      </c>
      <c r="C165" s="20">
        <f>+SUM(C159:C164)</f>
        <v>100</v>
      </c>
    </row>
    <row r="168" spans="1:10" x14ac:dyDescent="0.25">
      <c r="A168" s="21" t="s">
        <v>3036</v>
      </c>
    </row>
    <row r="169" spans="1:10" x14ac:dyDescent="0.25">
      <c r="A169" s="6" t="s">
        <v>11</v>
      </c>
      <c r="B169" s="6" t="s">
        <v>2965</v>
      </c>
      <c r="C169" s="6" t="s">
        <v>3026</v>
      </c>
      <c r="E169" s="6" t="s">
        <v>6</v>
      </c>
      <c r="F169" s="6" t="s">
        <v>2965</v>
      </c>
      <c r="G169" s="6" t="s">
        <v>3026</v>
      </c>
      <c r="H169" s="6" t="s">
        <v>6</v>
      </c>
      <c r="I169" s="6" t="s">
        <v>2965</v>
      </c>
      <c r="J169" s="6" t="s">
        <v>3026</v>
      </c>
    </row>
    <row r="170" spans="1:10" x14ac:dyDescent="0.25">
      <c r="A170" t="s">
        <v>3024</v>
      </c>
      <c r="B170" s="4">
        <v>27</v>
      </c>
      <c r="C170" s="18">
        <f>+B170/$B$176*100</f>
        <v>3.4090909090909087</v>
      </c>
      <c r="E170" t="s">
        <v>2974</v>
      </c>
      <c r="F170">
        <f>+B174+B173</f>
        <v>627</v>
      </c>
      <c r="G170" s="18">
        <f>+F170/$F$173</f>
        <v>0.80179028132992325</v>
      </c>
      <c r="H170" t="str">
        <f>+A174</f>
        <v>Muy Satisfecho</v>
      </c>
      <c r="I170">
        <f>+B174</f>
        <v>315</v>
      </c>
      <c r="J170" s="17">
        <f>+I170/I175</f>
        <v>0.40281329923273657</v>
      </c>
    </row>
    <row r="171" spans="1:10" x14ac:dyDescent="0.25">
      <c r="A171" t="s">
        <v>2973</v>
      </c>
      <c r="B171" s="4">
        <v>55</v>
      </c>
      <c r="C171" s="18">
        <f t="shared" ref="C171:C175" si="32">+B171/$B$176*100</f>
        <v>6.9444444444444446</v>
      </c>
      <c r="E171" t="s">
        <v>2973</v>
      </c>
      <c r="F171" s="19">
        <f>+B170+B171</f>
        <v>82</v>
      </c>
      <c r="G171" s="18">
        <f t="shared" ref="G171:G172" si="33">+F171/$F$173</f>
        <v>0.10485933503836317</v>
      </c>
      <c r="H171" t="str">
        <f>+A173</f>
        <v>Satisfecho</v>
      </c>
      <c r="I171">
        <f>+B173</f>
        <v>312</v>
      </c>
      <c r="J171" s="17">
        <f>+I171/I175</f>
        <v>0.39897698209718668</v>
      </c>
    </row>
    <row r="172" spans="1:10" x14ac:dyDescent="0.25">
      <c r="A172" t="s">
        <v>3011</v>
      </c>
      <c r="B172" s="4">
        <v>73</v>
      </c>
      <c r="C172" s="18">
        <f t="shared" si="32"/>
        <v>9.2171717171717162</v>
      </c>
      <c r="E172" t="s">
        <v>3011</v>
      </c>
      <c r="F172">
        <f>+B172</f>
        <v>73</v>
      </c>
      <c r="G172" s="18">
        <f t="shared" si="33"/>
        <v>9.3350383631713552E-2</v>
      </c>
      <c r="H172" t="str">
        <f>+A172</f>
        <v>Indiferente</v>
      </c>
      <c r="I172">
        <f>+B172</f>
        <v>73</v>
      </c>
      <c r="J172" s="17">
        <f>+I172/I175</f>
        <v>9.3350383631713552E-2</v>
      </c>
    </row>
    <row r="173" spans="1:10" x14ac:dyDescent="0.25">
      <c r="A173" t="s">
        <v>2974</v>
      </c>
      <c r="B173" s="4">
        <v>312</v>
      </c>
      <c r="C173" s="18">
        <f t="shared" si="32"/>
        <v>39.393939393939391</v>
      </c>
      <c r="E173" s="14" t="s">
        <v>2964</v>
      </c>
      <c r="F173" s="13">
        <f>+SUM(F170:F172)</f>
        <v>782</v>
      </c>
      <c r="G173" s="20">
        <f>+SUM(G170:G172)</f>
        <v>1</v>
      </c>
      <c r="H173" t="str">
        <f>+A171</f>
        <v>Insatisfecho</v>
      </c>
      <c r="I173">
        <f>+B171</f>
        <v>55</v>
      </c>
      <c r="J173" s="17">
        <f>+I173/I175</f>
        <v>7.0332480818414325E-2</v>
      </c>
    </row>
    <row r="174" spans="1:10" x14ac:dyDescent="0.25">
      <c r="A174" t="s">
        <v>3025</v>
      </c>
      <c r="B174" s="4">
        <v>315</v>
      </c>
      <c r="C174" s="18">
        <f t="shared" si="32"/>
        <v>39.772727272727273</v>
      </c>
      <c r="H174" t="str">
        <f>+A170</f>
        <v>Muy Insatisfecho</v>
      </c>
      <c r="I174">
        <f>+B170</f>
        <v>27</v>
      </c>
      <c r="J174" s="17">
        <f>+I174/I175</f>
        <v>3.4526854219948847E-2</v>
      </c>
    </row>
    <row r="175" spans="1:10" x14ac:dyDescent="0.25">
      <c r="A175" t="s">
        <v>2975</v>
      </c>
      <c r="B175" s="4">
        <v>10</v>
      </c>
      <c r="C175" s="18">
        <f t="shared" si="32"/>
        <v>1.2626262626262625</v>
      </c>
      <c r="I175" s="21">
        <f>+SUM(I170:I174)</f>
        <v>782</v>
      </c>
      <c r="J175" s="21">
        <f>+SUM(J170:J174)</f>
        <v>1</v>
      </c>
    </row>
    <row r="176" spans="1:10" x14ac:dyDescent="0.25">
      <c r="A176" s="14" t="s">
        <v>2964</v>
      </c>
      <c r="B176" s="13">
        <v>792</v>
      </c>
      <c r="C176" s="20">
        <f>+SUM(C170:C175)</f>
        <v>99.999999999999986</v>
      </c>
    </row>
    <row r="179" spans="1:10" x14ac:dyDescent="0.25">
      <c r="A179" s="21" t="s">
        <v>3037</v>
      </c>
    </row>
    <row r="180" spans="1:10" x14ac:dyDescent="0.25">
      <c r="A180" s="6" t="s">
        <v>12</v>
      </c>
      <c r="B180" s="6" t="s">
        <v>2965</v>
      </c>
      <c r="C180" s="6" t="s">
        <v>3026</v>
      </c>
      <c r="E180" s="6" t="s">
        <v>6</v>
      </c>
      <c r="F180" s="6" t="s">
        <v>2965</v>
      </c>
      <c r="G180" s="6" t="s">
        <v>3026</v>
      </c>
      <c r="H180" s="6" t="s">
        <v>6</v>
      </c>
      <c r="I180" s="6" t="s">
        <v>2965</v>
      </c>
      <c r="J180" s="6" t="s">
        <v>3026</v>
      </c>
    </row>
    <row r="181" spans="1:10" x14ac:dyDescent="0.25">
      <c r="A181" t="s">
        <v>3024</v>
      </c>
      <c r="B181" s="4">
        <v>21</v>
      </c>
      <c r="C181" s="18">
        <f>+B181/$B$187*100</f>
        <v>2.6515151515151514</v>
      </c>
      <c r="E181" t="s">
        <v>2974</v>
      </c>
      <c r="F181">
        <f>+B185+B184</f>
        <v>662</v>
      </c>
      <c r="G181" s="18">
        <f>+F181/$F$184</f>
        <v>0.85199485199485203</v>
      </c>
      <c r="H181" t="str">
        <f>+A185</f>
        <v>Muy Satisfecho</v>
      </c>
      <c r="I181">
        <f>+B185</f>
        <v>412</v>
      </c>
      <c r="J181" s="17">
        <f>+I181/I186</f>
        <v>0.53024453024453022</v>
      </c>
    </row>
    <row r="182" spans="1:10" x14ac:dyDescent="0.25">
      <c r="A182" t="s">
        <v>2973</v>
      </c>
      <c r="B182" s="4">
        <v>29</v>
      </c>
      <c r="C182" s="18">
        <f t="shared" ref="C182:C186" si="34">+B182/$B$187*100</f>
        <v>3.6616161616161618</v>
      </c>
      <c r="E182" t="s">
        <v>2973</v>
      </c>
      <c r="F182" s="19">
        <f>+B181+B182</f>
        <v>50</v>
      </c>
      <c r="G182" s="18">
        <f t="shared" ref="G182:G183" si="35">+F182/$F$184</f>
        <v>6.4350064350064351E-2</v>
      </c>
      <c r="H182" t="str">
        <f>+A184</f>
        <v>Satisfecho</v>
      </c>
      <c r="I182">
        <f>+B184</f>
        <v>250</v>
      </c>
      <c r="J182" s="17">
        <f>+I182/I186</f>
        <v>0.32175032175032175</v>
      </c>
    </row>
    <row r="183" spans="1:10" x14ac:dyDescent="0.25">
      <c r="A183" t="s">
        <v>3011</v>
      </c>
      <c r="B183" s="4">
        <v>65</v>
      </c>
      <c r="C183" s="18">
        <f t="shared" si="34"/>
        <v>8.2070707070707076</v>
      </c>
      <c r="E183" t="s">
        <v>3011</v>
      </c>
      <c r="F183">
        <f>+B183</f>
        <v>65</v>
      </c>
      <c r="G183" s="18">
        <f t="shared" si="35"/>
        <v>8.3655083655083659E-2</v>
      </c>
      <c r="H183" t="str">
        <f>+A183</f>
        <v>Indiferente</v>
      </c>
      <c r="I183">
        <f>+B183</f>
        <v>65</v>
      </c>
      <c r="J183" s="17">
        <f>+I183/I186</f>
        <v>8.3655083655083659E-2</v>
      </c>
    </row>
    <row r="184" spans="1:10" x14ac:dyDescent="0.25">
      <c r="A184" t="s">
        <v>2974</v>
      </c>
      <c r="B184" s="4">
        <v>250</v>
      </c>
      <c r="C184" s="18">
        <f t="shared" si="34"/>
        <v>31.565656565656564</v>
      </c>
      <c r="E184" s="14" t="s">
        <v>2964</v>
      </c>
      <c r="F184" s="13">
        <f>+SUM(F181:F183)</f>
        <v>777</v>
      </c>
      <c r="G184" s="20">
        <f>+SUM(G181:G183)</f>
        <v>1</v>
      </c>
      <c r="H184" t="str">
        <f>+A182</f>
        <v>Insatisfecho</v>
      </c>
      <c r="I184">
        <f>+B182</f>
        <v>29</v>
      </c>
      <c r="J184" s="17">
        <f>+I184/I186</f>
        <v>3.7323037323037322E-2</v>
      </c>
    </row>
    <row r="185" spans="1:10" x14ac:dyDescent="0.25">
      <c r="A185" t="s">
        <v>3025</v>
      </c>
      <c r="B185" s="4">
        <v>412</v>
      </c>
      <c r="C185" s="18">
        <f t="shared" si="34"/>
        <v>52.020202020202021</v>
      </c>
      <c r="H185" t="str">
        <f>+A181</f>
        <v>Muy Insatisfecho</v>
      </c>
      <c r="I185">
        <f>+B181</f>
        <v>21</v>
      </c>
      <c r="J185" s="17">
        <f>+I185/I186</f>
        <v>2.7027027027027029E-2</v>
      </c>
    </row>
    <row r="186" spans="1:10" x14ac:dyDescent="0.25">
      <c r="A186" t="s">
        <v>2975</v>
      </c>
      <c r="B186" s="4">
        <v>15</v>
      </c>
      <c r="C186" s="18">
        <f t="shared" si="34"/>
        <v>1.893939393939394</v>
      </c>
      <c r="I186" s="21">
        <f>+SUM(I181:I185)</f>
        <v>777</v>
      </c>
      <c r="J186" s="21">
        <f>+SUM(J181:J185)</f>
        <v>1</v>
      </c>
    </row>
    <row r="187" spans="1:10" x14ac:dyDescent="0.25">
      <c r="A187" s="14" t="s">
        <v>2964</v>
      </c>
      <c r="B187" s="13">
        <v>792</v>
      </c>
      <c r="C187" s="20">
        <f>+SUM(C181:C186)</f>
        <v>100</v>
      </c>
    </row>
    <row r="190" spans="1:10" x14ac:dyDescent="0.25">
      <c r="A190" s="21" t="s">
        <v>3038</v>
      </c>
    </row>
    <row r="191" spans="1:10" x14ac:dyDescent="0.25">
      <c r="A191" s="6" t="s">
        <v>13</v>
      </c>
      <c r="B191" s="6" t="s">
        <v>2965</v>
      </c>
      <c r="C191" s="6" t="s">
        <v>3026</v>
      </c>
      <c r="E191" s="6" t="s">
        <v>6</v>
      </c>
      <c r="F191" s="6" t="s">
        <v>2965</v>
      </c>
      <c r="G191" s="6" t="s">
        <v>3026</v>
      </c>
      <c r="H191" s="6" t="s">
        <v>6</v>
      </c>
      <c r="I191" s="6" t="s">
        <v>2965</v>
      </c>
      <c r="J191" s="6" t="s">
        <v>3026</v>
      </c>
    </row>
    <row r="192" spans="1:10" x14ac:dyDescent="0.25">
      <c r="A192" t="s">
        <v>3024</v>
      </c>
      <c r="B192" s="4">
        <v>18</v>
      </c>
      <c r="C192" s="18">
        <f>+B192/$B$198*100</f>
        <v>2.2727272727272729</v>
      </c>
      <c r="E192" t="s">
        <v>2974</v>
      </c>
      <c r="F192">
        <f>+B196+B195</f>
        <v>706</v>
      </c>
      <c r="G192" s="18">
        <f>+F192/$F$195</f>
        <v>0.89936305732484079</v>
      </c>
      <c r="H192" t="str">
        <f>+A196</f>
        <v>Muy Satisfecho</v>
      </c>
      <c r="I192">
        <f>+B196</f>
        <v>470</v>
      </c>
      <c r="J192" s="17">
        <f>+I192/I197</f>
        <v>0.59872611464968151</v>
      </c>
    </row>
    <row r="193" spans="1:10" x14ac:dyDescent="0.25">
      <c r="A193" t="s">
        <v>2973</v>
      </c>
      <c r="B193" s="4">
        <v>16</v>
      </c>
      <c r="C193" s="18">
        <f t="shared" ref="C193:C197" si="36">+B193/$B$198*100</f>
        <v>2.0202020202020203</v>
      </c>
      <c r="E193" t="s">
        <v>2973</v>
      </c>
      <c r="F193" s="19">
        <f>+B192+B193</f>
        <v>34</v>
      </c>
      <c r="G193" s="18">
        <f t="shared" ref="G193:G194" si="37">+F193/$F$195</f>
        <v>4.3312101910828023E-2</v>
      </c>
      <c r="H193" t="str">
        <f>+A195</f>
        <v>Satisfecho</v>
      </c>
      <c r="I193">
        <f>+B195</f>
        <v>236</v>
      </c>
      <c r="J193" s="17">
        <f>+I193/I197</f>
        <v>0.30063694267515922</v>
      </c>
    </row>
    <row r="194" spans="1:10" x14ac:dyDescent="0.25">
      <c r="A194" t="s">
        <v>3011</v>
      </c>
      <c r="B194" s="4">
        <v>45</v>
      </c>
      <c r="C194" s="18">
        <f t="shared" si="36"/>
        <v>5.6818181818181817</v>
      </c>
      <c r="E194" t="s">
        <v>3011</v>
      </c>
      <c r="F194">
        <f>+B194</f>
        <v>45</v>
      </c>
      <c r="G194" s="18">
        <f t="shared" si="37"/>
        <v>5.7324840764331211E-2</v>
      </c>
      <c r="H194" t="str">
        <f>+A194</f>
        <v>Indiferente</v>
      </c>
      <c r="I194">
        <f>+B194</f>
        <v>45</v>
      </c>
      <c r="J194" s="17">
        <f>+I194/I197</f>
        <v>5.7324840764331211E-2</v>
      </c>
    </row>
    <row r="195" spans="1:10" x14ac:dyDescent="0.25">
      <c r="A195" t="s">
        <v>2974</v>
      </c>
      <c r="B195" s="4">
        <v>236</v>
      </c>
      <c r="C195" s="18">
        <f t="shared" si="36"/>
        <v>29.797979797979796</v>
      </c>
      <c r="E195" s="14" t="s">
        <v>2964</v>
      </c>
      <c r="F195" s="13">
        <f>+SUM(F192:F194)</f>
        <v>785</v>
      </c>
      <c r="G195" s="20">
        <f>+SUM(G192:G194)</f>
        <v>1</v>
      </c>
      <c r="H195" t="str">
        <f>+A193</f>
        <v>Insatisfecho</v>
      </c>
      <c r="I195">
        <f>+B193</f>
        <v>16</v>
      </c>
      <c r="J195" s="17">
        <f>+I195/I197</f>
        <v>2.038216560509554E-2</v>
      </c>
    </row>
    <row r="196" spans="1:10" x14ac:dyDescent="0.25">
      <c r="A196" t="s">
        <v>3025</v>
      </c>
      <c r="B196" s="4">
        <v>470</v>
      </c>
      <c r="C196" s="18">
        <f t="shared" si="36"/>
        <v>59.343434343434339</v>
      </c>
      <c r="H196" t="str">
        <f>+A192</f>
        <v>Muy Insatisfecho</v>
      </c>
      <c r="I196">
        <f>+B192</f>
        <v>18</v>
      </c>
      <c r="J196" s="17">
        <f>+I196/I197</f>
        <v>2.2929936305732482E-2</v>
      </c>
    </row>
    <row r="197" spans="1:10" x14ac:dyDescent="0.25">
      <c r="A197" t="s">
        <v>2975</v>
      </c>
      <c r="B197" s="4">
        <v>7</v>
      </c>
      <c r="C197" s="18">
        <f t="shared" si="36"/>
        <v>0.88383838383838376</v>
      </c>
      <c r="I197" s="21">
        <f>+SUM(I192:I196)</f>
        <v>785</v>
      </c>
      <c r="J197" s="21">
        <f>+SUM(J192:J196)</f>
        <v>1</v>
      </c>
    </row>
    <row r="198" spans="1:10" x14ac:dyDescent="0.25">
      <c r="A198" s="14" t="s">
        <v>2964</v>
      </c>
      <c r="B198" s="13">
        <v>792</v>
      </c>
      <c r="C198" s="20">
        <f>+SUM(C192:C197)</f>
        <v>99.999999999999986</v>
      </c>
    </row>
    <row r="201" spans="1:10" x14ac:dyDescent="0.25">
      <c r="A201" s="21" t="s">
        <v>3039</v>
      </c>
    </row>
    <row r="202" spans="1:10" x14ac:dyDescent="0.25">
      <c r="A202" s="6" t="s">
        <v>14</v>
      </c>
      <c r="B202" s="6" t="s">
        <v>2965</v>
      </c>
      <c r="C202" s="6" t="s">
        <v>3026</v>
      </c>
      <c r="E202" s="6" t="s">
        <v>6</v>
      </c>
      <c r="F202" s="6" t="s">
        <v>2965</v>
      </c>
      <c r="G202" s="6" t="s">
        <v>3026</v>
      </c>
      <c r="H202" s="6" t="s">
        <v>6</v>
      </c>
      <c r="I202" s="6" t="s">
        <v>2965</v>
      </c>
      <c r="J202" s="6" t="s">
        <v>3026</v>
      </c>
    </row>
    <row r="203" spans="1:10" x14ac:dyDescent="0.25">
      <c r="A203" t="s">
        <v>3024</v>
      </c>
      <c r="B203" s="4">
        <v>19</v>
      </c>
      <c r="C203" s="18">
        <f>+B203/$B$209*100</f>
        <v>2.3989898989898988</v>
      </c>
      <c r="E203" t="s">
        <v>2974</v>
      </c>
      <c r="F203">
        <f>+B207+B206</f>
        <v>663</v>
      </c>
      <c r="G203" s="18">
        <f>+F203/$F$206</f>
        <v>0.85658914728682167</v>
      </c>
      <c r="H203" t="str">
        <f>+A207</f>
        <v>Muy Satisfecho</v>
      </c>
      <c r="I203">
        <f>+B207</f>
        <v>391</v>
      </c>
      <c r="J203" s="17">
        <f>+I203/I208</f>
        <v>0.5051679586563308</v>
      </c>
    </row>
    <row r="204" spans="1:10" x14ac:dyDescent="0.25">
      <c r="A204" t="s">
        <v>2973</v>
      </c>
      <c r="B204" s="4">
        <v>18</v>
      </c>
      <c r="C204" s="18">
        <f t="shared" ref="C204:C208" si="38">+B204/$B$209*100</f>
        <v>2.2727272727272729</v>
      </c>
      <c r="E204" t="s">
        <v>2973</v>
      </c>
      <c r="F204" s="19">
        <f>+B203+B204</f>
        <v>37</v>
      </c>
      <c r="G204" s="18">
        <f t="shared" ref="G204:G205" si="39">+F204/$F$206</f>
        <v>4.7803617571059429E-2</v>
      </c>
      <c r="H204" t="str">
        <f>+A206</f>
        <v>Satisfecho</v>
      </c>
      <c r="I204">
        <f>+B206</f>
        <v>272</v>
      </c>
      <c r="J204" s="17">
        <f>+I204/I208</f>
        <v>0.35142118863049093</v>
      </c>
    </row>
    <row r="205" spans="1:10" x14ac:dyDescent="0.25">
      <c r="A205" t="s">
        <v>3011</v>
      </c>
      <c r="B205" s="4">
        <v>74</v>
      </c>
      <c r="C205" s="18">
        <f t="shared" si="38"/>
        <v>9.3434343434343443</v>
      </c>
      <c r="E205" t="s">
        <v>3011</v>
      </c>
      <c r="F205">
        <f>+B205</f>
        <v>74</v>
      </c>
      <c r="G205" s="18">
        <f t="shared" si="39"/>
        <v>9.5607235142118857E-2</v>
      </c>
      <c r="H205" t="str">
        <f>+A205</f>
        <v>Indiferente</v>
      </c>
      <c r="I205">
        <f>+B205</f>
        <v>74</v>
      </c>
      <c r="J205" s="17">
        <f>+I205/I208</f>
        <v>9.5607235142118857E-2</v>
      </c>
    </row>
    <row r="206" spans="1:10" x14ac:dyDescent="0.25">
      <c r="A206" t="s">
        <v>2974</v>
      </c>
      <c r="B206" s="4">
        <v>272</v>
      </c>
      <c r="C206" s="18">
        <f t="shared" si="38"/>
        <v>34.343434343434339</v>
      </c>
      <c r="E206" s="14" t="s">
        <v>2964</v>
      </c>
      <c r="F206" s="13">
        <f>+SUM(F203:F205)</f>
        <v>774</v>
      </c>
      <c r="G206" s="20">
        <f>+SUM(G203:G205)</f>
        <v>1</v>
      </c>
      <c r="H206" t="str">
        <f>+A204</f>
        <v>Insatisfecho</v>
      </c>
      <c r="I206">
        <f>+B204</f>
        <v>18</v>
      </c>
      <c r="J206" s="17">
        <f>+I206/I208</f>
        <v>2.3255813953488372E-2</v>
      </c>
    </row>
    <row r="207" spans="1:10" x14ac:dyDescent="0.25">
      <c r="A207" t="s">
        <v>3025</v>
      </c>
      <c r="B207" s="4">
        <v>391</v>
      </c>
      <c r="C207" s="18">
        <f t="shared" si="38"/>
        <v>49.368686868686865</v>
      </c>
      <c r="H207" t="str">
        <f>+A203</f>
        <v>Muy Insatisfecho</v>
      </c>
      <c r="I207">
        <f>+B203</f>
        <v>19</v>
      </c>
      <c r="J207" s="17">
        <f>+I207/I208</f>
        <v>2.454780361757106E-2</v>
      </c>
    </row>
    <row r="208" spans="1:10" x14ac:dyDescent="0.25">
      <c r="A208" t="s">
        <v>2975</v>
      </c>
      <c r="B208" s="4">
        <v>18</v>
      </c>
      <c r="C208" s="18">
        <f t="shared" si="38"/>
        <v>2.2727272727272729</v>
      </c>
      <c r="I208" s="21">
        <f>+SUM(I203:I207)</f>
        <v>774</v>
      </c>
      <c r="J208" s="21">
        <f>+SUM(J203:J207)</f>
        <v>1</v>
      </c>
    </row>
    <row r="209" spans="1:10" x14ac:dyDescent="0.25">
      <c r="A209" s="14" t="s">
        <v>2964</v>
      </c>
      <c r="B209" s="13">
        <v>792</v>
      </c>
      <c r="C209" s="20">
        <f>+SUM(C203:C208)</f>
        <v>99.999999999999986</v>
      </c>
    </row>
    <row r="212" spans="1:10" x14ac:dyDescent="0.25">
      <c r="A212" s="21" t="s">
        <v>3040</v>
      </c>
    </row>
    <row r="213" spans="1:10" x14ac:dyDescent="0.25">
      <c r="A213" s="6" t="s">
        <v>15</v>
      </c>
      <c r="B213" s="6" t="s">
        <v>2965</v>
      </c>
      <c r="C213" s="6" t="s">
        <v>3026</v>
      </c>
      <c r="E213" s="6" t="s">
        <v>6</v>
      </c>
      <c r="F213" s="6" t="s">
        <v>2965</v>
      </c>
      <c r="G213" s="6" t="s">
        <v>3026</v>
      </c>
      <c r="H213" s="6" t="s">
        <v>6</v>
      </c>
      <c r="I213" s="6" t="s">
        <v>2965</v>
      </c>
      <c r="J213" s="6" t="s">
        <v>3026</v>
      </c>
    </row>
    <row r="214" spans="1:10" x14ac:dyDescent="0.25">
      <c r="A214" t="s">
        <v>3024</v>
      </c>
      <c r="B214" s="4">
        <v>18</v>
      </c>
      <c r="C214" s="18">
        <f>+B214/$B$220*100</f>
        <v>2.2727272727272729</v>
      </c>
      <c r="E214" t="s">
        <v>2974</v>
      </c>
      <c r="F214">
        <f>+B218+B217</f>
        <v>665</v>
      </c>
      <c r="G214" s="18">
        <f>+F214/$F$217</f>
        <v>0.85695876288659789</v>
      </c>
      <c r="H214" t="str">
        <f>+A218</f>
        <v>Muy Satisfecho</v>
      </c>
      <c r="I214">
        <f>+B218</f>
        <v>404</v>
      </c>
      <c r="J214" s="17">
        <f>+I214/I219</f>
        <v>0.52061855670103097</v>
      </c>
    </row>
    <row r="215" spans="1:10" x14ac:dyDescent="0.25">
      <c r="A215" t="s">
        <v>2973</v>
      </c>
      <c r="B215" s="4">
        <v>16</v>
      </c>
      <c r="C215" s="18">
        <f t="shared" ref="C215:C219" si="40">+B215/$B$220*100</f>
        <v>2.0202020202020203</v>
      </c>
      <c r="E215" t="s">
        <v>2973</v>
      </c>
      <c r="F215" s="19">
        <f>+B214+B215</f>
        <v>34</v>
      </c>
      <c r="G215" s="18">
        <f t="shared" ref="G215:G216" si="41">+F215/$F$217</f>
        <v>4.3814432989690719E-2</v>
      </c>
      <c r="H215" t="str">
        <f>+A217</f>
        <v>Satisfecho</v>
      </c>
      <c r="I215">
        <f>+B217</f>
        <v>261</v>
      </c>
      <c r="J215" s="17">
        <f>+I215/I219</f>
        <v>0.33634020618556704</v>
      </c>
    </row>
    <row r="216" spans="1:10" x14ac:dyDescent="0.25">
      <c r="A216" t="s">
        <v>3011</v>
      </c>
      <c r="B216" s="4">
        <v>77</v>
      </c>
      <c r="C216" s="18">
        <f t="shared" si="40"/>
        <v>9.7222222222222232</v>
      </c>
      <c r="E216" t="s">
        <v>3011</v>
      </c>
      <c r="F216">
        <f>+B216</f>
        <v>77</v>
      </c>
      <c r="G216" s="18">
        <f t="shared" si="41"/>
        <v>9.9226804123711335E-2</v>
      </c>
      <c r="H216" t="str">
        <f>+A216</f>
        <v>Indiferente</v>
      </c>
      <c r="I216">
        <f>+B216</f>
        <v>77</v>
      </c>
      <c r="J216" s="17">
        <f>+I216/I219</f>
        <v>9.9226804123711335E-2</v>
      </c>
    </row>
    <row r="217" spans="1:10" x14ac:dyDescent="0.25">
      <c r="A217" t="s">
        <v>2974</v>
      </c>
      <c r="B217" s="4">
        <v>261</v>
      </c>
      <c r="C217" s="18">
        <f t="shared" si="40"/>
        <v>32.954545454545453</v>
      </c>
      <c r="E217" s="14" t="s">
        <v>2964</v>
      </c>
      <c r="F217" s="13">
        <f>+SUM(F214:F216)</f>
        <v>776</v>
      </c>
      <c r="G217" s="20">
        <f>+SUM(G214:G216)</f>
        <v>0.99999999999999989</v>
      </c>
      <c r="H217" t="str">
        <f>+A215</f>
        <v>Insatisfecho</v>
      </c>
      <c r="I217">
        <f>+B215</f>
        <v>16</v>
      </c>
      <c r="J217" s="17">
        <f>+I217/I219</f>
        <v>2.0618556701030927E-2</v>
      </c>
    </row>
    <row r="218" spans="1:10" x14ac:dyDescent="0.25">
      <c r="A218" t="s">
        <v>3025</v>
      </c>
      <c r="B218" s="4">
        <v>404</v>
      </c>
      <c r="C218" s="18">
        <f t="shared" si="40"/>
        <v>51.010101010101003</v>
      </c>
      <c r="H218" t="str">
        <f>+A214</f>
        <v>Muy Insatisfecho</v>
      </c>
      <c r="I218">
        <f>+B214</f>
        <v>18</v>
      </c>
      <c r="J218" s="17">
        <f>+I218/I219</f>
        <v>2.3195876288659795E-2</v>
      </c>
    </row>
    <row r="219" spans="1:10" x14ac:dyDescent="0.25">
      <c r="A219" t="s">
        <v>2975</v>
      </c>
      <c r="B219" s="4">
        <v>16</v>
      </c>
      <c r="C219" s="18">
        <f t="shared" si="40"/>
        <v>2.0202020202020203</v>
      </c>
      <c r="I219" s="21">
        <f>+SUM(I214:I218)</f>
        <v>776</v>
      </c>
      <c r="J219" s="21">
        <f>+SUM(J214:J218)</f>
        <v>1</v>
      </c>
    </row>
    <row r="220" spans="1:10" x14ac:dyDescent="0.25">
      <c r="A220" s="14" t="s">
        <v>2964</v>
      </c>
      <c r="B220" s="13">
        <v>792</v>
      </c>
      <c r="C220" s="20">
        <f>+SUM(C214:C219)</f>
        <v>100</v>
      </c>
    </row>
    <row r="223" spans="1:10" x14ac:dyDescent="0.25">
      <c r="A223" s="21" t="s">
        <v>3041</v>
      </c>
    </row>
    <row r="224" spans="1:10" x14ac:dyDescent="0.25">
      <c r="A224" s="6" t="s">
        <v>16</v>
      </c>
      <c r="B224" s="6" t="s">
        <v>2965</v>
      </c>
      <c r="C224" s="6" t="s">
        <v>3026</v>
      </c>
      <c r="E224" s="6" t="s">
        <v>6</v>
      </c>
      <c r="F224" s="6" t="s">
        <v>2965</v>
      </c>
      <c r="G224" s="6" t="s">
        <v>3026</v>
      </c>
      <c r="H224" s="6" t="s">
        <v>6</v>
      </c>
      <c r="I224" s="6" t="s">
        <v>2965</v>
      </c>
      <c r="J224" s="6" t="s">
        <v>3026</v>
      </c>
    </row>
    <row r="225" spans="1:10" x14ac:dyDescent="0.25">
      <c r="A225" t="s">
        <v>3024</v>
      </c>
      <c r="B225" s="4">
        <v>15</v>
      </c>
      <c r="C225" s="18">
        <f>+B225/$B$231*100</f>
        <v>1.893939393939394</v>
      </c>
      <c r="E225" t="s">
        <v>2974</v>
      </c>
      <c r="F225">
        <f>+B229+B228</f>
        <v>688</v>
      </c>
      <c r="G225" s="18">
        <f>+F225/$F$228</f>
        <v>0.87867177522349937</v>
      </c>
      <c r="H225" t="str">
        <f>+A229</f>
        <v>Muy Satisfecho</v>
      </c>
      <c r="I225">
        <f>+B229</f>
        <v>405</v>
      </c>
      <c r="J225" s="17">
        <f>+I225/I230</f>
        <v>0.51724137931034486</v>
      </c>
    </row>
    <row r="226" spans="1:10" x14ac:dyDescent="0.25">
      <c r="A226" t="s">
        <v>2973</v>
      </c>
      <c r="B226" s="4">
        <v>21</v>
      </c>
      <c r="C226" s="18">
        <f t="shared" ref="C226:C230" si="42">+B226/$B$231*100</f>
        <v>2.6515151515151514</v>
      </c>
      <c r="E226" t="s">
        <v>2973</v>
      </c>
      <c r="F226" s="19">
        <f>+B225+B226</f>
        <v>36</v>
      </c>
      <c r="G226" s="18">
        <f t="shared" ref="G226:G227" si="43">+F226/$F$228</f>
        <v>4.5977011494252873E-2</v>
      </c>
      <c r="H226" t="str">
        <f>+A228</f>
        <v>Satisfecho</v>
      </c>
      <c r="I226">
        <f>+B228</f>
        <v>283</v>
      </c>
      <c r="J226" s="17">
        <f>+I226/I230</f>
        <v>0.36143039591315451</v>
      </c>
    </row>
    <row r="227" spans="1:10" x14ac:dyDescent="0.25">
      <c r="A227" t="s">
        <v>3011</v>
      </c>
      <c r="B227" s="4">
        <v>59</v>
      </c>
      <c r="C227" s="18">
        <f t="shared" si="42"/>
        <v>7.4494949494949489</v>
      </c>
      <c r="E227" t="s">
        <v>3011</v>
      </c>
      <c r="F227">
        <f>+B227</f>
        <v>59</v>
      </c>
      <c r="G227" s="18">
        <f t="shared" si="43"/>
        <v>7.5351213282247767E-2</v>
      </c>
      <c r="H227" t="str">
        <f>+A227</f>
        <v>Indiferente</v>
      </c>
      <c r="I227">
        <f>+B227</f>
        <v>59</v>
      </c>
      <c r="J227" s="17">
        <f>+I227/I230</f>
        <v>7.5351213282247767E-2</v>
      </c>
    </row>
    <row r="228" spans="1:10" x14ac:dyDescent="0.25">
      <c r="A228" t="s">
        <v>2974</v>
      </c>
      <c r="B228" s="4">
        <v>283</v>
      </c>
      <c r="C228" s="18">
        <f t="shared" si="42"/>
        <v>35.732323232323232</v>
      </c>
      <c r="E228" s="14" t="s">
        <v>2964</v>
      </c>
      <c r="F228" s="13">
        <f>+SUM(F225:F227)</f>
        <v>783</v>
      </c>
      <c r="G228" s="20">
        <f>+SUM(G225:G227)</f>
        <v>1</v>
      </c>
      <c r="H228" t="str">
        <f>+A226</f>
        <v>Insatisfecho</v>
      </c>
      <c r="I228">
        <f>+B226</f>
        <v>21</v>
      </c>
      <c r="J228" s="17">
        <f>+I228/I230</f>
        <v>2.681992337164751E-2</v>
      </c>
    </row>
    <row r="229" spans="1:10" x14ac:dyDescent="0.25">
      <c r="A229" t="s">
        <v>3025</v>
      </c>
      <c r="B229" s="4">
        <v>405</v>
      </c>
      <c r="C229" s="18">
        <f t="shared" si="42"/>
        <v>51.136363636363633</v>
      </c>
      <c r="H229" t="str">
        <f>+A225</f>
        <v>Muy Insatisfecho</v>
      </c>
      <c r="I229">
        <f>+B225</f>
        <v>15</v>
      </c>
      <c r="J229" s="17">
        <f>+I229/I230</f>
        <v>1.9157088122605363E-2</v>
      </c>
    </row>
    <row r="230" spans="1:10" x14ac:dyDescent="0.25">
      <c r="A230" t="s">
        <v>2975</v>
      </c>
      <c r="B230" s="4">
        <v>9</v>
      </c>
      <c r="C230" s="18">
        <f t="shared" si="42"/>
        <v>1.1363636363636365</v>
      </c>
      <c r="I230" s="21">
        <f>+SUM(I225:I229)</f>
        <v>783</v>
      </c>
      <c r="J230" s="21">
        <f>+SUM(J225:J229)</f>
        <v>1</v>
      </c>
    </row>
    <row r="231" spans="1:10" x14ac:dyDescent="0.25">
      <c r="A231" s="14" t="s">
        <v>2964</v>
      </c>
      <c r="B231" s="13">
        <v>792</v>
      </c>
      <c r="C231" s="20">
        <f>+SUM(C225:C230)</f>
        <v>100</v>
      </c>
    </row>
    <row r="234" spans="1:10" x14ac:dyDescent="0.25">
      <c r="A234" s="21" t="s">
        <v>3042</v>
      </c>
    </row>
    <row r="235" spans="1:10" x14ac:dyDescent="0.25">
      <c r="A235" s="6" t="s">
        <v>17</v>
      </c>
      <c r="B235" s="6" t="s">
        <v>2965</v>
      </c>
      <c r="C235" s="6" t="s">
        <v>3026</v>
      </c>
      <c r="E235" s="6" t="s">
        <v>6</v>
      </c>
      <c r="F235" s="6" t="s">
        <v>2965</v>
      </c>
      <c r="G235" s="6" t="s">
        <v>3026</v>
      </c>
      <c r="H235" s="6" t="s">
        <v>6</v>
      </c>
      <c r="I235" s="6" t="s">
        <v>2965</v>
      </c>
      <c r="J235" s="6" t="s">
        <v>3026</v>
      </c>
    </row>
    <row r="236" spans="1:10" x14ac:dyDescent="0.25">
      <c r="A236" t="s">
        <v>3024</v>
      </c>
      <c r="B236" s="4">
        <v>39</v>
      </c>
      <c r="C236" s="18">
        <f>+B236/$B$242*100</f>
        <v>4.9242424242424239</v>
      </c>
      <c r="E236" t="s">
        <v>2974</v>
      </c>
      <c r="F236">
        <f>+B240+B239</f>
        <v>535</v>
      </c>
      <c r="G236" s="18">
        <f>+F236/$F$239</f>
        <v>0.70302233902759526</v>
      </c>
      <c r="H236" t="str">
        <f>+A240</f>
        <v>Muy Satisfecho</v>
      </c>
      <c r="I236">
        <f>+B240</f>
        <v>283</v>
      </c>
      <c r="J236" s="17">
        <f>+I236/I241</f>
        <v>0.37187910643889621</v>
      </c>
    </row>
    <row r="237" spans="1:10" x14ac:dyDescent="0.25">
      <c r="A237" t="s">
        <v>2973</v>
      </c>
      <c r="B237" s="4">
        <v>60</v>
      </c>
      <c r="C237" s="18">
        <f t="shared" ref="C237:C241" si="44">+B237/$B$242*100</f>
        <v>7.5757575757575761</v>
      </c>
      <c r="E237" t="s">
        <v>2973</v>
      </c>
      <c r="F237" s="19">
        <f>+B236+B237</f>
        <v>99</v>
      </c>
      <c r="G237" s="18">
        <f t="shared" ref="G237:G238" si="45">+F237/$F$239</f>
        <v>0.13009198423127463</v>
      </c>
      <c r="H237" t="str">
        <f>+A239</f>
        <v>Satisfecho</v>
      </c>
      <c r="I237">
        <f>+B239</f>
        <v>252</v>
      </c>
      <c r="J237" s="17">
        <f>+I237/I241</f>
        <v>0.3311432325886991</v>
      </c>
    </row>
    <row r="238" spans="1:10" x14ac:dyDescent="0.25">
      <c r="A238" t="s">
        <v>3011</v>
      </c>
      <c r="B238" s="4">
        <v>127</v>
      </c>
      <c r="C238" s="18">
        <f t="shared" si="44"/>
        <v>16.035353535353536</v>
      </c>
      <c r="E238" t="s">
        <v>3011</v>
      </c>
      <c r="F238">
        <f>+B238</f>
        <v>127</v>
      </c>
      <c r="G238" s="18">
        <f t="shared" si="45"/>
        <v>0.16688567674113008</v>
      </c>
      <c r="H238" t="str">
        <f>+A238</f>
        <v>Indiferente</v>
      </c>
      <c r="I238">
        <f>+B238</f>
        <v>127</v>
      </c>
      <c r="J238" s="17">
        <f>+I238/I241</f>
        <v>0.16688567674113008</v>
      </c>
    </row>
    <row r="239" spans="1:10" x14ac:dyDescent="0.25">
      <c r="A239" t="s">
        <v>2974</v>
      </c>
      <c r="B239" s="4">
        <v>252</v>
      </c>
      <c r="C239" s="18">
        <f t="shared" si="44"/>
        <v>31.818181818181817</v>
      </c>
      <c r="E239" s="14" t="s">
        <v>2964</v>
      </c>
      <c r="F239" s="13">
        <f>+SUM(F236:F238)</f>
        <v>761</v>
      </c>
      <c r="G239" s="20">
        <f>+SUM(G236:G238)</f>
        <v>1</v>
      </c>
      <c r="H239" t="str">
        <f>+A237</f>
        <v>Insatisfecho</v>
      </c>
      <c r="I239">
        <f>+B237</f>
        <v>60</v>
      </c>
      <c r="J239" s="17">
        <f>+I239/I241</f>
        <v>7.8843626806833114E-2</v>
      </c>
    </row>
    <row r="240" spans="1:10" x14ac:dyDescent="0.25">
      <c r="A240" t="s">
        <v>3025</v>
      </c>
      <c r="B240" s="4">
        <v>283</v>
      </c>
      <c r="C240" s="18">
        <f t="shared" si="44"/>
        <v>35.732323232323232</v>
      </c>
      <c r="H240" t="str">
        <f>+A236</f>
        <v>Muy Insatisfecho</v>
      </c>
      <c r="I240">
        <f>+B236</f>
        <v>39</v>
      </c>
      <c r="J240" s="17">
        <f>+I240/I241</f>
        <v>5.1248357424441525E-2</v>
      </c>
    </row>
    <row r="241" spans="1:10" x14ac:dyDescent="0.25">
      <c r="A241" t="s">
        <v>2975</v>
      </c>
      <c r="B241" s="4">
        <v>31</v>
      </c>
      <c r="C241" s="18">
        <f t="shared" si="44"/>
        <v>3.9141414141414144</v>
      </c>
      <c r="I241" s="21">
        <f>+SUM(I236:I240)</f>
        <v>761</v>
      </c>
      <c r="J241" s="21">
        <f>+SUM(J236:J240)</f>
        <v>1</v>
      </c>
    </row>
    <row r="242" spans="1:10" x14ac:dyDescent="0.25">
      <c r="A242" s="14" t="s">
        <v>2964</v>
      </c>
      <c r="B242" s="13">
        <v>792</v>
      </c>
      <c r="C242" s="20">
        <f>+SUM(C236:C241)</f>
        <v>99.999999999999986</v>
      </c>
    </row>
    <row r="245" spans="1:10" x14ac:dyDescent="0.25">
      <c r="A245" s="21" t="s">
        <v>3043</v>
      </c>
    </row>
    <row r="246" spans="1:10" x14ac:dyDescent="0.25">
      <c r="A246" s="6" t="s">
        <v>18</v>
      </c>
      <c r="B246" s="6" t="s">
        <v>2965</v>
      </c>
      <c r="C246" s="6" t="s">
        <v>3026</v>
      </c>
      <c r="E246" s="6" t="s">
        <v>6</v>
      </c>
      <c r="F246" s="6" t="s">
        <v>2965</v>
      </c>
      <c r="G246" s="6" t="s">
        <v>3026</v>
      </c>
      <c r="H246" s="6" t="s">
        <v>6</v>
      </c>
      <c r="I246" s="6" t="s">
        <v>2965</v>
      </c>
      <c r="J246" s="6" t="s">
        <v>3026</v>
      </c>
    </row>
    <row r="247" spans="1:10" x14ac:dyDescent="0.25">
      <c r="A247" t="s">
        <v>3024</v>
      </c>
      <c r="B247" s="4">
        <v>16</v>
      </c>
      <c r="C247" s="18">
        <f>+B247/$B$253*100</f>
        <v>2.0202020202020203</v>
      </c>
      <c r="E247" t="s">
        <v>2974</v>
      </c>
      <c r="F247">
        <f>+B251+B250</f>
        <v>572</v>
      </c>
      <c r="G247" s="18">
        <f>+F247/$F$250</f>
        <v>0.73333333333333328</v>
      </c>
      <c r="H247" t="str">
        <f>+A251</f>
        <v>Muy Satisfecho</v>
      </c>
      <c r="I247">
        <f>+B251</f>
        <v>211</v>
      </c>
      <c r="J247" s="17">
        <f>+I247/I252</f>
        <v>0.2705128205128205</v>
      </c>
    </row>
    <row r="248" spans="1:10" x14ac:dyDescent="0.25">
      <c r="A248" t="s">
        <v>2973</v>
      </c>
      <c r="B248" s="4">
        <v>61</v>
      </c>
      <c r="C248" s="18">
        <f t="shared" ref="C248:C252" si="46">+B248/$B$253*100</f>
        <v>7.7020202020202015</v>
      </c>
      <c r="E248" t="s">
        <v>2973</v>
      </c>
      <c r="F248" s="19">
        <f>+B247+B248</f>
        <v>77</v>
      </c>
      <c r="G248" s="18">
        <f t="shared" ref="G248:G249" si="47">+F248/$F$250</f>
        <v>9.8717948717948714E-2</v>
      </c>
      <c r="H248" t="str">
        <f>+A250</f>
        <v>Satisfecho</v>
      </c>
      <c r="I248">
        <f>+B250</f>
        <v>361</v>
      </c>
      <c r="J248" s="17">
        <f>+I248/I252</f>
        <v>0.46282051282051284</v>
      </c>
    </row>
    <row r="249" spans="1:10" x14ac:dyDescent="0.25">
      <c r="A249" t="s">
        <v>3011</v>
      </c>
      <c r="B249" s="4">
        <v>131</v>
      </c>
      <c r="C249" s="18">
        <f t="shared" si="46"/>
        <v>16.540404040404042</v>
      </c>
      <c r="E249" t="s">
        <v>3011</v>
      </c>
      <c r="F249">
        <f>+B249</f>
        <v>131</v>
      </c>
      <c r="G249" s="18">
        <f t="shared" si="47"/>
        <v>0.16794871794871793</v>
      </c>
      <c r="H249" t="str">
        <f>+A249</f>
        <v>Indiferente</v>
      </c>
      <c r="I249">
        <f>+B249</f>
        <v>131</v>
      </c>
      <c r="J249" s="17">
        <f>+I249/I252</f>
        <v>0.16794871794871793</v>
      </c>
    </row>
    <row r="250" spans="1:10" x14ac:dyDescent="0.25">
      <c r="A250" t="s">
        <v>2974</v>
      </c>
      <c r="B250" s="4">
        <v>361</v>
      </c>
      <c r="C250" s="18">
        <f t="shared" si="46"/>
        <v>45.580808080808083</v>
      </c>
      <c r="E250" s="14" t="s">
        <v>2964</v>
      </c>
      <c r="F250" s="13">
        <f>+SUM(F247:F249)</f>
        <v>780</v>
      </c>
      <c r="G250" s="20">
        <f>+SUM(G247:G249)</f>
        <v>0.99999999999999989</v>
      </c>
      <c r="H250" t="str">
        <f>+A248</f>
        <v>Insatisfecho</v>
      </c>
      <c r="I250">
        <f>+B248</f>
        <v>61</v>
      </c>
      <c r="J250" s="17">
        <f>+I250/I252</f>
        <v>7.8205128205128205E-2</v>
      </c>
    </row>
    <row r="251" spans="1:10" x14ac:dyDescent="0.25">
      <c r="A251" t="s">
        <v>3025</v>
      </c>
      <c r="B251" s="4">
        <v>211</v>
      </c>
      <c r="C251" s="18">
        <f t="shared" si="46"/>
        <v>26.641414141414145</v>
      </c>
      <c r="H251" t="str">
        <f>+A247</f>
        <v>Muy Insatisfecho</v>
      </c>
      <c r="I251">
        <f>+B247</f>
        <v>16</v>
      </c>
      <c r="J251" s="17">
        <f>+I251/I252</f>
        <v>2.0512820512820513E-2</v>
      </c>
    </row>
    <row r="252" spans="1:10" x14ac:dyDescent="0.25">
      <c r="A252" t="s">
        <v>2975</v>
      </c>
      <c r="B252" s="4">
        <v>12</v>
      </c>
      <c r="C252" s="18">
        <f t="shared" si="46"/>
        <v>1.5151515151515151</v>
      </c>
      <c r="I252" s="21">
        <f>+SUM(I247:I251)</f>
        <v>780</v>
      </c>
      <c r="J252" s="21">
        <f>+SUM(J247:J251)</f>
        <v>1</v>
      </c>
    </row>
    <row r="253" spans="1:10" x14ac:dyDescent="0.25">
      <c r="A253" s="14" t="s">
        <v>2964</v>
      </c>
      <c r="B253" s="13">
        <v>792</v>
      </c>
      <c r="C253" s="20">
        <f>+SUM(C247:C252)</f>
        <v>100.00000000000001</v>
      </c>
    </row>
    <row r="256" spans="1:10" x14ac:dyDescent="0.25">
      <c r="A256" s="21" t="s">
        <v>3044</v>
      </c>
    </row>
    <row r="257" spans="1:10" x14ac:dyDescent="0.25">
      <c r="A257" s="6" t="s">
        <v>19</v>
      </c>
      <c r="B257" s="6" t="s">
        <v>2965</v>
      </c>
      <c r="C257" s="6" t="s">
        <v>3026</v>
      </c>
      <c r="E257" s="6" t="s">
        <v>6</v>
      </c>
      <c r="F257" s="6" t="s">
        <v>2965</v>
      </c>
      <c r="G257" s="6" t="s">
        <v>3026</v>
      </c>
      <c r="H257" s="6" t="s">
        <v>6</v>
      </c>
      <c r="I257" s="6" t="s">
        <v>2965</v>
      </c>
      <c r="J257" s="6" t="s">
        <v>3026</v>
      </c>
    </row>
    <row r="258" spans="1:10" x14ac:dyDescent="0.25">
      <c r="A258" t="s">
        <v>3024</v>
      </c>
      <c r="B258" s="4">
        <v>18</v>
      </c>
      <c r="C258" s="18">
        <f>+B258/$B$264*100</f>
        <v>2.2727272727272729</v>
      </c>
      <c r="E258" t="s">
        <v>2974</v>
      </c>
      <c r="F258">
        <f>+B262+B261</f>
        <v>549</v>
      </c>
      <c r="G258" s="18">
        <f>+F258/$F$261</f>
        <v>0.73691275167785231</v>
      </c>
      <c r="H258" t="str">
        <f>+A262</f>
        <v>Muy Satisfecho</v>
      </c>
      <c r="I258">
        <f>+B262</f>
        <v>207</v>
      </c>
      <c r="J258" s="17">
        <f>+I258/I263</f>
        <v>0.27785234899328859</v>
      </c>
    </row>
    <row r="259" spans="1:10" x14ac:dyDescent="0.25">
      <c r="A259" t="s">
        <v>2973</v>
      </c>
      <c r="B259" s="4">
        <v>43</v>
      </c>
      <c r="C259" s="18">
        <f t="shared" ref="C259:C263" si="48">+B259/$B$264*100</f>
        <v>5.4292929292929299</v>
      </c>
      <c r="E259" t="s">
        <v>2973</v>
      </c>
      <c r="F259" s="19">
        <f>+B258+B259</f>
        <v>61</v>
      </c>
      <c r="G259" s="18">
        <f t="shared" ref="G259:G260" si="49">+F259/$F$261</f>
        <v>8.1879194630872482E-2</v>
      </c>
      <c r="H259" t="str">
        <f>+A261</f>
        <v>Satisfecho</v>
      </c>
      <c r="I259">
        <f>+B261</f>
        <v>342</v>
      </c>
      <c r="J259" s="17">
        <f>+I259/I263</f>
        <v>0.45906040268456377</v>
      </c>
    </row>
    <row r="260" spans="1:10" x14ac:dyDescent="0.25">
      <c r="A260" t="s">
        <v>3011</v>
      </c>
      <c r="B260" s="4">
        <v>135</v>
      </c>
      <c r="C260" s="18">
        <f t="shared" si="48"/>
        <v>17.045454545454543</v>
      </c>
      <c r="E260" t="s">
        <v>3011</v>
      </c>
      <c r="F260">
        <f>+B260</f>
        <v>135</v>
      </c>
      <c r="G260" s="18">
        <f t="shared" si="49"/>
        <v>0.18120805369127516</v>
      </c>
      <c r="H260" t="str">
        <f>+A260</f>
        <v>Indiferente</v>
      </c>
      <c r="I260">
        <f>+B260</f>
        <v>135</v>
      </c>
      <c r="J260" s="17">
        <f>+I260/I263</f>
        <v>0.18120805369127516</v>
      </c>
    </row>
    <row r="261" spans="1:10" x14ac:dyDescent="0.25">
      <c r="A261" t="s">
        <v>2974</v>
      </c>
      <c r="B261" s="4">
        <v>342</v>
      </c>
      <c r="C261" s="18">
        <f t="shared" si="48"/>
        <v>43.18181818181818</v>
      </c>
      <c r="E261" s="14" t="s">
        <v>2964</v>
      </c>
      <c r="F261" s="13">
        <f>+SUM(F258:F260)</f>
        <v>745</v>
      </c>
      <c r="G261" s="20">
        <f>+SUM(G258:G260)</f>
        <v>0.99999999999999989</v>
      </c>
      <c r="H261" t="str">
        <f>+A259</f>
        <v>Insatisfecho</v>
      </c>
      <c r="I261">
        <f>+B259</f>
        <v>43</v>
      </c>
      <c r="J261" s="17">
        <f>+I261/I263</f>
        <v>5.771812080536913E-2</v>
      </c>
    </row>
    <row r="262" spans="1:10" x14ac:dyDescent="0.25">
      <c r="A262" t="s">
        <v>3025</v>
      </c>
      <c r="B262" s="4">
        <v>207</v>
      </c>
      <c r="C262" s="18">
        <f t="shared" si="48"/>
        <v>26.136363636363637</v>
      </c>
      <c r="H262" t="str">
        <f>+A258</f>
        <v>Muy Insatisfecho</v>
      </c>
      <c r="I262">
        <f>+B258</f>
        <v>18</v>
      </c>
      <c r="J262" s="17">
        <f>+I262/I263</f>
        <v>2.4161073825503355E-2</v>
      </c>
    </row>
    <row r="263" spans="1:10" x14ac:dyDescent="0.25">
      <c r="A263" t="s">
        <v>2975</v>
      </c>
      <c r="B263" s="4">
        <v>47</v>
      </c>
      <c r="C263" s="18">
        <f t="shared" si="48"/>
        <v>5.9343434343434343</v>
      </c>
      <c r="I263" s="21">
        <f>+SUM(I258:I262)</f>
        <v>745</v>
      </c>
      <c r="J263" s="21">
        <f>+SUM(J258:J262)</f>
        <v>1</v>
      </c>
    </row>
    <row r="264" spans="1:10" x14ac:dyDescent="0.25">
      <c r="A264" s="14" t="s">
        <v>2964</v>
      </c>
      <c r="B264" s="13">
        <v>792</v>
      </c>
      <c r="C264" s="20">
        <f>+SUM(C258:C263)</f>
        <v>100</v>
      </c>
    </row>
    <row r="358" spans="1:7" x14ac:dyDescent="0.25">
      <c r="B358" t="s">
        <v>3024</v>
      </c>
      <c r="C358" t="s">
        <v>2973</v>
      </c>
      <c r="D358" t="s">
        <v>3011</v>
      </c>
      <c r="E358" t="s">
        <v>2974</v>
      </c>
      <c r="F358" t="s">
        <v>3025</v>
      </c>
      <c r="G358" t="s">
        <v>2975</v>
      </c>
    </row>
    <row r="359" spans="1:7" x14ac:dyDescent="0.25">
      <c r="A359" s="21" t="s">
        <v>3027</v>
      </c>
      <c r="B359" s="4">
        <v>47</v>
      </c>
      <c r="C359" s="4">
        <v>66</v>
      </c>
      <c r="D359" s="4">
        <v>137</v>
      </c>
      <c r="E359" s="4">
        <v>284</v>
      </c>
      <c r="F359" s="4">
        <v>255</v>
      </c>
      <c r="G359" s="4">
        <v>3</v>
      </c>
    </row>
    <row r="360" spans="1:7" x14ac:dyDescent="0.25">
      <c r="A360" s="21" t="s">
        <v>3032</v>
      </c>
      <c r="B360" s="4">
        <v>26</v>
      </c>
      <c r="C360" s="4">
        <v>43</v>
      </c>
      <c r="D360" s="4">
        <v>69</v>
      </c>
      <c r="E360" s="4">
        <v>290</v>
      </c>
      <c r="F360" s="4">
        <v>363</v>
      </c>
      <c r="G360" s="4">
        <v>1</v>
      </c>
    </row>
    <row r="361" spans="1:7" x14ac:dyDescent="0.25">
      <c r="A361" s="21" t="s">
        <v>3033</v>
      </c>
      <c r="B361" s="4">
        <v>32</v>
      </c>
      <c r="C361" s="4">
        <v>41</v>
      </c>
      <c r="D361" s="4">
        <v>72</v>
      </c>
      <c r="E361" s="4">
        <v>283</v>
      </c>
      <c r="F361" s="4">
        <v>361</v>
      </c>
      <c r="G361" s="4">
        <v>3</v>
      </c>
    </row>
    <row r="362" spans="1:7" x14ac:dyDescent="0.25">
      <c r="A362" s="21" t="s">
        <v>3034</v>
      </c>
      <c r="B362" s="4">
        <v>42</v>
      </c>
      <c r="C362" s="4">
        <v>62</v>
      </c>
      <c r="D362" s="4">
        <v>120</v>
      </c>
      <c r="E362" s="4">
        <v>291</v>
      </c>
      <c r="F362" s="4">
        <v>271</v>
      </c>
      <c r="G362" s="4">
        <v>6</v>
      </c>
    </row>
    <row r="363" spans="1:7" x14ac:dyDescent="0.25">
      <c r="A363" s="21" t="s">
        <v>3035</v>
      </c>
      <c r="B363" s="4">
        <v>25</v>
      </c>
      <c r="C363" s="4">
        <v>21</v>
      </c>
      <c r="D363" s="4">
        <v>56</v>
      </c>
      <c r="E363" s="4">
        <v>255</v>
      </c>
      <c r="F363" s="4">
        <v>427</v>
      </c>
      <c r="G363" s="4">
        <v>8</v>
      </c>
    </row>
    <row r="364" spans="1:7" x14ac:dyDescent="0.25">
      <c r="A364" s="21" t="s">
        <v>3036</v>
      </c>
      <c r="B364" s="4">
        <v>27</v>
      </c>
      <c r="C364" s="4">
        <v>55</v>
      </c>
      <c r="D364" s="4">
        <v>73</v>
      </c>
      <c r="E364" s="4">
        <v>312</v>
      </c>
      <c r="F364" s="4">
        <v>315</v>
      </c>
      <c r="G364" s="4">
        <v>10</v>
      </c>
    </row>
    <row r="365" spans="1:7" x14ac:dyDescent="0.25">
      <c r="A365" s="21" t="s">
        <v>3037</v>
      </c>
      <c r="B365" s="4">
        <v>21</v>
      </c>
      <c r="C365" s="4">
        <v>29</v>
      </c>
      <c r="D365" s="4">
        <v>65</v>
      </c>
      <c r="E365" s="4">
        <v>250</v>
      </c>
      <c r="F365" s="4">
        <v>412</v>
      </c>
      <c r="G365" s="4">
        <v>15</v>
      </c>
    </row>
    <row r="366" spans="1:7" x14ac:dyDescent="0.25">
      <c r="A366" s="21" t="s">
        <v>3038</v>
      </c>
      <c r="B366" s="4">
        <v>18</v>
      </c>
      <c r="C366" s="4">
        <v>16</v>
      </c>
      <c r="D366" s="4">
        <v>45</v>
      </c>
      <c r="E366" s="4">
        <v>236</v>
      </c>
      <c r="F366" s="4">
        <v>470</v>
      </c>
      <c r="G366" s="4">
        <v>7</v>
      </c>
    </row>
    <row r="367" spans="1:7" x14ac:dyDescent="0.25">
      <c r="A367" s="21" t="s">
        <v>3039</v>
      </c>
      <c r="B367" s="4">
        <v>19</v>
      </c>
      <c r="C367" s="4">
        <v>18</v>
      </c>
      <c r="D367" s="4">
        <v>74</v>
      </c>
      <c r="E367" s="4">
        <v>272</v>
      </c>
      <c r="F367" s="4">
        <v>391</v>
      </c>
      <c r="G367" s="4">
        <v>18</v>
      </c>
    </row>
    <row r="368" spans="1:7" x14ac:dyDescent="0.25">
      <c r="A368" s="21" t="s">
        <v>3040</v>
      </c>
      <c r="B368" s="4">
        <v>18</v>
      </c>
      <c r="C368" s="4">
        <v>16</v>
      </c>
      <c r="D368" s="4">
        <v>77</v>
      </c>
      <c r="E368" s="4">
        <v>261</v>
      </c>
      <c r="F368" s="4">
        <v>404</v>
      </c>
      <c r="G368" s="4">
        <v>16</v>
      </c>
    </row>
    <row r="369" spans="1:7" x14ac:dyDescent="0.25">
      <c r="A369" s="21" t="s">
        <v>3041</v>
      </c>
      <c r="B369" s="4">
        <v>15</v>
      </c>
      <c r="C369" s="4">
        <v>21</v>
      </c>
      <c r="D369" s="4">
        <v>59</v>
      </c>
      <c r="E369" s="4">
        <v>283</v>
      </c>
      <c r="F369" s="4">
        <v>405</v>
      </c>
      <c r="G369" s="4">
        <v>9</v>
      </c>
    </row>
    <row r="370" spans="1:7" x14ac:dyDescent="0.25">
      <c r="A370" s="21" t="s">
        <v>3042</v>
      </c>
      <c r="B370" s="4">
        <v>39</v>
      </c>
      <c r="C370" s="4">
        <v>60</v>
      </c>
      <c r="D370" s="4">
        <v>127</v>
      </c>
      <c r="E370" s="4">
        <v>252</v>
      </c>
      <c r="F370" s="4">
        <v>283</v>
      </c>
      <c r="G370" s="4">
        <v>31</v>
      </c>
    </row>
    <row r="371" spans="1:7" x14ac:dyDescent="0.25">
      <c r="A371" s="21" t="s">
        <v>3043</v>
      </c>
      <c r="B371" s="4">
        <v>16</v>
      </c>
      <c r="C371" s="4">
        <v>61</v>
      </c>
      <c r="D371" s="4">
        <v>131</v>
      </c>
      <c r="E371" s="4">
        <v>361</v>
      </c>
      <c r="F371" s="4">
        <v>211</v>
      </c>
      <c r="G371" s="4">
        <v>12</v>
      </c>
    </row>
    <row r="372" spans="1:7" x14ac:dyDescent="0.25">
      <c r="A372" s="21" t="s">
        <v>3044</v>
      </c>
      <c r="B372" s="4">
        <v>18</v>
      </c>
      <c r="C372" s="4">
        <v>43</v>
      </c>
      <c r="D372" s="4">
        <v>135</v>
      </c>
      <c r="E372" s="4">
        <v>342</v>
      </c>
      <c r="F372" s="4">
        <v>207</v>
      </c>
      <c r="G372" s="4">
        <v>47</v>
      </c>
    </row>
    <row r="375" spans="1:7" x14ac:dyDescent="0.25">
      <c r="B375" t="s">
        <v>2974</v>
      </c>
      <c r="C375" t="s">
        <v>2973</v>
      </c>
      <c r="D375" t="s">
        <v>3011</v>
      </c>
    </row>
    <row r="376" spans="1:7" x14ac:dyDescent="0.25">
      <c r="A376" s="25" t="s">
        <v>3027</v>
      </c>
      <c r="B376" s="4">
        <f>+F359+E359</f>
        <v>539</v>
      </c>
      <c r="C376" s="4">
        <f>+B359+C359</f>
        <v>113</v>
      </c>
      <c r="D376" s="4">
        <f>+D359</f>
        <v>137</v>
      </c>
      <c r="E376" s="4">
        <f>SUM(B376:D376)</f>
        <v>789</v>
      </c>
      <c r="F376" s="4"/>
      <c r="G376" s="4"/>
    </row>
    <row r="377" spans="1:7" x14ac:dyDescent="0.25">
      <c r="A377" s="25" t="s">
        <v>3032</v>
      </c>
      <c r="B377" s="4">
        <f t="shared" ref="B377:B389" si="50">+F360+E360</f>
        <v>653</v>
      </c>
      <c r="C377" s="4">
        <f t="shared" ref="C377:C389" si="51">+B360+C360</f>
        <v>69</v>
      </c>
      <c r="D377" s="4">
        <f t="shared" ref="D377:D389" si="52">+D360</f>
        <v>69</v>
      </c>
      <c r="E377" s="4">
        <f t="shared" ref="E377:E389" si="53">SUM(B377:D377)</f>
        <v>791</v>
      </c>
      <c r="F377" s="4"/>
      <c r="G377" s="4"/>
    </row>
    <row r="378" spans="1:7" x14ac:dyDescent="0.25">
      <c r="A378" s="25" t="s">
        <v>3033</v>
      </c>
      <c r="B378" s="4">
        <f t="shared" si="50"/>
        <v>644</v>
      </c>
      <c r="C378" s="4">
        <f t="shared" si="51"/>
        <v>73</v>
      </c>
      <c r="D378" s="4">
        <f t="shared" si="52"/>
        <v>72</v>
      </c>
      <c r="E378" s="4">
        <f t="shared" si="53"/>
        <v>789</v>
      </c>
      <c r="F378" s="4"/>
      <c r="G378" s="4"/>
    </row>
    <row r="379" spans="1:7" x14ac:dyDescent="0.25">
      <c r="A379" s="25" t="s">
        <v>3034</v>
      </c>
      <c r="B379" s="4">
        <f t="shared" si="50"/>
        <v>562</v>
      </c>
      <c r="C379" s="4">
        <f t="shared" si="51"/>
        <v>104</v>
      </c>
      <c r="D379" s="4">
        <f t="shared" si="52"/>
        <v>120</v>
      </c>
      <c r="E379" s="4">
        <f t="shared" si="53"/>
        <v>786</v>
      </c>
      <c r="F379" s="4"/>
      <c r="G379" s="4"/>
    </row>
    <row r="380" spans="1:7" x14ac:dyDescent="0.25">
      <c r="A380" s="25" t="s">
        <v>3035</v>
      </c>
      <c r="B380" s="4">
        <f t="shared" si="50"/>
        <v>682</v>
      </c>
      <c r="C380" s="4">
        <f t="shared" si="51"/>
        <v>46</v>
      </c>
      <c r="D380" s="4">
        <f t="shared" si="52"/>
        <v>56</v>
      </c>
      <c r="E380" s="4">
        <f t="shared" si="53"/>
        <v>784</v>
      </c>
      <c r="F380" s="4"/>
      <c r="G380" s="4"/>
    </row>
    <row r="381" spans="1:7" x14ac:dyDescent="0.25">
      <c r="A381" s="25" t="s">
        <v>3036</v>
      </c>
      <c r="B381" s="4">
        <f t="shared" si="50"/>
        <v>627</v>
      </c>
      <c r="C381" s="4">
        <f t="shared" si="51"/>
        <v>82</v>
      </c>
      <c r="D381" s="4">
        <f t="shared" si="52"/>
        <v>73</v>
      </c>
      <c r="E381" s="4">
        <f t="shared" si="53"/>
        <v>782</v>
      </c>
      <c r="F381" s="4"/>
      <c r="G381" s="4"/>
    </row>
    <row r="382" spans="1:7" x14ac:dyDescent="0.25">
      <c r="A382" s="25" t="s">
        <v>3037</v>
      </c>
      <c r="B382" s="4">
        <f t="shared" si="50"/>
        <v>662</v>
      </c>
      <c r="C382" s="4">
        <f t="shared" si="51"/>
        <v>50</v>
      </c>
      <c r="D382" s="4">
        <f t="shared" si="52"/>
        <v>65</v>
      </c>
      <c r="E382" s="4">
        <f t="shared" si="53"/>
        <v>777</v>
      </c>
      <c r="F382" s="4"/>
      <c r="G382" s="4"/>
    </row>
    <row r="383" spans="1:7" x14ac:dyDescent="0.25">
      <c r="A383" s="25" t="s">
        <v>3038</v>
      </c>
      <c r="B383" s="4">
        <f t="shared" si="50"/>
        <v>706</v>
      </c>
      <c r="C383" s="4">
        <f t="shared" si="51"/>
        <v>34</v>
      </c>
      <c r="D383" s="4">
        <f t="shared" si="52"/>
        <v>45</v>
      </c>
      <c r="E383" s="4">
        <f t="shared" si="53"/>
        <v>785</v>
      </c>
      <c r="F383" s="4"/>
      <c r="G383" s="4"/>
    </row>
    <row r="384" spans="1:7" x14ac:dyDescent="0.25">
      <c r="A384" s="25" t="s">
        <v>3039</v>
      </c>
      <c r="B384" s="4">
        <f t="shared" si="50"/>
        <v>663</v>
      </c>
      <c r="C384" s="4">
        <f t="shared" si="51"/>
        <v>37</v>
      </c>
      <c r="D384" s="4">
        <f t="shared" si="52"/>
        <v>74</v>
      </c>
      <c r="E384" s="4">
        <f t="shared" si="53"/>
        <v>774</v>
      </c>
      <c r="F384" s="4"/>
      <c r="G384" s="4"/>
    </row>
    <row r="385" spans="1:7" x14ac:dyDescent="0.25">
      <c r="A385" s="25" t="s">
        <v>3040</v>
      </c>
      <c r="B385" s="4">
        <f t="shared" si="50"/>
        <v>665</v>
      </c>
      <c r="C385" s="4">
        <f t="shared" si="51"/>
        <v>34</v>
      </c>
      <c r="D385" s="4">
        <f t="shared" si="52"/>
        <v>77</v>
      </c>
      <c r="E385" s="4">
        <f t="shared" si="53"/>
        <v>776</v>
      </c>
      <c r="F385" s="4"/>
      <c r="G385" s="4"/>
    </row>
    <row r="386" spans="1:7" x14ac:dyDescent="0.25">
      <c r="A386" s="25" t="s">
        <v>3041</v>
      </c>
      <c r="B386" s="4">
        <f t="shared" si="50"/>
        <v>688</v>
      </c>
      <c r="C386" s="4">
        <f t="shared" si="51"/>
        <v>36</v>
      </c>
      <c r="D386" s="4">
        <f t="shared" si="52"/>
        <v>59</v>
      </c>
      <c r="E386" s="4">
        <f t="shared" si="53"/>
        <v>783</v>
      </c>
      <c r="F386" s="4"/>
      <c r="G386" s="4"/>
    </row>
    <row r="387" spans="1:7" x14ac:dyDescent="0.25">
      <c r="A387" s="25" t="s">
        <v>3042</v>
      </c>
      <c r="B387" s="4">
        <f t="shared" si="50"/>
        <v>535</v>
      </c>
      <c r="C387" s="4">
        <f t="shared" si="51"/>
        <v>99</v>
      </c>
      <c r="D387" s="4">
        <f t="shared" si="52"/>
        <v>127</v>
      </c>
      <c r="E387" s="4">
        <f t="shared" si="53"/>
        <v>761</v>
      </c>
      <c r="F387" s="4"/>
      <c r="G387" s="4"/>
    </row>
    <row r="388" spans="1:7" x14ac:dyDescent="0.25">
      <c r="A388" s="25" t="s">
        <v>3043</v>
      </c>
      <c r="B388" s="4">
        <f t="shared" si="50"/>
        <v>572</v>
      </c>
      <c r="C388" s="4">
        <f t="shared" si="51"/>
        <v>77</v>
      </c>
      <c r="D388" s="4">
        <f t="shared" si="52"/>
        <v>131</v>
      </c>
      <c r="E388" s="4">
        <f t="shared" si="53"/>
        <v>780</v>
      </c>
      <c r="F388" s="4"/>
      <c r="G388" s="4"/>
    </row>
    <row r="389" spans="1:7" x14ac:dyDescent="0.25">
      <c r="A389" s="25" t="s">
        <v>3044</v>
      </c>
      <c r="B389" s="4">
        <f t="shared" si="50"/>
        <v>549</v>
      </c>
      <c r="C389" s="4">
        <f t="shared" si="51"/>
        <v>61</v>
      </c>
      <c r="D389" s="4">
        <f t="shared" si="52"/>
        <v>135</v>
      </c>
      <c r="E389" s="4">
        <f t="shared" si="53"/>
        <v>745</v>
      </c>
      <c r="F389" s="4"/>
      <c r="G389" s="4"/>
    </row>
    <row r="390" spans="1:7" x14ac:dyDescent="0.25">
      <c r="B390" s="4">
        <f>SUM(B376:B389)</f>
        <v>8747</v>
      </c>
      <c r="C390" s="4">
        <f t="shared" ref="C390:D390" si="54">SUM(C376:C389)</f>
        <v>915</v>
      </c>
      <c r="D390" s="4">
        <f t="shared" si="54"/>
        <v>1240</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5"/>
  <sheetViews>
    <sheetView topLeftCell="A13" zoomScaleNormal="100" workbookViewId="0">
      <selection activeCell="B3" sqref="B3:B19"/>
    </sheetView>
  </sheetViews>
  <sheetFormatPr baseColWidth="10" defaultRowHeight="15" x14ac:dyDescent="0.25"/>
  <cols>
    <col min="2" max="2" width="21.140625" customWidth="1"/>
    <col min="4" max="4" width="12.140625" customWidth="1"/>
    <col min="8" max="10" width="0" hidden="1" customWidth="1"/>
    <col min="15" max="15" width="19.85546875" customWidth="1"/>
    <col min="16" max="16" width="15.140625" customWidth="1"/>
    <col min="17" max="17" width="13.7109375" customWidth="1"/>
    <col min="18" max="18" width="12.42578125" customWidth="1"/>
    <col min="19" max="19" width="12.140625" customWidth="1"/>
    <col min="20" max="20" width="11" customWidth="1"/>
  </cols>
  <sheetData>
    <row r="1" spans="2:20" x14ac:dyDescent="0.25">
      <c r="P1" t="s">
        <v>2973</v>
      </c>
      <c r="Q1" t="s">
        <v>3011</v>
      </c>
      <c r="R1" t="s">
        <v>2974</v>
      </c>
    </row>
    <row r="2" spans="2:20" x14ac:dyDescent="0.25">
      <c r="B2" s="6" t="s">
        <v>5</v>
      </c>
      <c r="C2" s="6" t="s">
        <v>3045</v>
      </c>
      <c r="D2" s="6" t="s">
        <v>3046</v>
      </c>
      <c r="E2" s="6" t="s">
        <v>2964</v>
      </c>
      <c r="N2" s="6" t="s">
        <v>4</v>
      </c>
      <c r="O2" s="6" t="s">
        <v>5</v>
      </c>
      <c r="P2" s="6" t="s">
        <v>3016</v>
      </c>
      <c r="Q2" s="6" t="s">
        <v>3017</v>
      </c>
      <c r="R2" s="6" t="s">
        <v>3018</v>
      </c>
      <c r="S2" s="6" t="s">
        <v>3019</v>
      </c>
      <c r="T2" s="8" t="s">
        <v>3020</v>
      </c>
    </row>
    <row r="3" spans="2:20" x14ac:dyDescent="0.25">
      <c r="B3" s="1" t="s">
        <v>2976</v>
      </c>
      <c r="C3" s="4">
        <v>50</v>
      </c>
      <c r="D3" s="4">
        <v>31</v>
      </c>
      <c r="E3" s="4">
        <v>81</v>
      </c>
      <c r="M3" s="1"/>
      <c r="N3" s="21" t="s">
        <v>3045</v>
      </c>
      <c r="O3" s="1" t="s">
        <v>2976</v>
      </c>
      <c r="P3" s="4">
        <v>62</v>
      </c>
      <c r="Q3" s="4">
        <v>116</v>
      </c>
      <c r="R3" s="4">
        <v>502</v>
      </c>
      <c r="S3" s="4">
        <v>20</v>
      </c>
      <c r="T3">
        <f>+SUM(P3:R3)</f>
        <v>680</v>
      </c>
    </row>
    <row r="4" spans="2:20" x14ac:dyDescent="0.25">
      <c r="B4" s="1" t="s">
        <v>2977</v>
      </c>
      <c r="C4" s="4"/>
      <c r="D4" s="4">
        <v>27</v>
      </c>
      <c r="E4" s="4">
        <v>27</v>
      </c>
      <c r="M4" s="1"/>
      <c r="N4" s="21"/>
      <c r="O4" s="1" t="s">
        <v>2979</v>
      </c>
      <c r="P4" s="4">
        <v>82</v>
      </c>
      <c r="Q4" s="4">
        <v>112</v>
      </c>
      <c r="R4" s="4">
        <v>382</v>
      </c>
      <c r="S4" s="4">
        <v>12</v>
      </c>
      <c r="T4">
        <f t="shared" ref="T4:T10" si="0">+SUM(P4:R4)</f>
        <v>576</v>
      </c>
    </row>
    <row r="5" spans="2:20" x14ac:dyDescent="0.25">
      <c r="B5" s="1" t="s">
        <v>2978</v>
      </c>
      <c r="C5" s="4"/>
      <c r="D5" s="4">
        <v>28</v>
      </c>
      <c r="E5" s="4">
        <v>28</v>
      </c>
      <c r="M5" s="1"/>
      <c r="N5" s="21"/>
      <c r="O5" s="1" t="s">
        <v>2983</v>
      </c>
      <c r="P5" s="4">
        <v>78</v>
      </c>
      <c r="Q5" s="4">
        <v>73</v>
      </c>
      <c r="R5" s="4">
        <v>372</v>
      </c>
      <c r="S5" s="4">
        <v>9</v>
      </c>
      <c r="T5">
        <f t="shared" si="0"/>
        <v>523</v>
      </c>
    </row>
    <row r="6" spans="2:20" x14ac:dyDescent="0.25">
      <c r="B6" s="1" t="s">
        <v>2979</v>
      </c>
      <c r="C6" s="4">
        <v>42</v>
      </c>
      <c r="D6" s="4">
        <v>64</v>
      </c>
      <c r="E6" s="4">
        <v>106</v>
      </c>
      <c r="M6" s="1"/>
      <c r="N6" s="21"/>
      <c r="O6" s="1" t="s">
        <v>2984</v>
      </c>
      <c r="P6" s="4">
        <v>49</v>
      </c>
      <c r="Q6" s="4">
        <v>86</v>
      </c>
      <c r="R6" s="4">
        <v>474</v>
      </c>
      <c r="S6" s="4">
        <v>7</v>
      </c>
      <c r="T6">
        <f t="shared" si="0"/>
        <v>609</v>
      </c>
    </row>
    <row r="7" spans="2:20" x14ac:dyDescent="0.25">
      <c r="B7" s="1" t="s">
        <v>2980</v>
      </c>
      <c r="C7" s="4"/>
      <c r="D7" s="4">
        <v>34</v>
      </c>
      <c r="E7" s="4">
        <v>34</v>
      </c>
      <c r="M7" s="1"/>
      <c r="N7" s="21"/>
      <c r="O7" s="1" t="s">
        <v>2985</v>
      </c>
      <c r="P7" s="4">
        <v>155</v>
      </c>
      <c r="Q7" s="4">
        <v>211</v>
      </c>
      <c r="R7" s="4">
        <v>990</v>
      </c>
      <c r="S7" s="4">
        <v>16</v>
      </c>
      <c r="T7">
        <f t="shared" si="0"/>
        <v>1356</v>
      </c>
    </row>
    <row r="8" spans="2:20" x14ac:dyDescent="0.25">
      <c r="B8" s="1" t="s">
        <v>2981</v>
      </c>
      <c r="C8" s="4"/>
      <c r="D8" s="4">
        <v>50</v>
      </c>
      <c r="E8" s="4">
        <v>50</v>
      </c>
      <c r="M8" s="1"/>
      <c r="N8" s="21"/>
      <c r="O8" s="1" t="s">
        <v>2986</v>
      </c>
      <c r="P8" s="4">
        <v>33</v>
      </c>
      <c r="Q8" s="4">
        <v>57</v>
      </c>
      <c r="R8" s="4">
        <v>308</v>
      </c>
      <c r="S8" s="4">
        <v>8</v>
      </c>
      <c r="T8">
        <f t="shared" si="0"/>
        <v>398</v>
      </c>
    </row>
    <row r="9" spans="2:20" x14ac:dyDescent="0.25">
      <c r="B9" s="1" t="s">
        <v>2982</v>
      </c>
      <c r="C9" s="4"/>
      <c r="D9" s="4">
        <v>60</v>
      </c>
      <c r="E9" s="4">
        <v>60</v>
      </c>
      <c r="M9" s="1"/>
      <c r="N9" s="21"/>
      <c r="O9" s="1" t="s">
        <v>2987</v>
      </c>
      <c r="P9" s="4">
        <v>69</v>
      </c>
      <c r="Q9" s="4">
        <v>81</v>
      </c>
      <c r="R9" s="4">
        <v>461</v>
      </c>
      <c r="S9" s="4">
        <v>19</v>
      </c>
      <c r="T9">
        <f t="shared" si="0"/>
        <v>611</v>
      </c>
    </row>
    <row r="10" spans="2:20" x14ac:dyDescent="0.25">
      <c r="B10" s="1" t="s">
        <v>2983</v>
      </c>
      <c r="C10" s="4">
        <v>38</v>
      </c>
      <c r="D10" s="4"/>
      <c r="E10" s="4">
        <v>38</v>
      </c>
      <c r="M10" s="1"/>
      <c r="N10" s="22"/>
      <c r="O10" s="1" t="s">
        <v>2992</v>
      </c>
      <c r="P10" s="4">
        <v>21</v>
      </c>
      <c r="Q10" s="4">
        <v>34</v>
      </c>
      <c r="R10" s="4">
        <v>181</v>
      </c>
      <c r="S10" s="4">
        <v>2</v>
      </c>
      <c r="T10">
        <f t="shared" si="0"/>
        <v>236</v>
      </c>
    </row>
    <row r="11" spans="2:20" x14ac:dyDescent="0.25">
      <c r="B11" s="1" t="s">
        <v>2984</v>
      </c>
      <c r="C11" s="4">
        <v>44</v>
      </c>
      <c r="D11" s="4"/>
      <c r="E11" s="4">
        <v>44</v>
      </c>
      <c r="N11" s="23" t="s">
        <v>3028</v>
      </c>
      <c r="O11" s="23"/>
      <c r="P11" s="24">
        <v>549</v>
      </c>
      <c r="Q11" s="24">
        <v>770</v>
      </c>
      <c r="R11" s="24">
        <v>3670</v>
      </c>
      <c r="S11" s="24">
        <v>93</v>
      </c>
      <c r="T11">
        <f>+SUM(P11:R11)</f>
        <v>4989</v>
      </c>
    </row>
    <row r="12" spans="2:20" x14ac:dyDescent="0.25">
      <c r="B12" s="1" t="s">
        <v>2985</v>
      </c>
      <c r="C12" s="4">
        <v>98</v>
      </c>
      <c r="D12" s="4"/>
      <c r="E12" s="4">
        <v>98</v>
      </c>
      <c r="P12" s="16">
        <f>+P11/T11</f>
        <v>0.1100420926037282</v>
      </c>
      <c r="Q12" s="16">
        <f>+Q11/T11</f>
        <v>0.15433954700340749</v>
      </c>
      <c r="R12" s="16">
        <f>+R11/T11</f>
        <v>0.73561836039286432</v>
      </c>
      <c r="S12" s="16"/>
      <c r="T12" s="16">
        <f t="shared" ref="T12:T29" si="1">+SUM(P12:R12)</f>
        <v>1</v>
      </c>
    </row>
    <row r="13" spans="2:20" x14ac:dyDescent="0.25">
      <c r="B13" s="1" t="s">
        <v>2986</v>
      </c>
      <c r="C13" s="4">
        <v>29</v>
      </c>
      <c r="D13" s="4"/>
      <c r="E13" s="4">
        <v>29</v>
      </c>
    </row>
    <row r="14" spans="2:20" x14ac:dyDescent="0.25">
      <c r="B14" s="1" t="s">
        <v>2987</v>
      </c>
      <c r="C14" s="4">
        <v>45</v>
      </c>
      <c r="D14" s="4"/>
      <c r="E14" s="4">
        <v>45</v>
      </c>
      <c r="M14" s="1"/>
      <c r="N14" s="21" t="s">
        <v>3047</v>
      </c>
      <c r="O14" s="1" t="s">
        <v>2976</v>
      </c>
      <c r="P14" s="4">
        <v>29</v>
      </c>
      <c r="Q14" s="4">
        <v>28</v>
      </c>
      <c r="R14" s="4">
        <v>373</v>
      </c>
      <c r="S14" s="4">
        <v>4</v>
      </c>
      <c r="T14">
        <f t="shared" si="1"/>
        <v>430</v>
      </c>
    </row>
    <row r="15" spans="2:20" x14ac:dyDescent="0.25">
      <c r="B15" s="1" t="s">
        <v>2988</v>
      </c>
      <c r="C15" s="4"/>
      <c r="D15" s="4">
        <v>19</v>
      </c>
      <c r="E15" s="4">
        <v>19</v>
      </c>
      <c r="M15" s="1"/>
      <c r="N15" s="21"/>
      <c r="O15" s="1" t="s">
        <v>2977</v>
      </c>
      <c r="P15" s="4">
        <v>37</v>
      </c>
      <c r="Q15" s="4">
        <v>51</v>
      </c>
      <c r="R15" s="4">
        <v>286</v>
      </c>
      <c r="S15" s="4">
        <v>4</v>
      </c>
      <c r="T15">
        <f t="shared" si="1"/>
        <v>374</v>
      </c>
    </row>
    <row r="16" spans="2:20" x14ac:dyDescent="0.25">
      <c r="B16" s="1" t="s">
        <v>2989</v>
      </c>
      <c r="C16" s="4"/>
      <c r="D16" s="4">
        <v>26</v>
      </c>
      <c r="E16" s="4">
        <v>26</v>
      </c>
      <c r="M16" s="1"/>
      <c r="N16" s="21"/>
      <c r="O16" s="1" t="s">
        <v>2978</v>
      </c>
      <c r="P16" s="4">
        <v>15</v>
      </c>
      <c r="Q16" s="4">
        <v>32</v>
      </c>
      <c r="R16" s="4">
        <v>328</v>
      </c>
      <c r="S16" s="4">
        <v>17</v>
      </c>
      <c r="T16">
        <f t="shared" si="1"/>
        <v>375</v>
      </c>
    </row>
    <row r="17" spans="1:20" x14ac:dyDescent="0.25">
      <c r="B17" s="1" t="s">
        <v>2990</v>
      </c>
      <c r="C17" s="4"/>
      <c r="D17" s="4">
        <v>38</v>
      </c>
      <c r="E17" s="4">
        <v>38</v>
      </c>
      <c r="M17" s="1"/>
      <c r="N17" s="21"/>
      <c r="O17" s="1" t="s">
        <v>2979</v>
      </c>
      <c r="P17" s="4">
        <v>35</v>
      </c>
      <c r="Q17" s="4">
        <v>48</v>
      </c>
      <c r="R17" s="4">
        <v>780</v>
      </c>
      <c r="S17" s="4">
        <v>33</v>
      </c>
      <c r="T17">
        <f t="shared" si="1"/>
        <v>863</v>
      </c>
    </row>
    <row r="18" spans="1:20" x14ac:dyDescent="0.25">
      <c r="B18" s="1" t="s">
        <v>2991</v>
      </c>
      <c r="C18" s="4"/>
      <c r="D18" s="4">
        <v>27</v>
      </c>
      <c r="E18" s="4">
        <v>27</v>
      </c>
      <c r="M18" s="1"/>
      <c r="N18" s="21"/>
      <c r="O18" s="1" t="s">
        <v>2980</v>
      </c>
      <c r="P18" s="4">
        <v>11</v>
      </c>
      <c r="Q18" s="4">
        <v>36</v>
      </c>
      <c r="R18" s="4">
        <v>426</v>
      </c>
      <c r="S18" s="4">
        <v>3</v>
      </c>
      <c r="T18">
        <f t="shared" si="1"/>
        <v>473</v>
      </c>
    </row>
    <row r="19" spans="1:20" x14ac:dyDescent="0.25">
      <c r="B19" s="1" t="s">
        <v>2992</v>
      </c>
      <c r="C19" s="4">
        <v>17</v>
      </c>
      <c r="D19" s="4">
        <v>25</v>
      </c>
      <c r="E19" s="4">
        <v>42</v>
      </c>
      <c r="M19" s="1"/>
      <c r="N19" s="21"/>
      <c r="O19" s="1" t="s">
        <v>2981</v>
      </c>
      <c r="P19" s="4">
        <v>43</v>
      </c>
      <c r="Q19" s="4">
        <v>52</v>
      </c>
      <c r="R19" s="4">
        <v>592</v>
      </c>
      <c r="S19" s="4">
        <v>13</v>
      </c>
      <c r="T19">
        <f t="shared" si="1"/>
        <v>687</v>
      </c>
    </row>
    <row r="20" spans="1:20" x14ac:dyDescent="0.25">
      <c r="B20" t="s">
        <v>3023</v>
      </c>
      <c r="C20" s="4"/>
      <c r="D20" s="4"/>
      <c r="E20" s="4"/>
      <c r="M20" s="1"/>
      <c r="N20" s="21"/>
      <c r="O20" s="1" t="s">
        <v>2982</v>
      </c>
      <c r="P20" s="4">
        <v>72</v>
      </c>
      <c r="Q20" s="4">
        <v>75</v>
      </c>
      <c r="R20" s="4">
        <v>685</v>
      </c>
      <c r="S20" s="4">
        <v>8</v>
      </c>
      <c r="T20">
        <f t="shared" si="1"/>
        <v>832</v>
      </c>
    </row>
    <row r="21" spans="1:20" x14ac:dyDescent="0.25">
      <c r="B21" s="14" t="s">
        <v>2964</v>
      </c>
      <c r="C21" s="13">
        <v>363</v>
      </c>
      <c r="D21" s="13">
        <v>429</v>
      </c>
      <c r="E21" s="13">
        <v>792</v>
      </c>
      <c r="M21" s="1"/>
      <c r="N21" s="21"/>
      <c r="O21" s="1" t="s">
        <v>2988</v>
      </c>
      <c r="P21" s="4">
        <v>39</v>
      </c>
      <c r="Q21" s="4">
        <v>60</v>
      </c>
      <c r="R21" s="4">
        <v>163</v>
      </c>
      <c r="S21" s="4">
        <v>4</v>
      </c>
      <c r="T21">
        <f t="shared" si="1"/>
        <v>262</v>
      </c>
    </row>
    <row r="22" spans="1:20" x14ac:dyDescent="0.25">
      <c r="C22">
        <f>+C21/E21</f>
        <v>0.45833333333333331</v>
      </c>
      <c r="D22">
        <f>+D21/E21</f>
        <v>0.54166666666666663</v>
      </c>
      <c r="M22" s="1"/>
      <c r="N22" s="21"/>
      <c r="O22" s="1" t="s">
        <v>2989</v>
      </c>
      <c r="P22" s="4">
        <v>21</v>
      </c>
      <c r="Q22" s="4">
        <v>18</v>
      </c>
      <c r="R22" s="4">
        <v>319</v>
      </c>
      <c r="S22" s="4">
        <v>6</v>
      </c>
      <c r="T22">
        <f t="shared" si="1"/>
        <v>358</v>
      </c>
    </row>
    <row r="23" spans="1:20" x14ac:dyDescent="0.25">
      <c r="M23" s="1"/>
      <c r="N23" s="21"/>
      <c r="O23" s="1" t="s">
        <v>2990</v>
      </c>
      <c r="P23" s="4">
        <v>43</v>
      </c>
      <c r="Q23" s="4">
        <v>32</v>
      </c>
      <c r="R23" s="4">
        <v>456</v>
      </c>
      <c r="S23" s="4">
        <v>1</v>
      </c>
      <c r="T23">
        <f t="shared" si="1"/>
        <v>531</v>
      </c>
    </row>
    <row r="24" spans="1:20" x14ac:dyDescent="0.25">
      <c r="M24" s="1"/>
      <c r="N24" s="21"/>
      <c r="O24" s="1" t="s">
        <v>2991</v>
      </c>
      <c r="P24" s="4">
        <v>12</v>
      </c>
      <c r="Q24" s="4">
        <v>20</v>
      </c>
      <c r="R24" s="4">
        <v>346</v>
      </c>
      <c r="S24" s="4">
        <v>0</v>
      </c>
      <c r="T24">
        <f t="shared" si="1"/>
        <v>378</v>
      </c>
    </row>
    <row r="25" spans="1:20" x14ac:dyDescent="0.25">
      <c r="M25" s="1"/>
      <c r="N25" s="22"/>
      <c r="O25" s="1" t="s">
        <v>2992</v>
      </c>
      <c r="P25" s="4">
        <v>9</v>
      </c>
      <c r="Q25" s="4">
        <v>18</v>
      </c>
      <c r="R25" s="4">
        <v>323</v>
      </c>
      <c r="S25" s="4">
        <v>0</v>
      </c>
      <c r="T25">
        <f t="shared" si="1"/>
        <v>350</v>
      </c>
    </row>
    <row r="26" spans="1:20" x14ac:dyDescent="0.25">
      <c r="N26" s="23" t="s">
        <v>3029</v>
      </c>
      <c r="O26" s="23"/>
      <c r="P26" s="24">
        <v>366</v>
      </c>
      <c r="Q26" s="24">
        <v>470</v>
      </c>
      <c r="R26" s="24">
        <v>5077</v>
      </c>
      <c r="S26" s="24">
        <v>93</v>
      </c>
      <c r="T26">
        <f t="shared" si="1"/>
        <v>5913</v>
      </c>
    </row>
    <row r="27" spans="1:20" ht="18.75" x14ac:dyDescent="0.3">
      <c r="A27" s="50" t="s">
        <v>2964</v>
      </c>
      <c r="B27" s="50"/>
      <c r="C27" s="50"/>
      <c r="D27" s="50"/>
      <c r="E27" s="50"/>
      <c r="F27" s="50"/>
      <c r="G27" s="50"/>
      <c r="H27" s="50"/>
      <c r="N27" s="22"/>
      <c r="P27" s="1">
        <f>+P26/T26</f>
        <v>6.1897513952308469E-2</v>
      </c>
      <c r="Q27" s="1">
        <f>+Q26/T26</f>
        <v>7.9485878572636559E-2</v>
      </c>
      <c r="R27" s="1">
        <f>+R26/T26</f>
        <v>0.85861660747505497</v>
      </c>
      <c r="S27" s="16"/>
      <c r="T27" s="16">
        <f t="shared" si="1"/>
        <v>1</v>
      </c>
    </row>
    <row r="28" spans="1:20" x14ac:dyDescent="0.25">
      <c r="N28" s="23"/>
      <c r="O28" s="23"/>
      <c r="P28" s="24"/>
      <c r="Q28" s="24"/>
      <c r="R28" s="24"/>
      <c r="S28" s="24"/>
    </row>
    <row r="29" spans="1:20" x14ac:dyDescent="0.25">
      <c r="B29" s="6" t="s">
        <v>5</v>
      </c>
      <c r="C29" s="6" t="s">
        <v>2973</v>
      </c>
      <c r="D29" s="6" t="s">
        <v>3011</v>
      </c>
      <c r="E29" s="6" t="s">
        <v>2974</v>
      </c>
      <c r="F29" s="6" t="s">
        <v>2972</v>
      </c>
      <c r="G29" s="8" t="s">
        <v>3020</v>
      </c>
      <c r="H29" s="8" t="s">
        <v>3021</v>
      </c>
      <c r="N29" s="14" t="s">
        <v>2964</v>
      </c>
      <c r="O29" s="14"/>
      <c r="P29" s="13">
        <v>915</v>
      </c>
      <c r="Q29" s="13">
        <v>1240</v>
      </c>
      <c r="R29" s="13">
        <v>8747</v>
      </c>
      <c r="S29" s="13">
        <v>186</v>
      </c>
      <c r="T29">
        <f t="shared" si="1"/>
        <v>10902</v>
      </c>
    </row>
    <row r="30" spans="1:20" x14ac:dyDescent="0.25">
      <c r="B30" s="1" t="s">
        <v>2976</v>
      </c>
      <c r="C30" s="9">
        <v>91</v>
      </c>
      <c r="D30" s="9">
        <v>144</v>
      </c>
      <c r="E30" s="9">
        <v>875</v>
      </c>
      <c r="F30" s="9">
        <v>24</v>
      </c>
      <c r="G30" s="9">
        <f>+SUM(C30:E30)</f>
        <v>1110</v>
      </c>
      <c r="H30" s="9">
        <f>+SUM(C30:F30)</f>
        <v>1134</v>
      </c>
      <c r="P30" s="16">
        <f>+P29/T29</f>
        <v>8.3929554210236651E-2</v>
      </c>
      <c r="Q30" s="16">
        <f>+Q29/T29</f>
        <v>0.11374059805540268</v>
      </c>
      <c r="R30" s="16">
        <f>+R29/T29</f>
        <v>0.80232984773436067</v>
      </c>
      <c r="S30" s="16"/>
      <c r="T30" s="16">
        <f t="shared" ref="T30" si="2">+SUM(P30:R30)</f>
        <v>1</v>
      </c>
    </row>
    <row r="31" spans="1:20" x14ac:dyDescent="0.25">
      <c r="B31" s="1" t="s">
        <v>2977</v>
      </c>
      <c r="C31" s="9">
        <v>37</v>
      </c>
      <c r="D31" s="9">
        <v>51</v>
      </c>
      <c r="E31" s="9">
        <v>286</v>
      </c>
      <c r="F31" s="9">
        <v>4</v>
      </c>
      <c r="G31" s="9">
        <f t="shared" ref="G31:G47" si="3">+SUM(C31:E31)</f>
        <v>374</v>
      </c>
      <c r="H31" s="9">
        <f t="shared" ref="H31:H47" si="4">+SUM(C31:F31)</f>
        <v>378</v>
      </c>
    </row>
    <row r="32" spans="1:20" x14ac:dyDescent="0.25">
      <c r="B32" s="1" t="s">
        <v>2978</v>
      </c>
      <c r="C32" s="9">
        <v>15</v>
      </c>
      <c r="D32" s="9">
        <v>32</v>
      </c>
      <c r="E32" s="9">
        <v>328</v>
      </c>
      <c r="F32" s="9">
        <v>17</v>
      </c>
      <c r="G32" s="9">
        <f t="shared" si="3"/>
        <v>375</v>
      </c>
      <c r="H32" s="9">
        <f t="shared" si="4"/>
        <v>392</v>
      </c>
    </row>
    <row r="33" spans="2:20" x14ac:dyDescent="0.25">
      <c r="B33" s="1" t="s">
        <v>2979</v>
      </c>
      <c r="C33" s="9">
        <v>117</v>
      </c>
      <c r="D33" s="9">
        <v>160</v>
      </c>
      <c r="E33" s="9">
        <v>1162</v>
      </c>
      <c r="F33" s="9">
        <v>45</v>
      </c>
      <c r="G33" s="9">
        <f t="shared" si="3"/>
        <v>1439</v>
      </c>
      <c r="H33" s="9">
        <f t="shared" si="4"/>
        <v>1484</v>
      </c>
    </row>
    <row r="34" spans="2:20" x14ac:dyDescent="0.25">
      <c r="B34" s="1" t="s">
        <v>2980</v>
      </c>
      <c r="C34" s="9">
        <v>11</v>
      </c>
      <c r="D34" s="9">
        <v>36</v>
      </c>
      <c r="E34" s="9">
        <v>426</v>
      </c>
      <c r="F34" s="9">
        <v>3</v>
      </c>
      <c r="G34" s="9">
        <f t="shared" si="3"/>
        <v>473</v>
      </c>
      <c r="H34" s="9">
        <f t="shared" si="4"/>
        <v>476</v>
      </c>
      <c r="N34" s="6" t="s">
        <v>4</v>
      </c>
      <c r="O34" s="6"/>
      <c r="P34" t="s">
        <v>2973</v>
      </c>
      <c r="Q34" t="s">
        <v>3011</v>
      </c>
      <c r="R34" t="s">
        <v>2974</v>
      </c>
      <c r="S34" s="6" t="s">
        <v>3019</v>
      </c>
      <c r="T34" s="8" t="s">
        <v>3020</v>
      </c>
    </row>
    <row r="35" spans="2:20" x14ac:dyDescent="0.25">
      <c r="B35" s="1" t="s">
        <v>2981</v>
      </c>
      <c r="C35" s="9">
        <v>43</v>
      </c>
      <c r="D35" s="9">
        <v>52</v>
      </c>
      <c r="E35" s="9">
        <v>592</v>
      </c>
      <c r="F35" s="9">
        <v>13</v>
      </c>
      <c r="G35" s="9">
        <f t="shared" si="3"/>
        <v>687</v>
      </c>
      <c r="H35" s="9">
        <f t="shared" si="4"/>
        <v>700</v>
      </c>
      <c r="N35" s="21" t="s">
        <v>3045</v>
      </c>
      <c r="O35" s="1" t="s">
        <v>2976</v>
      </c>
      <c r="P35" s="17">
        <f>+P3/$T3</f>
        <v>9.1176470588235289E-2</v>
      </c>
      <c r="Q35" s="17">
        <f t="shared" ref="Q35:T35" si="5">+Q3/$T3</f>
        <v>0.17058823529411765</v>
      </c>
      <c r="R35" s="17">
        <f t="shared" si="5"/>
        <v>0.7382352941176471</v>
      </c>
      <c r="S35" s="17">
        <f t="shared" si="5"/>
        <v>2.9411764705882353E-2</v>
      </c>
      <c r="T35" s="17">
        <f t="shared" si="5"/>
        <v>1</v>
      </c>
    </row>
    <row r="36" spans="2:20" x14ac:dyDescent="0.25">
      <c r="B36" s="1" t="s">
        <v>2982</v>
      </c>
      <c r="C36" s="9">
        <v>72</v>
      </c>
      <c r="D36" s="9">
        <v>75</v>
      </c>
      <c r="E36" s="9">
        <v>685</v>
      </c>
      <c r="F36" s="9">
        <v>8</v>
      </c>
      <c r="G36" s="9">
        <f t="shared" si="3"/>
        <v>832</v>
      </c>
      <c r="H36" s="9">
        <f t="shared" si="4"/>
        <v>840</v>
      </c>
      <c r="N36" s="21"/>
      <c r="O36" s="1" t="s">
        <v>2979</v>
      </c>
      <c r="P36" s="17">
        <f t="shared" ref="P36:T36" si="6">+P4/$T4</f>
        <v>0.1423611111111111</v>
      </c>
      <c r="Q36" s="17">
        <f t="shared" si="6"/>
        <v>0.19444444444444445</v>
      </c>
      <c r="R36" s="17">
        <f t="shared" si="6"/>
        <v>0.66319444444444442</v>
      </c>
      <c r="S36" s="17">
        <f t="shared" si="6"/>
        <v>2.0833333333333332E-2</v>
      </c>
      <c r="T36" s="17">
        <f t="shared" si="6"/>
        <v>1</v>
      </c>
    </row>
    <row r="37" spans="2:20" x14ac:dyDescent="0.25">
      <c r="B37" s="1" t="s">
        <v>2983</v>
      </c>
      <c r="C37" s="9">
        <v>78</v>
      </c>
      <c r="D37" s="9">
        <v>73</v>
      </c>
      <c r="E37" s="9">
        <v>372</v>
      </c>
      <c r="F37" s="9">
        <v>9</v>
      </c>
      <c r="G37" s="9">
        <f t="shared" si="3"/>
        <v>523</v>
      </c>
      <c r="H37" s="9">
        <f t="shared" si="4"/>
        <v>532</v>
      </c>
      <c r="N37" s="21"/>
      <c r="O37" s="1" t="s">
        <v>2983</v>
      </c>
      <c r="P37" s="17">
        <f t="shared" ref="P37:T37" si="7">+P5/$T5</f>
        <v>0.14913957934990441</v>
      </c>
      <c r="Q37" s="17">
        <f t="shared" si="7"/>
        <v>0.13957934990439771</v>
      </c>
      <c r="R37" s="17">
        <f t="shared" si="7"/>
        <v>0.71128107074569791</v>
      </c>
      <c r="S37" s="17">
        <f t="shared" si="7"/>
        <v>1.7208413001912046E-2</v>
      </c>
      <c r="T37" s="17">
        <f t="shared" si="7"/>
        <v>1</v>
      </c>
    </row>
    <row r="38" spans="2:20" x14ac:dyDescent="0.25">
      <c r="B38" s="1" t="s">
        <v>2984</v>
      </c>
      <c r="C38" s="9">
        <v>49</v>
      </c>
      <c r="D38" s="9">
        <v>86</v>
      </c>
      <c r="E38" s="9">
        <v>474</v>
      </c>
      <c r="F38" s="9">
        <v>7</v>
      </c>
      <c r="G38" s="9">
        <f t="shared" si="3"/>
        <v>609</v>
      </c>
      <c r="H38" s="9">
        <f t="shared" si="4"/>
        <v>616</v>
      </c>
      <c r="N38" s="21"/>
      <c r="O38" s="1" t="s">
        <v>2984</v>
      </c>
      <c r="P38" s="17">
        <f t="shared" ref="P38:T38" si="8">+P6/$T6</f>
        <v>8.0459770114942528E-2</v>
      </c>
      <c r="Q38" s="17">
        <f t="shared" si="8"/>
        <v>0.14121510673234811</v>
      </c>
      <c r="R38" s="17">
        <f t="shared" si="8"/>
        <v>0.77832512315270941</v>
      </c>
      <c r="S38" s="17">
        <f t="shared" si="8"/>
        <v>1.1494252873563218E-2</v>
      </c>
      <c r="T38" s="17">
        <f t="shared" si="8"/>
        <v>1</v>
      </c>
    </row>
    <row r="39" spans="2:20" x14ac:dyDescent="0.25">
      <c r="B39" s="1" t="s">
        <v>2985</v>
      </c>
      <c r="C39" s="9">
        <v>155</v>
      </c>
      <c r="D39" s="9">
        <v>211</v>
      </c>
      <c r="E39" s="9">
        <v>990</v>
      </c>
      <c r="F39" s="9">
        <v>16</v>
      </c>
      <c r="G39" s="9">
        <f t="shared" si="3"/>
        <v>1356</v>
      </c>
      <c r="H39" s="9">
        <f t="shared" si="4"/>
        <v>1372</v>
      </c>
      <c r="N39" s="21"/>
      <c r="O39" s="1" t="s">
        <v>2985</v>
      </c>
      <c r="P39" s="17">
        <f t="shared" ref="P39:T39" si="9">+P7/$T7</f>
        <v>0.11430678466076696</v>
      </c>
      <c r="Q39" s="17">
        <f t="shared" si="9"/>
        <v>0.1556047197640118</v>
      </c>
      <c r="R39" s="17">
        <f t="shared" si="9"/>
        <v>0.73008849557522126</v>
      </c>
      <c r="S39" s="17">
        <f t="shared" si="9"/>
        <v>1.1799410029498525E-2</v>
      </c>
      <c r="T39" s="17">
        <f t="shared" si="9"/>
        <v>1</v>
      </c>
    </row>
    <row r="40" spans="2:20" x14ac:dyDescent="0.25">
      <c r="B40" s="1" t="s">
        <v>2986</v>
      </c>
      <c r="C40" s="9">
        <v>33</v>
      </c>
      <c r="D40" s="9">
        <v>57</v>
      </c>
      <c r="E40" s="9">
        <v>308</v>
      </c>
      <c r="F40" s="9">
        <v>8</v>
      </c>
      <c r="G40" s="9">
        <f t="shared" si="3"/>
        <v>398</v>
      </c>
      <c r="H40" s="9">
        <f t="shared" si="4"/>
        <v>406</v>
      </c>
      <c r="N40" s="21"/>
      <c r="O40" s="1" t="s">
        <v>2986</v>
      </c>
      <c r="P40" s="17">
        <f t="shared" ref="P40:T40" si="10">+P8/$T8</f>
        <v>8.2914572864321606E-2</v>
      </c>
      <c r="Q40" s="17">
        <f t="shared" si="10"/>
        <v>0.14321608040201006</v>
      </c>
      <c r="R40" s="17">
        <f t="shared" si="10"/>
        <v>0.77386934673366836</v>
      </c>
      <c r="S40" s="17">
        <f t="shared" si="10"/>
        <v>2.0100502512562814E-2</v>
      </c>
      <c r="T40" s="17">
        <f t="shared" si="10"/>
        <v>1</v>
      </c>
    </row>
    <row r="41" spans="2:20" x14ac:dyDescent="0.25">
      <c r="B41" s="1" t="s">
        <v>2987</v>
      </c>
      <c r="C41" s="9">
        <v>69</v>
      </c>
      <c r="D41" s="9">
        <v>81</v>
      </c>
      <c r="E41" s="9">
        <v>461</v>
      </c>
      <c r="F41" s="9">
        <v>19</v>
      </c>
      <c r="G41" s="9">
        <f t="shared" si="3"/>
        <v>611</v>
      </c>
      <c r="H41" s="9">
        <f t="shared" si="4"/>
        <v>630</v>
      </c>
      <c r="N41" s="21"/>
      <c r="O41" s="1" t="s">
        <v>2987</v>
      </c>
      <c r="P41" s="17">
        <f t="shared" ref="P41:T41" si="11">+P9/$T9</f>
        <v>0.11292962356792144</v>
      </c>
      <c r="Q41" s="17">
        <f t="shared" si="11"/>
        <v>0.132569558101473</v>
      </c>
      <c r="R41" s="17">
        <f t="shared" si="11"/>
        <v>0.75450081833060556</v>
      </c>
      <c r="S41" s="17">
        <f t="shared" si="11"/>
        <v>3.1096563011456628E-2</v>
      </c>
      <c r="T41" s="17">
        <f t="shared" si="11"/>
        <v>1</v>
      </c>
    </row>
    <row r="42" spans="2:20" x14ac:dyDescent="0.25">
      <c r="B42" s="1" t="s">
        <v>2988</v>
      </c>
      <c r="C42" s="9">
        <v>39</v>
      </c>
      <c r="D42" s="9">
        <v>60</v>
      </c>
      <c r="E42" s="9">
        <v>163</v>
      </c>
      <c r="F42" s="9">
        <v>4</v>
      </c>
      <c r="G42" s="9">
        <f t="shared" si="3"/>
        <v>262</v>
      </c>
      <c r="H42" s="9">
        <f t="shared" si="4"/>
        <v>266</v>
      </c>
      <c r="N42" s="22"/>
      <c r="O42" s="1" t="s">
        <v>2992</v>
      </c>
      <c r="P42" s="17">
        <f t="shared" ref="P42:T42" si="12">+P10/$T10</f>
        <v>8.8983050847457626E-2</v>
      </c>
      <c r="Q42" s="17">
        <f t="shared" si="12"/>
        <v>0.1440677966101695</v>
      </c>
      <c r="R42" s="17">
        <f t="shared" si="12"/>
        <v>0.76694915254237284</v>
      </c>
      <c r="S42" s="17">
        <f t="shared" si="12"/>
        <v>8.4745762711864406E-3</v>
      </c>
      <c r="T42" s="17">
        <f t="shared" si="12"/>
        <v>1</v>
      </c>
    </row>
    <row r="43" spans="2:20" x14ac:dyDescent="0.25">
      <c r="B43" s="1" t="s">
        <v>2989</v>
      </c>
      <c r="C43" s="9">
        <v>21</v>
      </c>
      <c r="D43" s="9">
        <v>18</v>
      </c>
      <c r="E43" s="9">
        <v>319</v>
      </c>
      <c r="F43" s="9">
        <v>6</v>
      </c>
      <c r="G43" s="9">
        <f t="shared" si="3"/>
        <v>358</v>
      </c>
      <c r="H43" s="9">
        <f t="shared" si="4"/>
        <v>364</v>
      </c>
      <c r="N43" s="23" t="s">
        <v>3028</v>
      </c>
      <c r="O43" s="23"/>
      <c r="P43" s="17"/>
      <c r="Q43" s="17"/>
      <c r="R43" s="17"/>
      <c r="S43" s="17"/>
      <c r="T43" s="17"/>
    </row>
    <row r="44" spans="2:20" x14ac:dyDescent="0.25">
      <c r="B44" s="1" t="s">
        <v>2990</v>
      </c>
      <c r="C44" s="9">
        <v>43</v>
      </c>
      <c r="D44" s="9">
        <v>32</v>
      </c>
      <c r="E44" s="9">
        <v>456</v>
      </c>
      <c r="F44" s="9">
        <v>1</v>
      </c>
      <c r="G44" s="9">
        <f t="shared" si="3"/>
        <v>531</v>
      </c>
      <c r="H44" s="9">
        <f t="shared" si="4"/>
        <v>532</v>
      </c>
      <c r="P44" s="17"/>
      <c r="Q44" s="17"/>
      <c r="R44" s="17"/>
      <c r="S44" s="17"/>
      <c r="T44" s="17"/>
    </row>
    <row r="45" spans="2:20" x14ac:dyDescent="0.25">
      <c r="B45" s="1" t="s">
        <v>2991</v>
      </c>
      <c r="C45" s="9">
        <v>12</v>
      </c>
      <c r="D45" s="9">
        <v>20</v>
      </c>
      <c r="E45" s="9">
        <v>346</v>
      </c>
      <c r="F45" s="9">
        <v>0</v>
      </c>
      <c r="G45" s="9">
        <f t="shared" si="3"/>
        <v>378</v>
      </c>
      <c r="H45" s="9">
        <f t="shared" si="4"/>
        <v>378</v>
      </c>
      <c r="P45" t="s">
        <v>2973</v>
      </c>
      <c r="Q45" t="s">
        <v>3011</v>
      </c>
      <c r="R45" t="s">
        <v>2974</v>
      </c>
      <c r="S45" s="17"/>
      <c r="T45" s="17"/>
    </row>
    <row r="46" spans="2:20" x14ac:dyDescent="0.25">
      <c r="B46" s="1" t="s">
        <v>2992</v>
      </c>
      <c r="C46" s="9">
        <v>30</v>
      </c>
      <c r="D46" s="9">
        <v>52</v>
      </c>
      <c r="E46" s="9">
        <v>504</v>
      </c>
      <c r="F46" s="9">
        <v>2</v>
      </c>
      <c r="G46" s="9">
        <f t="shared" si="3"/>
        <v>586</v>
      </c>
      <c r="H46" s="9">
        <f t="shared" si="4"/>
        <v>588</v>
      </c>
      <c r="N46" s="21" t="s">
        <v>3047</v>
      </c>
      <c r="O46" s="1" t="s">
        <v>2976</v>
      </c>
      <c r="P46" s="17">
        <f t="shared" ref="P46:T46" si="13">+P14/$T14</f>
        <v>6.7441860465116285E-2</v>
      </c>
      <c r="Q46" s="17">
        <f t="shared" si="13"/>
        <v>6.5116279069767441E-2</v>
      </c>
      <c r="R46" s="17">
        <f t="shared" si="13"/>
        <v>0.86744186046511629</v>
      </c>
      <c r="S46" s="17">
        <f t="shared" si="13"/>
        <v>9.3023255813953487E-3</v>
      </c>
      <c r="T46" s="17">
        <f t="shared" si="13"/>
        <v>1</v>
      </c>
    </row>
    <row r="47" spans="2:20" x14ac:dyDescent="0.25">
      <c r="B47" s="7" t="s">
        <v>2964</v>
      </c>
      <c r="C47" s="10">
        <v>915</v>
      </c>
      <c r="D47" s="10">
        <v>1240</v>
      </c>
      <c r="E47" s="10">
        <v>8747</v>
      </c>
      <c r="F47" s="10">
        <v>186</v>
      </c>
      <c r="G47" s="10">
        <f t="shared" si="3"/>
        <v>10902</v>
      </c>
      <c r="H47" s="10">
        <f t="shared" si="4"/>
        <v>11088</v>
      </c>
      <c r="N47" s="21"/>
      <c r="O47" s="1" t="s">
        <v>2977</v>
      </c>
      <c r="P47" s="17">
        <f t="shared" ref="P47:T47" si="14">+P15/$T15</f>
        <v>9.8930481283422467E-2</v>
      </c>
      <c r="Q47" s="17">
        <f t="shared" si="14"/>
        <v>0.13636363636363635</v>
      </c>
      <c r="R47" s="17">
        <f t="shared" si="14"/>
        <v>0.76470588235294112</v>
      </c>
      <c r="S47" s="17">
        <f t="shared" si="14"/>
        <v>1.06951871657754E-2</v>
      </c>
      <c r="T47" s="17">
        <f t="shared" si="14"/>
        <v>1</v>
      </c>
    </row>
    <row r="48" spans="2:20" x14ac:dyDescent="0.25">
      <c r="N48" s="21"/>
      <c r="O48" s="1" t="s">
        <v>2978</v>
      </c>
      <c r="P48" s="17">
        <f t="shared" ref="P48:T48" si="15">+P16/$T16</f>
        <v>0.04</v>
      </c>
      <c r="Q48" s="17">
        <f t="shared" si="15"/>
        <v>8.533333333333333E-2</v>
      </c>
      <c r="R48" s="17">
        <f t="shared" si="15"/>
        <v>0.8746666666666667</v>
      </c>
      <c r="S48" s="17">
        <f t="shared" si="15"/>
        <v>4.5333333333333337E-2</v>
      </c>
      <c r="T48" s="17">
        <f t="shared" si="15"/>
        <v>1</v>
      </c>
    </row>
    <row r="49" spans="1:20" x14ac:dyDescent="0.25">
      <c r="N49" s="21"/>
      <c r="O49" s="1" t="s">
        <v>2979</v>
      </c>
      <c r="P49" s="17">
        <f t="shared" ref="P49:T49" si="16">+P17/$T17</f>
        <v>4.0556199304750871E-2</v>
      </c>
      <c r="Q49" s="17">
        <f t="shared" si="16"/>
        <v>5.5619930475086905E-2</v>
      </c>
      <c r="R49" s="17">
        <f t="shared" si="16"/>
        <v>0.9038238702201622</v>
      </c>
      <c r="S49" s="17">
        <f t="shared" si="16"/>
        <v>3.8238702201622246E-2</v>
      </c>
      <c r="T49" s="17">
        <f t="shared" si="16"/>
        <v>1</v>
      </c>
    </row>
    <row r="50" spans="1:20" x14ac:dyDescent="0.25">
      <c r="N50" s="21"/>
      <c r="O50" s="1" t="s">
        <v>2980</v>
      </c>
      <c r="P50" s="17">
        <f t="shared" ref="P50:T50" si="17">+P18/$T18</f>
        <v>2.3255813953488372E-2</v>
      </c>
      <c r="Q50" s="17">
        <f t="shared" si="17"/>
        <v>7.6109936575052856E-2</v>
      </c>
      <c r="R50" s="17">
        <f t="shared" si="17"/>
        <v>0.90063424947145876</v>
      </c>
      <c r="S50" s="17">
        <f t="shared" si="17"/>
        <v>6.3424947145877377E-3</v>
      </c>
      <c r="T50" s="17">
        <f t="shared" si="17"/>
        <v>1</v>
      </c>
    </row>
    <row r="51" spans="1:20" x14ac:dyDescent="0.25">
      <c r="B51" s="6" t="s">
        <v>5</v>
      </c>
      <c r="C51" s="6" t="s">
        <v>2973</v>
      </c>
      <c r="D51" s="6" t="s">
        <v>3011</v>
      </c>
      <c r="E51" s="6" t="s">
        <v>2974</v>
      </c>
      <c r="F51" s="6" t="s">
        <v>2972</v>
      </c>
      <c r="G51" s="8" t="s">
        <v>3020</v>
      </c>
      <c r="H51" s="8" t="s">
        <v>3021</v>
      </c>
      <c r="N51" s="21"/>
      <c r="O51" s="1" t="s">
        <v>2981</v>
      </c>
      <c r="P51" s="17">
        <f t="shared" ref="P51:T51" si="18">+P19/$T19</f>
        <v>6.2590975254730716E-2</v>
      </c>
      <c r="Q51" s="17">
        <f t="shared" si="18"/>
        <v>7.5691411935953426E-2</v>
      </c>
      <c r="R51" s="17">
        <f t="shared" si="18"/>
        <v>0.86171761280931591</v>
      </c>
      <c r="S51" s="17">
        <f t="shared" si="18"/>
        <v>1.8922852983988356E-2</v>
      </c>
      <c r="T51" s="17">
        <f t="shared" si="18"/>
        <v>1</v>
      </c>
    </row>
    <row r="52" spans="1:20" x14ac:dyDescent="0.25">
      <c r="A52" t="s">
        <v>2994</v>
      </c>
      <c r="B52" s="1" t="s">
        <v>2976</v>
      </c>
      <c r="C52" s="12">
        <f>+C30/$G30*100</f>
        <v>8.1981981981981971</v>
      </c>
      <c r="D52" s="12">
        <f t="shared" ref="D52:G52" si="19">+D30/$G30*100</f>
        <v>12.972972972972974</v>
      </c>
      <c r="E52" s="12">
        <f t="shared" si="19"/>
        <v>78.828828828828833</v>
      </c>
      <c r="F52" s="12">
        <f t="shared" si="19"/>
        <v>2.1621621621621623</v>
      </c>
      <c r="G52" s="12">
        <f t="shared" si="19"/>
        <v>100</v>
      </c>
      <c r="N52" s="21"/>
      <c r="O52" s="1" t="s">
        <v>2982</v>
      </c>
      <c r="P52" s="17">
        <f t="shared" ref="P52:T52" si="20">+P20/$T20</f>
        <v>8.6538461538461536E-2</v>
      </c>
      <c r="Q52" s="17">
        <f t="shared" si="20"/>
        <v>9.0144230769230768E-2</v>
      </c>
      <c r="R52" s="17">
        <f t="shared" si="20"/>
        <v>0.82331730769230771</v>
      </c>
      <c r="S52" s="17">
        <f t="shared" si="20"/>
        <v>9.6153846153846159E-3</v>
      </c>
      <c r="T52" s="17">
        <f t="shared" si="20"/>
        <v>1</v>
      </c>
    </row>
    <row r="53" spans="1:20" x14ac:dyDescent="0.25">
      <c r="A53" t="s">
        <v>2995</v>
      </c>
      <c r="B53" s="1" t="s">
        <v>2977</v>
      </c>
      <c r="C53" s="12">
        <f t="shared" ref="C53:G68" si="21">+C31/$G31*100</f>
        <v>9.8930481283422473</v>
      </c>
      <c r="D53" s="12">
        <f t="shared" si="21"/>
        <v>13.636363636363635</v>
      </c>
      <c r="E53" s="12">
        <f t="shared" si="21"/>
        <v>76.470588235294116</v>
      </c>
      <c r="F53" s="12">
        <f t="shared" si="21"/>
        <v>1.0695187165775399</v>
      </c>
      <c r="G53" s="12">
        <f t="shared" si="21"/>
        <v>100</v>
      </c>
      <c r="N53" s="21"/>
      <c r="O53" s="1" t="s">
        <v>2988</v>
      </c>
      <c r="P53" s="17">
        <f t="shared" ref="P53:T53" si="22">+P21/$T21</f>
        <v>0.14885496183206107</v>
      </c>
      <c r="Q53" s="17">
        <f t="shared" si="22"/>
        <v>0.22900763358778625</v>
      </c>
      <c r="R53" s="17">
        <f t="shared" si="22"/>
        <v>0.62213740458015265</v>
      </c>
      <c r="S53" s="17">
        <f t="shared" si="22"/>
        <v>1.5267175572519083E-2</v>
      </c>
      <c r="T53" s="17">
        <f t="shared" si="22"/>
        <v>1</v>
      </c>
    </row>
    <row r="54" spans="1:20" x14ac:dyDescent="0.25">
      <c r="A54" t="s">
        <v>2996</v>
      </c>
      <c r="B54" s="1" t="s">
        <v>2978</v>
      </c>
      <c r="C54" s="12">
        <f t="shared" si="21"/>
        <v>4</v>
      </c>
      <c r="D54" s="12">
        <f t="shared" si="21"/>
        <v>8.5333333333333332</v>
      </c>
      <c r="E54" s="12">
        <f t="shared" si="21"/>
        <v>87.466666666666669</v>
      </c>
      <c r="F54" s="12">
        <f t="shared" si="21"/>
        <v>4.5333333333333332</v>
      </c>
      <c r="G54" s="12">
        <f t="shared" si="21"/>
        <v>100</v>
      </c>
      <c r="N54" s="21"/>
      <c r="O54" s="1" t="s">
        <v>2989</v>
      </c>
      <c r="P54" s="17">
        <f t="shared" ref="P54:T54" si="23">+P22/$T22</f>
        <v>5.8659217877094973E-2</v>
      </c>
      <c r="Q54" s="17">
        <f t="shared" si="23"/>
        <v>5.027932960893855E-2</v>
      </c>
      <c r="R54" s="17">
        <f t="shared" si="23"/>
        <v>0.89106145251396651</v>
      </c>
      <c r="S54" s="17">
        <f t="shared" si="23"/>
        <v>1.6759776536312849E-2</v>
      </c>
      <c r="T54" s="17">
        <f t="shared" si="23"/>
        <v>1</v>
      </c>
    </row>
    <row r="55" spans="1:20" x14ac:dyDescent="0.25">
      <c r="A55" t="s">
        <v>2997</v>
      </c>
      <c r="B55" s="1" t="s">
        <v>2979</v>
      </c>
      <c r="C55" s="12">
        <f t="shared" si="21"/>
        <v>8.1306462821403755</v>
      </c>
      <c r="D55" s="12">
        <f t="shared" si="21"/>
        <v>11.118832522585128</v>
      </c>
      <c r="E55" s="12">
        <f t="shared" si="21"/>
        <v>80.750521195274487</v>
      </c>
      <c r="F55" s="12">
        <f t="shared" si="21"/>
        <v>3.1271716469770672</v>
      </c>
      <c r="G55" s="12">
        <f t="shared" si="21"/>
        <v>100</v>
      </c>
      <c r="N55" s="21"/>
      <c r="O55" s="1" t="s">
        <v>2990</v>
      </c>
      <c r="P55" s="17">
        <f t="shared" ref="P55:T55" si="24">+P23/$T23</f>
        <v>8.0979284369114876E-2</v>
      </c>
      <c r="Q55" s="17">
        <f t="shared" si="24"/>
        <v>6.0263653483992465E-2</v>
      </c>
      <c r="R55" s="17">
        <f t="shared" si="24"/>
        <v>0.85875706214689262</v>
      </c>
      <c r="S55" s="17">
        <f t="shared" si="24"/>
        <v>1.8832391713747645E-3</v>
      </c>
      <c r="T55" s="17">
        <f t="shared" si="24"/>
        <v>1</v>
      </c>
    </row>
    <row r="56" spans="1:20" x14ac:dyDescent="0.25">
      <c r="A56" t="s">
        <v>2998</v>
      </c>
      <c r="B56" s="1" t="s">
        <v>2980</v>
      </c>
      <c r="C56" s="12">
        <f t="shared" si="21"/>
        <v>2.3255813953488373</v>
      </c>
      <c r="D56" s="12">
        <f t="shared" si="21"/>
        <v>7.6109936575052854</v>
      </c>
      <c r="E56" s="12">
        <f t="shared" si="21"/>
        <v>90.063424947145876</v>
      </c>
      <c r="F56" s="12">
        <f t="shared" si="21"/>
        <v>0.63424947145877375</v>
      </c>
      <c r="G56" s="12">
        <f t="shared" si="21"/>
        <v>100</v>
      </c>
      <c r="N56" s="21"/>
      <c r="O56" s="1" t="s">
        <v>2991</v>
      </c>
      <c r="P56" s="17">
        <f t="shared" ref="P56:T56" si="25">+P24/$T24</f>
        <v>3.1746031746031744E-2</v>
      </c>
      <c r="Q56" s="17">
        <f t="shared" si="25"/>
        <v>5.2910052910052907E-2</v>
      </c>
      <c r="R56" s="17">
        <f t="shared" si="25"/>
        <v>0.91534391534391535</v>
      </c>
      <c r="S56" s="17">
        <f t="shared" si="25"/>
        <v>0</v>
      </c>
      <c r="T56" s="17">
        <f t="shared" si="25"/>
        <v>1</v>
      </c>
    </row>
    <row r="57" spans="1:20" x14ac:dyDescent="0.25">
      <c r="A57" t="s">
        <v>2999</v>
      </c>
      <c r="B57" s="1" t="s">
        <v>2981</v>
      </c>
      <c r="C57" s="12">
        <f t="shared" si="21"/>
        <v>6.2590975254730719</v>
      </c>
      <c r="D57" s="12">
        <f t="shared" si="21"/>
        <v>7.5691411935953425</v>
      </c>
      <c r="E57" s="12">
        <f t="shared" si="21"/>
        <v>86.171761280931591</v>
      </c>
      <c r="F57" s="12">
        <f t="shared" si="21"/>
        <v>1.8922852983988356</v>
      </c>
      <c r="G57" s="12">
        <f t="shared" si="21"/>
        <v>100</v>
      </c>
      <c r="N57" s="22"/>
      <c r="O57" s="1" t="s">
        <v>2992</v>
      </c>
      <c r="P57" s="17">
        <f t="shared" ref="P57:T57" si="26">+P25/$T25</f>
        <v>2.5714285714285714E-2</v>
      </c>
      <c r="Q57" s="17">
        <f t="shared" si="26"/>
        <v>5.1428571428571428E-2</v>
      </c>
      <c r="R57" s="17">
        <f t="shared" si="26"/>
        <v>0.92285714285714282</v>
      </c>
      <c r="S57" s="17">
        <f t="shared" si="26"/>
        <v>0</v>
      </c>
      <c r="T57" s="17">
        <f t="shared" si="26"/>
        <v>1</v>
      </c>
    </row>
    <row r="58" spans="1:20" x14ac:dyDescent="0.25">
      <c r="A58" t="s">
        <v>3000</v>
      </c>
      <c r="B58" s="1" t="s">
        <v>2982</v>
      </c>
      <c r="C58" s="12">
        <f t="shared" si="21"/>
        <v>8.6538461538461533</v>
      </c>
      <c r="D58" s="12">
        <f t="shared" si="21"/>
        <v>9.0144230769230766</v>
      </c>
      <c r="E58" s="12">
        <f t="shared" si="21"/>
        <v>82.331730769230774</v>
      </c>
      <c r="F58" s="12">
        <f t="shared" si="21"/>
        <v>0.96153846153846156</v>
      </c>
      <c r="G58" s="12">
        <f t="shared" si="21"/>
        <v>100</v>
      </c>
      <c r="N58" s="23" t="s">
        <v>3029</v>
      </c>
      <c r="O58" s="23"/>
      <c r="P58" s="24"/>
      <c r="Q58" s="24"/>
      <c r="R58" s="24"/>
      <c r="S58" s="24"/>
    </row>
    <row r="59" spans="1:20" x14ac:dyDescent="0.25">
      <c r="A59" t="s">
        <v>3001</v>
      </c>
      <c r="B59" s="1" t="s">
        <v>2983</v>
      </c>
      <c r="C59" s="12">
        <f t="shared" si="21"/>
        <v>14.913957934990441</v>
      </c>
      <c r="D59" s="12">
        <f t="shared" si="21"/>
        <v>13.957934990439771</v>
      </c>
      <c r="E59" s="12">
        <f t="shared" si="21"/>
        <v>71.128107074569797</v>
      </c>
      <c r="F59" s="12">
        <f t="shared" si="21"/>
        <v>1.7208413001912046</v>
      </c>
      <c r="G59" s="12">
        <f t="shared" si="21"/>
        <v>100</v>
      </c>
      <c r="N59" s="22"/>
      <c r="P59" s="1"/>
      <c r="Q59" s="1"/>
      <c r="R59" s="1"/>
      <c r="S59" s="16"/>
      <c r="T59" s="16"/>
    </row>
    <row r="60" spans="1:20" x14ac:dyDescent="0.25">
      <c r="A60" t="s">
        <v>3002</v>
      </c>
      <c r="B60" s="1" t="s">
        <v>2984</v>
      </c>
      <c r="C60" s="12">
        <f t="shared" si="21"/>
        <v>8.0459770114942533</v>
      </c>
      <c r="D60" s="12">
        <f t="shared" si="21"/>
        <v>14.121510673234811</v>
      </c>
      <c r="E60" s="12">
        <f t="shared" si="21"/>
        <v>77.832512315270947</v>
      </c>
      <c r="F60" s="12">
        <f t="shared" si="21"/>
        <v>1.1494252873563218</v>
      </c>
      <c r="G60" s="12">
        <f t="shared" si="21"/>
        <v>100</v>
      </c>
      <c r="N60" s="23"/>
      <c r="O60" s="23"/>
      <c r="P60" s="24"/>
      <c r="Q60" s="24"/>
      <c r="R60" s="24"/>
      <c r="S60" s="24"/>
    </row>
    <row r="61" spans="1:20" x14ac:dyDescent="0.25">
      <c r="A61" t="s">
        <v>3003</v>
      </c>
      <c r="B61" s="1" t="s">
        <v>2985</v>
      </c>
      <c r="C61" s="12">
        <f t="shared" si="21"/>
        <v>11.430678466076696</v>
      </c>
      <c r="D61" s="12">
        <f t="shared" si="21"/>
        <v>15.56047197640118</v>
      </c>
      <c r="E61" s="12">
        <f t="shared" si="21"/>
        <v>73.008849557522126</v>
      </c>
      <c r="F61" s="12">
        <f t="shared" si="21"/>
        <v>1.1799410029498525</v>
      </c>
      <c r="G61" s="12">
        <f t="shared" si="21"/>
        <v>100</v>
      </c>
      <c r="N61" s="14" t="s">
        <v>2964</v>
      </c>
      <c r="O61" s="14"/>
      <c r="P61" s="13"/>
      <c r="Q61" s="13"/>
      <c r="R61" s="13"/>
      <c r="S61" s="13"/>
    </row>
    <row r="62" spans="1:20" x14ac:dyDescent="0.25">
      <c r="A62" t="s">
        <v>3004</v>
      </c>
      <c r="B62" s="1" t="s">
        <v>2986</v>
      </c>
      <c r="C62" s="12">
        <f t="shared" si="21"/>
        <v>8.291457286432161</v>
      </c>
      <c r="D62" s="12">
        <f t="shared" si="21"/>
        <v>14.321608040201006</v>
      </c>
      <c r="E62" s="12">
        <f t="shared" si="21"/>
        <v>77.386934673366838</v>
      </c>
      <c r="F62" s="12">
        <f t="shared" si="21"/>
        <v>2.0100502512562812</v>
      </c>
      <c r="G62" s="12">
        <f t="shared" si="21"/>
        <v>100</v>
      </c>
      <c r="P62" s="16"/>
      <c r="Q62" s="16"/>
      <c r="R62" s="16"/>
      <c r="S62" s="16"/>
      <c r="T62" s="16"/>
    </row>
    <row r="63" spans="1:20" x14ac:dyDescent="0.25">
      <c r="A63" t="s">
        <v>3005</v>
      </c>
      <c r="B63" s="1" t="s">
        <v>2987</v>
      </c>
      <c r="C63" s="12">
        <f t="shared" si="21"/>
        <v>11.292962356792144</v>
      </c>
      <c r="D63" s="12">
        <f t="shared" si="21"/>
        <v>13.2569558101473</v>
      </c>
      <c r="E63" s="12">
        <f t="shared" si="21"/>
        <v>75.450081833060551</v>
      </c>
      <c r="F63" s="12">
        <f t="shared" si="21"/>
        <v>3.1096563011456628</v>
      </c>
      <c r="G63" s="12">
        <f t="shared" si="21"/>
        <v>100</v>
      </c>
    </row>
    <row r="64" spans="1:20" x14ac:dyDescent="0.25">
      <c r="A64" t="s">
        <v>3006</v>
      </c>
      <c r="B64" s="1" t="s">
        <v>2988</v>
      </c>
      <c r="C64" s="12">
        <f t="shared" si="21"/>
        <v>14.885496183206106</v>
      </c>
      <c r="D64" s="12">
        <f t="shared" si="21"/>
        <v>22.900763358778626</v>
      </c>
      <c r="E64" s="12">
        <f t="shared" si="21"/>
        <v>62.213740458015266</v>
      </c>
      <c r="F64" s="12">
        <f t="shared" si="21"/>
        <v>1.5267175572519083</v>
      </c>
      <c r="G64" s="12">
        <f t="shared" si="21"/>
        <v>100</v>
      </c>
    </row>
    <row r="65" spans="1:14" x14ac:dyDescent="0.25">
      <c r="A65" t="s">
        <v>3007</v>
      </c>
      <c r="B65" s="1" t="s">
        <v>2989</v>
      </c>
      <c r="C65" s="12">
        <f t="shared" si="21"/>
        <v>5.8659217877094969</v>
      </c>
      <c r="D65" s="12">
        <f t="shared" si="21"/>
        <v>5.027932960893855</v>
      </c>
      <c r="E65" s="12">
        <f t="shared" si="21"/>
        <v>89.106145251396654</v>
      </c>
      <c r="F65" s="12">
        <f t="shared" si="21"/>
        <v>1.6759776536312849</v>
      </c>
      <c r="G65" s="12">
        <f t="shared" si="21"/>
        <v>100</v>
      </c>
    </row>
    <row r="66" spans="1:14" x14ac:dyDescent="0.25">
      <c r="A66" t="s">
        <v>3008</v>
      </c>
      <c r="B66" s="1" t="s">
        <v>2990</v>
      </c>
      <c r="C66" s="12">
        <f t="shared" si="21"/>
        <v>8.0979284369114879</v>
      </c>
      <c r="D66" s="12">
        <f t="shared" si="21"/>
        <v>6.0263653483992465</v>
      </c>
      <c r="E66" s="12">
        <f t="shared" si="21"/>
        <v>85.875706214689259</v>
      </c>
      <c r="F66" s="12">
        <f t="shared" si="21"/>
        <v>0.18832391713747645</v>
      </c>
      <c r="G66" s="12">
        <f t="shared" si="21"/>
        <v>100</v>
      </c>
    </row>
    <row r="67" spans="1:14" x14ac:dyDescent="0.25">
      <c r="A67" t="s">
        <v>3009</v>
      </c>
      <c r="B67" s="1" t="s">
        <v>2991</v>
      </c>
      <c r="C67" s="12">
        <f t="shared" si="21"/>
        <v>3.1746031746031744</v>
      </c>
      <c r="D67" s="12">
        <f t="shared" si="21"/>
        <v>5.2910052910052912</v>
      </c>
      <c r="E67" s="12">
        <f t="shared" si="21"/>
        <v>91.534391534391531</v>
      </c>
      <c r="F67" s="12">
        <f t="shared" si="21"/>
        <v>0</v>
      </c>
      <c r="G67" s="12">
        <f t="shared" si="21"/>
        <v>100</v>
      </c>
    </row>
    <row r="68" spans="1:14" x14ac:dyDescent="0.25">
      <c r="A68" t="s">
        <v>3010</v>
      </c>
      <c r="B68" s="1" t="s">
        <v>2992</v>
      </c>
      <c r="C68" s="12">
        <f t="shared" si="21"/>
        <v>5.1194539249146755</v>
      </c>
      <c r="D68" s="12">
        <f t="shared" si="21"/>
        <v>8.8737201365187719</v>
      </c>
      <c r="E68" s="12">
        <f t="shared" si="21"/>
        <v>86.00682593856655</v>
      </c>
      <c r="F68" s="12">
        <f t="shared" si="21"/>
        <v>0.34129692832764508</v>
      </c>
      <c r="G68" s="12">
        <f t="shared" si="21"/>
        <v>100</v>
      </c>
    </row>
    <row r="69" spans="1:14" x14ac:dyDescent="0.25">
      <c r="B69" s="7" t="s">
        <v>2964</v>
      </c>
      <c r="C69" s="12">
        <f t="shared" ref="C69:G69" si="27">+C47/$G47*100</f>
        <v>8.3929554210236645</v>
      </c>
      <c r="D69" s="12">
        <f t="shared" si="27"/>
        <v>11.374059805540268</v>
      </c>
      <c r="E69" s="12">
        <f t="shared" si="27"/>
        <v>80.232984773436073</v>
      </c>
      <c r="F69" s="12">
        <f t="shared" si="27"/>
        <v>1.7061089708310402</v>
      </c>
      <c r="G69" s="12">
        <f t="shared" si="27"/>
        <v>100</v>
      </c>
    </row>
    <row r="71" spans="1:14" x14ac:dyDescent="0.25">
      <c r="L71" s="6" t="s">
        <v>2974</v>
      </c>
      <c r="M71" s="6" t="s">
        <v>2973</v>
      </c>
      <c r="N71" s="6" t="s">
        <v>3011</v>
      </c>
    </row>
    <row r="72" spans="1:14" x14ac:dyDescent="0.25">
      <c r="C72" t="s">
        <v>3022</v>
      </c>
      <c r="D72" t="s">
        <v>3045</v>
      </c>
      <c r="E72" t="s">
        <v>3046</v>
      </c>
      <c r="K72" t="s">
        <v>3022</v>
      </c>
      <c r="L72" s="11">
        <v>0.802329847734361</v>
      </c>
      <c r="M72" s="11">
        <v>8.3929554210236595E-2</v>
      </c>
      <c r="N72" s="11">
        <v>0.113740598055403</v>
      </c>
    </row>
    <row r="73" spans="1:14" x14ac:dyDescent="0.25">
      <c r="B73" s="6" t="s">
        <v>2974</v>
      </c>
      <c r="C73" s="11">
        <f>80.2329847734361/100</f>
        <v>0.802329847734361</v>
      </c>
      <c r="D73" s="11">
        <f>+R12</f>
        <v>0.73561836039286432</v>
      </c>
      <c r="E73" s="11">
        <f>+R27</f>
        <v>0.85861660747505497</v>
      </c>
      <c r="K73" t="s">
        <v>3045</v>
      </c>
      <c r="L73" s="11">
        <v>0.73561836039286432</v>
      </c>
      <c r="M73" s="11">
        <v>0.1100420926037282</v>
      </c>
      <c r="N73" s="11">
        <v>0.15433954700340749</v>
      </c>
    </row>
    <row r="74" spans="1:14" x14ac:dyDescent="0.25">
      <c r="B74" s="6" t="s">
        <v>2973</v>
      </c>
      <c r="C74" s="11">
        <f>8.39295542102366/100</f>
        <v>8.3929554210236595E-2</v>
      </c>
      <c r="D74" s="11">
        <f>+P12</f>
        <v>0.1100420926037282</v>
      </c>
      <c r="E74" s="11">
        <f>+P27</f>
        <v>6.1897513952308469E-2</v>
      </c>
      <c r="K74" t="s">
        <v>3046</v>
      </c>
      <c r="L74" s="15">
        <v>0.85861660747505497</v>
      </c>
      <c r="M74" s="15">
        <v>6.1897513952308469E-2</v>
      </c>
      <c r="N74" s="15">
        <v>7.9485878572636559E-2</v>
      </c>
    </row>
    <row r="75" spans="1:14" x14ac:dyDescent="0.25">
      <c r="B75" s="6" t="s">
        <v>3011</v>
      </c>
      <c r="C75" s="11">
        <f>11.3740598055403/100</f>
        <v>0.113740598055403</v>
      </c>
      <c r="D75" s="11">
        <f>+Q12</f>
        <v>0.15433954700340749</v>
      </c>
      <c r="E75" s="11">
        <f>+Q27</f>
        <v>7.9485878572636559E-2</v>
      </c>
    </row>
    <row r="79" spans="1:14" x14ac:dyDescent="0.25">
      <c r="B79" s="6" t="s">
        <v>2993</v>
      </c>
      <c r="C79" s="6" t="s">
        <v>2973</v>
      </c>
      <c r="D79" s="6" t="s">
        <v>3011</v>
      </c>
      <c r="E79" s="6" t="s">
        <v>2974</v>
      </c>
      <c r="F79" s="6" t="s">
        <v>2972</v>
      </c>
      <c r="G79" s="8" t="s">
        <v>3020</v>
      </c>
      <c r="H79" s="8" t="s">
        <v>3021</v>
      </c>
    </row>
    <row r="80" spans="1:14" x14ac:dyDescent="0.25">
      <c r="B80" s="1" t="s">
        <v>2976</v>
      </c>
      <c r="C80" s="11">
        <f>+C30/$G30</f>
        <v>8.1981981981981977E-2</v>
      </c>
      <c r="D80" s="11">
        <f t="shared" ref="D80:G80" si="28">+D30/$G30</f>
        <v>0.12972972972972974</v>
      </c>
      <c r="E80" s="11">
        <f t="shared" si="28"/>
        <v>0.78828828828828834</v>
      </c>
      <c r="F80" s="11">
        <f t="shared" si="28"/>
        <v>2.1621621621621623E-2</v>
      </c>
      <c r="G80" s="11">
        <f t="shared" si="28"/>
        <v>1</v>
      </c>
    </row>
    <row r="81" spans="2:7" x14ac:dyDescent="0.25">
      <c r="B81" s="1" t="s">
        <v>2977</v>
      </c>
      <c r="C81" s="11">
        <f t="shared" ref="C81:G96" si="29">+C31/$G31</f>
        <v>9.8930481283422467E-2</v>
      </c>
      <c r="D81" s="11">
        <f t="shared" si="29"/>
        <v>0.13636363636363635</v>
      </c>
      <c r="E81" s="11">
        <f t="shared" si="29"/>
        <v>0.76470588235294112</v>
      </c>
      <c r="F81" s="11">
        <f t="shared" si="29"/>
        <v>1.06951871657754E-2</v>
      </c>
      <c r="G81" s="11">
        <f t="shared" si="29"/>
        <v>1</v>
      </c>
    </row>
    <row r="82" spans="2:7" x14ac:dyDescent="0.25">
      <c r="B82" s="1" t="s">
        <v>2978</v>
      </c>
      <c r="C82" s="11">
        <f t="shared" si="29"/>
        <v>0.04</v>
      </c>
      <c r="D82" s="11">
        <f t="shared" si="29"/>
        <v>8.533333333333333E-2</v>
      </c>
      <c r="E82" s="11">
        <f t="shared" si="29"/>
        <v>0.8746666666666667</v>
      </c>
      <c r="F82" s="11">
        <f t="shared" si="29"/>
        <v>4.5333333333333337E-2</v>
      </c>
      <c r="G82" s="11">
        <f t="shared" si="29"/>
        <v>1</v>
      </c>
    </row>
    <row r="83" spans="2:7" x14ac:dyDescent="0.25">
      <c r="B83" s="1" t="s">
        <v>2979</v>
      </c>
      <c r="C83" s="11">
        <f t="shared" si="29"/>
        <v>8.1306462821403747E-2</v>
      </c>
      <c r="D83" s="11">
        <f t="shared" si="29"/>
        <v>0.11118832522585129</v>
      </c>
      <c r="E83" s="11">
        <f t="shared" si="29"/>
        <v>0.80750521195274494</v>
      </c>
      <c r="F83" s="11">
        <f t="shared" si="29"/>
        <v>3.1271716469770672E-2</v>
      </c>
      <c r="G83" s="11">
        <f t="shared" si="29"/>
        <v>1</v>
      </c>
    </row>
    <row r="84" spans="2:7" x14ac:dyDescent="0.25">
      <c r="B84" s="1" t="s">
        <v>2980</v>
      </c>
      <c r="C84" s="11">
        <f t="shared" si="29"/>
        <v>2.3255813953488372E-2</v>
      </c>
      <c r="D84" s="11">
        <f t="shared" si="29"/>
        <v>7.6109936575052856E-2</v>
      </c>
      <c r="E84" s="11">
        <f t="shared" si="29"/>
        <v>0.90063424947145876</v>
      </c>
      <c r="F84" s="11">
        <f t="shared" si="29"/>
        <v>6.3424947145877377E-3</v>
      </c>
      <c r="G84" s="11">
        <f t="shared" si="29"/>
        <v>1</v>
      </c>
    </row>
    <row r="85" spans="2:7" x14ac:dyDescent="0.25">
      <c r="B85" s="1" t="s">
        <v>2981</v>
      </c>
      <c r="C85" s="11">
        <f t="shared" si="29"/>
        <v>6.2590975254730716E-2</v>
      </c>
      <c r="D85" s="11">
        <f t="shared" si="29"/>
        <v>7.5691411935953426E-2</v>
      </c>
      <c r="E85" s="11">
        <f t="shared" si="29"/>
        <v>0.86171761280931591</v>
      </c>
      <c r="F85" s="11">
        <f t="shared" si="29"/>
        <v>1.8922852983988356E-2</v>
      </c>
      <c r="G85" s="11">
        <f t="shared" si="29"/>
        <v>1</v>
      </c>
    </row>
    <row r="86" spans="2:7" x14ac:dyDescent="0.25">
      <c r="B86" s="1" t="s">
        <v>2982</v>
      </c>
      <c r="C86" s="11">
        <f t="shared" si="29"/>
        <v>8.6538461538461536E-2</v>
      </c>
      <c r="D86" s="11">
        <f t="shared" si="29"/>
        <v>9.0144230769230768E-2</v>
      </c>
      <c r="E86" s="11">
        <f t="shared" si="29"/>
        <v>0.82331730769230771</v>
      </c>
      <c r="F86" s="11">
        <f t="shared" si="29"/>
        <v>9.6153846153846159E-3</v>
      </c>
      <c r="G86" s="11">
        <f t="shared" si="29"/>
        <v>1</v>
      </c>
    </row>
    <row r="87" spans="2:7" x14ac:dyDescent="0.25">
      <c r="B87" s="1" t="s">
        <v>2983</v>
      </c>
      <c r="C87" s="11">
        <f t="shared" si="29"/>
        <v>0.14913957934990441</v>
      </c>
      <c r="D87" s="11">
        <f t="shared" si="29"/>
        <v>0.13957934990439771</v>
      </c>
      <c r="E87" s="11">
        <f t="shared" si="29"/>
        <v>0.71128107074569791</v>
      </c>
      <c r="F87" s="11">
        <f t="shared" si="29"/>
        <v>1.7208413001912046E-2</v>
      </c>
      <c r="G87" s="11">
        <f t="shared" si="29"/>
        <v>1</v>
      </c>
    </row>
    <row r="88" spans="2:7" x14ac:dyDescent="0.25">
      <c r="B88" s="1" t="s">
        <v>2984</v>
      </c>
      <c r="C88" s="11">
        <f t="shared" si="29"/>
        <v>8.0459770114942528E-2</v>
      </c>
      <c r="D88" s="11">
        <f t="shared" si="29"/>
        <v>0.14121510673234811</v>
      </c>
      <c r="E88" s="11">
        <f t="shared" si="29"/>
        <v>0.77832512315270941</v>
      </c>
      <c r="F88" s="11">
        <f t="shared" si="29"/>
        <v>1.1494252873563218E-2</v>
      </c>
      <c r="G88" s="11">
        <f t="shared" si="29"/>
        <v>1</v>
      </c>
    </row>
    <row r="89" spans="2:7" x14ac:dyDescent="0.25">
      <c r="B89" s="1" t="s">
        <v>2985</v>
      </c>
      <c r="C89" s="11">
        <f t="shared" si="29"/>
        <v>0.11430678466076696</v>
      </c>
      <c r="D89" s="11">
        <f t="shared" si="29"/>
        <v>0.1556047197640118</v>
      </c>
      <c r="E89" s="11">
        <f t="shared" si="29"/>
        <v>0.73008849557522126</v>
      </c>
      <c r="F89" s="11">
        <f t="shared" si="29"/>
        <v>1.1799410029498525E-2</v>
      </c>
      <c r="G89" s="11">
        <f t="shared" si="29"/>
        <v>1</v>
      </c>
    </row>
    <row r="90" spans="2:7" x14ac:dyDescent="0.25">
      <c r="B90" s="1" t="s">
        <v>2986</v>
      </c>
      <c r="C90" s="11">
        <f t="shared" si="29"/>
        <v>8.2914572864321606E-2</v>
      </c>
      <c r="D90" s="11">
        <f t="shared" si="29"/>
        <v>0.14321608040201006</v>
      </c>
      <c r="E90" s="11">
        <f t="shared" si="29"/>
        <v>0.77386934673366836</v>
      </c>
      <c r="F90" s="11">
        <f t="shared" si="29"/>
        <v>2.0100502512562814E-2</v>
      </c>
      <c r="G90" s="11">
        <f t="shared" si="29"/>
        <v>1</v>
      </c>
    </row>
    <row r="91" spans="2:7" x14ac:dyDescent="0.25">
      <c r="B91" s="1" t="s">
        <v>2987</v>
      </c>
      <c r="C91" s="11">
        <f t="shared" si="29"/>
        <v>0.11292962356792144</v>
      </c>
      <c r="D91" s="11">
        <f t="shared" si="29"/>
        <v>0.132569558101473</v>
      </c>
      <c r="E91" s="11">
        <f t="shared" si="29"/>
        <v>0.75450081833060556</v>
      </c>
      <c r="F91" s="11">
        <f t="shared" si="29"/>
        <v>3.1096563011456628E-2</v>
      </c>
      <c r="G91" s="11">
        <f t="shared" si="29"/>
        <v>1</v>
      </c>
    </row>
    <row r="92" spans="2:7" x14ac:dyDescent="0.25">
      <c r="B92" s="1" t="s">
        <v>2988</v>
      </c>
      <c r="C92" s="11">
        <f t="shared" si="29"/>
        <v>0.14885496183206107</v>
      </c>
      <c r="D92" s="11">
        <f t="shared" si="29"/>
        <v>0.22900763358778625</v>
      </c>
      <c r="E92" s="11">
        <f t="shared" si="29"/>
        <v>0.62213740458015265</v>
      </c>
      <c r="F92" s="11">
        <f t="shared" si="29"/>
        <v>1.5267175572519083E-2</v>
      </c>
      <c r="G92" s="11">
        <f t="shared" si="29"/>
        <v>1</v>
      </c>
    </row>
    <row r="93" spans="2:7" x14ac:dyDescent="0.25">
      <c r="B93" s="1" t="s">
        <v>2989</v>
      </c>
      <c r="C93" s="11">
        <f t="shared" si="29"/>
        <v>5.8659217877094973E-2</v>
      </c>
      <c r="D93" s="11">
        <f t="shared" si="29"/>
        <v>5.027932960893855E-2</v>
      </c>
      <c r="E93" s="11">
        <f t="shared" si="29"/>
        <v>0.89106145251396651</v>
      </c>
      <c r="F93" s="11">
        <f t="shared" si="29"/>
        <v>1.6759776536312849E-2</v>
      </c>
      <c r="G93" s="11">
        <f t="shared" si="29"/>
        <v>1</v>
      </c>
    </row>
    <row r="94" spans="2:7" x14ac:dyDescent="0.25">
      <c r="B94" s="1" t="s">
        <v>2990</v>
      </c>
      <c r="C94" s="11">
        <f t="shared" si="29"/>
        <v>8.0979284369114876E-2</v>
      </c>
      <c r="D94" s="11">
        <f t="shared" si="29"/>
        <v>6.0263653483992465E-2</v>
      </c>
      <c r="E94" s="11">
        <f t="shared" si="29"/>
        <v>0.85875706214689262</v>
      </c>
      <c r="F94" s="11">
        <f t="shared" si="29"/>
        <v>1.8832391713747645E-3</v>
      </c>
      <c r="G94" s="11">
        <f t="shared" si="29"/>
        <v>1</v>
      </c>
    </row>
    <row r="95" spans="2:7" x14ac:dyDescent="0.25">
      <c r="B95" s="1" t="s">
        <v>2991</v>
      </c>
      <c r="C95" s="11">
        <f t="shared" si="29"/>
        <v>3.1746031746031744E-2</v>
      </c>
      <c r="D95" s="11">
        <f t="shared" si="29"/>
        <v>5.2910052910052907E-2</v>
      </c>
      <c r="E95" s="11">
        <f t="shared" si="29"/>
        <v>0.91534391534391535</v>
      </c>
      <c r="F95" s="11">
        <f t="shared" si="29"/>
        <v>0</v>
      </c>
      <c r="G95" s="11">
        <f t="shared" si="29"/>
        <v>1</v>
      </c>
    </row>
    <row r="96" spans="2:7" x14ac:dyDescent="0.25">
      <c r="B96" s="1" t="s">
        <v>2992</v>
      </c>
      <c r="C96" s="11">
        <f>+C46/$G46</f>
        <v>5.1194539249146756E-2</v>
      </c>
      <c r="D96" s="11">
        <f t="shared" si="29"/>
        <v>8.8737201365187715E-2</v>
      </c>
      <c r="E96" s="11">
        <f t="shared" si="29"/>
        <v>0.86006825938566556</v>
      </c>
      <c r="F96" s="11">
        <f t="shared" si="29"/>
        <v>3.4129692832764505E-3</v>
      </c>
      <c r="G96" s="11">
        <f t="shared" si="29"/>
        <v>1</v>
      </c>
    </row>
    <row r="97" spans="2:7" x14ac:dyDescent="0.25">
      <c r="B97" s="7" t="s">
        <v>3022</v>
      </c>
      <c r="C97" s="11">
        <f t="shared" ref="C97:G97" si="30">+C47/$G47</f>
        <v>8.3929554210236651E-2</v>
      </c>
      <c r="D97" s="11">
        <f t="shared" si="30"/>
        <v>0.11374059805540268</v>
      </c>
      <c r="E97" s="11">
        <f t="shared" si="30"/>
        <v>0.80232984773436067</v>
      </c>
      <c r="F97" s="11">
        <f t="shared" si="30"/>
        <v>1.7061089708310401E-2</v>
      </c>
      <c r="G97" s="11">
        <f t="shared" si="30"/>
        <v>1</v>
      </c>
    </row>
    <row r="101" spans="2:7" x14ac:dyDescent="0.25">
      <c r="B101" s="6" t="s">
        <v>2993</v>
      </c>
      <c r="C101" t="s">
        <v>2974</v>
      </c>
      <c r="D101" t="s">
        <v>2973</v>
      </c>
      <c r="E101" t="s">
        <v>3011</v>
      </c>
    </row>
    <row r="102" spans="2:7" x14ac:dyDescent="0.25">
      <c r="B102" s="1" t="s">
        <v>2976</v>
      </c>
      <c r="C102" s="15">
        <v>0.78828828828828834</v>
      </c>
      <c r="D102" s="15">
        <v>8.1981981981981977E-2</v>
      </c>
      <c r="E102" s="15">
        <v>0.12972972972972974</v>
      </c>
    </row>
    <row r="103" spans="2:7" x14ac:dyDescent="0.25">
      <c r="B103" s="1" t="s">
        <v>2977</v>
      </c>
      <c r="C103" s="15">
        <v>0.76470588235294112</v>
      </c>
      <c r="D103" s="15">
        <v>9.8930481283422467E-2</v>
      </c>
      <c r="E103" s="15">
        <v>0.13636363636363635</v>
      </c>
    </row>
    <row r="104" spans="2:7" x14ac:dyDescent="0.25">
      <c r="B104" s="1" t="s">
        <v>2978</v>
      </c>
      <c r="C104" s="15">
        <v>0.8746666666666667</v>
      </c>
      <c r="D104" s="15">
        <v>0.04</v>
      </c>
      <c r="E104" s="15">
        <v>8.533333333333333E-2</v>
      </c>
    </row>
    <row r="105" spans="2:7" x14ac:dyDescent="0.25">
      <c r="B105" s="1" t="s">
        <v>2979</v>
      </c>
      <c r="C105" s="15">
        <v>0.80750521195274494</v>
      </c>
      <c r="D105" s="15">
        <v>8.1306462821403747E-2</v>
      </c>
      <c r="E105" s="15">
        <v>0.11118832522585129</v>
      </c>
    </row>
    <row r="106" spans="2:7" x14ac:dyDescent="0.25">
      <c r="B106" s="1" t="s">
        <v>2980</v>
      </c>
      <c r="C106" s="15">
        <v>0.90063424947145876</v>
      </c>
      <c r="D106" s="15">
        <v>2.3255813953488372E-2</v>
      </c>
      <c r="E106" s="15">
        <v>7.6109936575052856E-2</v>
      </c>
    </row>
    <row r="107" spans="2:7" x14ac:dyDescent="0.25">
      <c r="B107" s="1" t="s">
        <v>2981</v>
      </c>
      <c r="C107" s="15">
        <v>0.86171761280931591</v>
      </c>
      <c r="D107" s="15">
        <v>6.2590975254730716E-2</v>
      </c>
      <c r="E107" s="15">
        <v>7.5691411935953426E-2</v>
      </c>
    </row>
    <row r="108" spans="2:7" x14ac:dyDescent="0.25">
      <c r="B108" s="1" t="s">
        <v>2982</v>
      </c>
      <c r="C108" s="15">
        <v>0.82331730769230771</v>
      </c>
      <c r="D108" s="15">
        <v>8.6538461538461536E-2</v>
      </c>
      <c r="E108" s="15">
        <v>9.0144230769230768E-2</v>
      </c>
    </row>
    <row r="109" spans="2:7" x14ac:dyDescent="0.25">
      <c r="B109" s="1" t="s">
        <v>2983</v>
      </c>
      <c r="C109" s="15">
        <v>0.71128107074569791</v>
      </c>
      <c r="D109" s="15">
        <v>0.14913957934990441</v>
      </c>
      <c r="E109" s="15">
        <v>0.13957934990439771</v>
      </c>
    </row>
    <row r="110" spans="2:7" x14ac:dyDescent="0.25">
      <c r="B110" s="1" t="s">
        <v>2984</v>
      </c>
      <c r="C110" s="15">
        <v>0.77832512315270941</v>
      </c>
      <c r="D110" s="15">
        <v>8.0459770114942528E-2</v>
      </c>
      <c r="E110" s="15">
        <v>0.14121510673234811</v>
      </c>
    </row>
    <row r="111" spans="2:7" x14ac:dyDescent="0.25">
      <c r="B111" s="1" t="s">
        <v>2985</v>
      </c>
      <c r="C111" s="15">
        <v>0.73008849557522126</v>
      </c>
      <c r="D111" s="15">
        <v>0.11430678466076696</v>
      </c>
      <c r="E111" s="15">
        <v>0.1556047197640118</v>
      </c>
    </row>
    <row r="112" spans="2:7" x14ac:dyDescent="0.25">
      <c r="B112" s="1" t="s">
        <v>2986</v>
      </c>
      <c r="C112" s="15">
        <v>0.77386934673366836</v>
      </c>
      <c r="D112" s="15">
        <v>8.2914572864321606E-2</v>
      </c>
      <c r="E112" s="15">
        <v>0.14321608040201006</v>
      </c>
    </row>
    <row r="113" spans="1:25" x14ac:dyDescent="0.25">
      <c r="B113" s="1" t="s">
        <v>2987</v>
      </c>
      <c r="C113" s="15">
        <v>0.75450081833060556</v>
      </c>
      <c r="D113" s="15">
        <v>0.11292962356792144</v>
      </c>
      <c r="E113" s="15">
        <v>0.132569558101473</v>
      </c>
    </row>
    <row r="114" spans="1:25" x14ac:dyDescent="0.25">
      <c r="B114" s="1" t="s">
        <v>2988</v>
      </c>
      <c r="C114" s="15">
        <v>0.62213740458015265</v>
      </c>
      <c r="D114" s="15">
        <v>0.14885496183206107</v>
      </c>
      <c r="E114" s="15">
        <v>0.22900763358778625</v>
      </c>
    </row>
    <row r="115" spans="1:25" x14ac:dyDescent="0.25">
      <c r="B115" s="1" t="s">
        <v>2989</v>
      </c>
      <c r="C115" s="15">
        <v>0.89106145251396651</v>
      </c>
      <c r="D115" s="15">
        <v>5.8659217877094973E-2</v>
      </c>
      <c r="E115" s="15">
        <v>5.027932960893855E-2</v>
      </c>
    </row>
    <row r="116" spans="1:25" x14ac:dyDescent="0.25">
      <c r="B116" s="1" t="s">
        <v>2990</v>
      </c>
      <c r="C116" s="15">
        <v>0.85875706214689262</v>
      </c>
      <c r="D116" s="15">
        <v>8.0979284369114876E-2</v>
      </c>
      <c r="E116" s="15">
        <v>6.0263653483992465E-2</v>
      </c>
    </row>
    <row r="117" spans="1:25" x14ac:dyDescent="0.25">
      <c r="B117" s="1" t="s">
        <v>2991</v>
      </c>
      <c r="C117" s="15">
        <v>0.91534391534391535</v>
      </c>
      <c r="D117" s="15">
        <v>3.1746031746031744E-2</v>
      </c>
      <c r="E117" s="15">
        <v>5.2910052910052907E-2</v>
      </c>
    </row>
    <row r="118" spans="1:25" x14ac:dyDescent="0.25">
      <c r="B118" s="1" t="s">
        <v>2992</v>
      </c>
      <c r="C118" s="15">
        <v>0.86006825938566556</v>
      </c>
      <c r="D118" s="15">
        <v>5.1194539249146756E-2</v>
      </c>
      <c r="E118" s="15">
        <v>8.8737201365187715E-2</v>
      </c>
    </row>
    <row r="119" spans="1:25" x14ac:dyDescent="0.25">
      <c r="B119" s="7" t="s">
        <v>3022</v>
      </c>
      <c r="C119" s="15">
        <v>0.80232984773436067</v>
      </c>
      <c r="D119" s="15">
        <v>8.3929554210236651E-2</v>
      </c>
      <c r="E119" s="15">
        <v>0.11374059805540268</v>
      </c>
    </row>
    <row r="123" spans="1:25" x14ac:dyDescent="0.25">
      <c r="N123" s="21" t="s">
        <v>3027</v>
      </c>
    </row>
    <row r="124" spans="1:25" x14ac:dyDescent="0.25">
      <c r="A124" s="21" t="s">
        <v>3027</v>
      </c>
      <c r="N124" s="6" t="s">
        <v>4</v>
      </c>
      <c r="O124" s="6" t="s">
        <v>6</v>
      </c>
      <c r="P124" s="6" t="s">
        <v>2965</v>
      </c>
      <c r="R124" s="6" t="s">
        <v>6</v>
      </c>
      <c r="S124" s="6" t="s">
        <v>2965</v>
      </c>
      <c r="T124" s="6" t="s">
        <v>3026</v>
      </c>
      <c r="U124" s="6"/>
      <c r="V124" s="6" t="s">
        <v>2965</v>
      </c>
      <c r="W124" s="6" t="s">
        <v>3045</v>
      </c>
      <c r="X124" s="8" t="s">
        <v>3047</v>
      </c>
      <c r="Y124" s="8" t="s">
        <v>3022</v>
      </c>
    </row>
    <row r="125" spans="1:25" x14ac:dyDescent="0.25">
      <c r="A125" s="6" t="s">
        <v>6</v>
      </c>
      <c r="B125" s="6" t="s">
        <v>2965</v>
      </c>
      <c r="C125" s="6" t="s">
        <v>3026</v>
      </c>
      <c r="E125" s="6" t="s">
        <v>6</v>
      </c>
      <c r="F125" s="6" t="s">
        <v>2965</v>
      </c>
      <c r="G125" s="6" t="s">
        <v>3026</v>
      </c>
      <c r="H125" s="6" t="s">
        <v>6</v>
      </c>
      <c r="I125" s="6" t="s">
        <v>2965</v>
      </c>
      <c r="J125" s="6" t="s">
        <v>3026</v>
      </c>
      <c r="N125" s="21" t="s">
        <v>3045</v>
      </c>
      <c r="O125">
        <v>1</v>
      </c>
      <c r="P125" s="4">
        <v>28</v>
      </c>
      <c r="R125" t="s">
        <v>3024</v>
      </c>
      <c r="S125" s="4">
        <f t="shared" ref="S125:S130" si="31">+P125</f>
        <v>28</v>
      </c>
      <c r="T125" s="1">
        <f>+S125/S131</f>
        <v>7.7134986225895319E-2</v>
      </c>
      <c r="U125" t="s">
        <v>2974</v>
      </c>
      <c r="V125">
        <f>+S129+S128</f>
        <v>199</v>
      </c>
      <c r="W125" s="18">
        <f>+V125/V128</f>
        <v>0.55124653739612184</v>
      </c>
      <c r="X125" s="18">
        <f>+W133</f>
        <v>0.79439252336448596</v>
      </c>
      <c r="Y125" s="18">
        <f>+G126</f>
        <v>0.6831432192648923</v>
      </c>
    </row>
    <row r="126" spans="1:25" x14ac:dyDescent="0.25">
      <c r="A126" t="s">
        <v>3024</v>
      </c>
      <c r="B126" s="4">
        <v>47</v>
      </c>
      <c r="C126" s="18">
        <f>+B126/$B$132*100</f>
        <v>5.9343434343434343</v>
      </c>
      <c r="E126" t="s">
        <v>2974</v>
      </c>
      <c r="F126">
        <f>+B130+B129</f>
        <v>539</v>
      </c>
      <c r="G126" s="18">
        <f>+F126/$F$129</f>
        <v>0.6831432192648923</v>
      </c>
      <c r="H126" t="str">
        <f>+A130</f>
        <v>Muy Satisfecho</v>
      </c>
      <c r="I126">
        <f>+B130</f>
        <v>255</v>
      </c>
      <c r="J126" s="17">
        <f>+I126/I131</f>
        <v>0.32319391634980987</v>
      </c>
      <c r="N126" s="21"/>
      <c r="O126">
        <v>2</v>
      </c>
      <c r="P126" s="4">
        <v>38</v>
      </c>
      <c r="R126" t="s">
        <v>2973</v>
      </c>
      <c r="S126" s="4">
        <f t="shared" si="31"/>
        <v>38</v>
      </c>
      <c r="T126" s="1">
        <f>+S126/S131</f>
        <v>0.1046831955922865</v>
      </c>
      <c r="U126" t="s">
        <v>2973</v>
      </c>
      <c r="V126" s="19">
        <f>+S125+S126</f>
        <v>66</v>
      </c>
      <c r="W126" s="18">
        <f>+V126/V128</f>
        <v>0.18282548476454294</v>
      </c>
      <c r="X126" s="18">
        <f>+W134</f>
        <v>0.10981308411214953</v>
      </c>
      <c r="Y126" s="18">
        <f>+G127</f>
        <v>0.14321926489226869</v>
      </c>
    </row>
    <row r="127" spans="1:25" x14ac:dyDescent="0.25">
      <c r="A127" t="s">
        <v>2973</v>
      </c>
      <c r="B127" s="4">
        <v>66</v>
      </c>
      <c r="C127" s="18">
        <f t="shared" ref="C127:C131" si="32">+B127/$B$132*100</f>
        <v>8.3333333333333321</v>
      </c>
      <c r="E127" t="s">
        <v>2973</v>
      </c>
      <c r="F127" s="19">
        <f>+B126+B127</f>
        <v>113</v>
      </c>
      <c r="G127" s="18">
        <f t="shared" ref="G127:G128" si="33">+F127/$F$129</f>
        <v>0.14321926489226869</v>
      </c>
      <c r="H127" t="str">
        <f>+A129</f>
        <v>Satisfecho</v>
      </c>
      <c r="I127">
        <f>+B129</f>
        <v>284</v>
      </c>
      <c r="J127" s="17">
        <f>+I127/I131</f>
        <v>0.35994930291508237</v>
      </c>
      <c r="N127" s="21"/>
      <c r="O127">
        <v>3</v>
      </c>
      <c r="P127" s="4">
        <v>96</v>
      </c>
      <c r="R127" t="s">
        <v>3011</v>
      </c>
      <c r="S127" s="4">
        <f t="shared" si="31"/>
        <v>96</v>
      </c>
      <c r="T127" s="1">
        <f>+S127/S131</f>
        <v>0.26446280991735538</v>
      </c>
      <c r="U127" t="s">
        <v>3011</v>
      </c>
      <c r="V127">
        <f>+S127</f>
        <v>96</v>
      </c>
      <c r="W127" s="18">
        <f>+V127/V128</f>
        <v>0.26592797783933519</v>
      </c>
      <c r="X127" s="18">
        <f>+W135</f>
        <v>9.5794392523364483E-2</v>
      </c>
      <c r="Y127" s="18">
        <f>+G128</f>
        <v>0.17363751584283904</v>
      </c>
    </row>
    <row r="128" spans="1:25" x14ac:dyDescent="0.25">
      <c r="A128" t="s">
        <v>3011</v>
      </c>
      <c r="B128" s="4">
        <v>137</v>
      </c>
      <c r="C128" s="18">
        <f t="shared" si="32"/>
        <v>17.297979797979799</v>
      </c>
      <c r="E128" t="s">
        <v>3011</v>
      </c>
      <c r="F128">
        <f>+B128</f>
        <v>137</v>
      </c>
      <c r="G128" s="18">
        <f t="shared" si="33"/>
        <v>0.17363751584283904</v>
      </c>
      <c r="H128" t="str">
        <f>+A128</f>
        <v>Indiferente</v>
      </c>
      <c r="I128">
        <f>+B128</f>
        <v>137</v>
      </c>
      <c r="J128" s="17">
        <f>+I128/I131</f>
        <v>0.17363751584283904</v>
      </c>
      <c r="N128" s="21"/>
      <c r="O128">
        <v>4</v>
      </c>
      <c r="P128" s="4">
        <v>145</v>
      </c>
      <c r="R128" t="s">
        <v>2974</v>
      </c>
      <c r="S128" s="4">
        <f t="shared" si="31"/>
        <v>145</v>
      </c>
      <c r="T128" s="1">
        <f>+S128/S131</f>
        <v>0.39944903581267216</v>
      </c>
      <c r="U128" s="14" t="s">
        <v>2964</v>
      </c>
      <c r="V128" s="13">
        <f>+SUM(V125:V127)</f>
        <v>361</v>
      </c>
      <c r="W128" s="20">
        <f>+SUM(W125:W127)</f>
        <v>1</v>
      </c>
      <c r="X128" s="18">
        <f>+SUM(X125:X127)</f>
        <v>1</v>
      </c>
    </row>
    <row r="129" spans="1:24" x14ac:dyDescent="0.25">
      <c r="A129" t="s">
        <v>2974</v>
      </c>
      <c r="B129" s="4">
        <v>284</v>
      </c>
      <c r="C129" s="18">
        <f t="shared" si="32"/>
        <v>35.858585858585855</v>
      </c>
      <c r="E129" s="14" t="s">
        <v>2964</v>
      </c>
      <c r="F129" s="13">
        <f>+SUM(F126:F128)</f>
        <v>789</v>
      </c>
      <c r="G129" s="20">
        <f>+SUM(G126:G128)</f>
        <v>1</v>
      </c>
      <c r="H129" t="str">
        <f>+A127</f>
        <v>Insatisfecho</v>
      </c>
      <c r="I129">
        <f>+B127</f>
        <v>66</v>
      </c>
      <c r="J129" s="17">
        <f>+I129/I131</f>
        <v>8.3650190114068435E-2</v>
      </c>
      <c r="N129" s="21"/>
      <c r="O129">
        <v>5</v>
      </c>
      <c r="P129" s="4">
        <v>54</v>
      </c>
      <c r="R129" t="s">
        <v>3025</v>
      </c>
      <c r="S129" s="4">
        <f t="shared" si="31"/>
        <v>54</v>
      </c>
      <c r="T129" s="1">
        <f>+S129/S131</f>
        <v>0.1487603305785124</v>
      </c>
    </row>
    <row r="130" spans="1:24" x14ac:dyDescent="0.25">
      <c r="A130" t="s">
        <v>3025</v>
      </c>
      <c r="B130" s="4">
        <v>255</v>
      </c>
      <c r="C130" s="18">
        <f t="shared" si="32"/>
        <v>32.196969696969695</v>
      </c>
      <c r="H130" t="str">
        <f>+A126</f>
        <v>Muy Insatisfecho</v>
      </c>
      <c r="I130">
        <f>+B126</f>
        <v>47</v>
      </c>
      <c r="J130" s="17">
        <f>+I130/I131</f>
        <v>5.9569074778200254E-2</v>
      </c>
      <c r="N130" s="22"/>
      <c r="O130">
        <v>99</v>
      </c>
      <c r="P130" s="4">
        <v>2</v>
      </c>
      <c r="R130" t="s">
        <v>2975</v>
      </c>
      <c r="S130" s="4">
        <f t="shared" si="31"/>
        <v>2</v>
      </c>
      <c r="T130" s="1">
        <f>+S130/S131</f>
        <v>5.5096418732782371E-3</v>
      </c>
    </row>
    <row r="131" spans="1:24" x14ac:dyDescent="0.25">
      <c r="A131" t="s">
        <v>2975</v>
      </c>
      <c r="B131" s="4">
        <v>3</v>
      </c>
      <c r="C131" s="18">
        <f t="shared" si="32"/>
        <v>0.37878787878787878</v>
      </c>
      <c r="I131" s="21">
        <f>+SUM(I126:I130)</f>
        <v>789</v>
      </c>
      <c r="J131" s="21">
        <f>+SUM(J126:J130)</f>
        <v>1</v>
      </c>
      <c r="N131" s="23" t="s">
        <v>3028</v>
      </c>
      <c r="O131" s="23"/>
      <c r="P131" s="24">
        <v>363</v>
      </c>
      <c r="R131" s="14" t="s">
        <v>2964</v>
      </c>
      <c r="S131" s="13">
        <f>+SUM(S125:S130)</f>
        <v>363</v>
      </c>
      <c r="T131" s="20">
        <f>+SUM(T125:T130)</f>
        <v>1</v>
      </c>
    </row>
    <row r="132" spans="1:24" x14ac:dyDescent="0.25">
      <c r="A132" s="14" t="s">
        <v>2964</v>
      </c>
      <c r="B132" s="13">
        <v>792</v>
      </c>
      <c r="C132" s="20">
        <f>+SUM(C126:C131)</f>
        <v>100</v>
      </c>
      <c r="N132" s="21" t="s">
        <v>3047</v>
      </c>
      <c r="O132">
        <v>1</v>
      </c>
      <c r="P132" s="4">
        <v>19</v>
      </c>
      <c r="R132" s="6" t="s">
        <v>6</v>
      </c>
      <c r="S132" s="6" t="s">
        <v>2965</v>
      </c>
      <c r="T132" s="6" t="s">
        <v>3026</v>
      </c>
      <c r="U132" s="6" t="s">
        <v>6</v>
      </c>
      <c r="V132" s="6" t="s">
        <v>2965</v>
      </c>
      <c r="W132" s="6" t="s">
        <v>3026</v>
      </c>
      <c r="X132" s="8"/>
    </row>
    <row r="133" spans="1:24" x14ac:dyDescent="0.25">
      <c r="N133" s="21"/>
      <c r="O133">
        <v>2</v>
      </c>
      <c r="P133" s="4">
        <v>28</v>
      </c>
      <c r="R133" t="s">
        <v>3024</v>
      </c>
      <c r="S133" s="4">
        <f t="shared" ref="S133:S138" si="34">+P132</f>
        <v>19</v>
      </c>
      <c r="T133" s="1">
        <f>+S133/S139</f>
        <v>4.4289044289044288E-2</v>
      </c>
      <c r="U133" t="s">
        <v>2974</v>
      </c>
      <c r="V133">
        <f>+S137+S136</f>
        <v>340</v>
      </c>
      <c r="W133" s="18">
        <f>+V133/V136</f>
        <v>0.79439252336448596</v>
      </c>
      <c r="X133" s="18"/>
    </row>
    <row r="134" spans="1:24" x14ac:dyDescent="0.25">
      <c r="N134" s="21"/>
      <c r="O134">
        <v>3</v>
      </c>
      <c r="P134" s="4">
        <v>41</v>
      </c>
      <c r="R134" t="s">
        <v>2973</v>
      </c>
      <c r="S134" s="4">
        <f t="shared" si="34"/>
        <v>28</v>
      </c>
      <c r="T134" s="1">
        <f>+S134/S139</f>
        <v>6.5268065268065265E-2</v>
      </c>
      <c r="U134" t="s">
        <v>2973</v>
      </c>
      <c r="V134" s="19">
        <f>+S133+S134</f>
        <v>47</v>
      </c>
      <c r="W134" s="18">
        <f>+V134/V136</f>
        <v>0.10981308411214953</v>
      </c>
      <c r="X134" s="18"/>
    </row>
    <row r="135" spans="1:24" x14ac:dyDescent="0.25">
      <c r="A135" s="21" t="s">
        <v>3032</v>
      </c>
      <c r="N135" s="21"/>
      <c r="O135">
        <v>4</v>
      </c>
      <c r="P135" s="4">
        <v>139</v>
      </c>
      <c r="R135" t="s">
        <v>3011</v>
      </c>
      <c r="S135" s="4">
        <f t="shared" si="34"/>
        <v>41</v>
      </c>
      <c r="T135" s="1">
        <f>+S135/S139</f>
        <v>9.5571095571095568E-2</v>
      </c>
      <c r="U135" t="s">
        <v>3011</v>
      </c>
      <c r="V135">
        <f>+S135</f>
        <v>41</v>
      </c>
      <c r="W135" s="18">
        <f>+V135/V136</f>
        <v>9.5794392523364483E-2</v>
      </c>
      <c r="X135" s="18"/>
    </row>
    <row r="136" spans="1:24" x14ac:dyDescent="0.25">
      <c r="A136" s="6" t="s">
        <v>7</v>
      </c>
      <c r="B136" s="6" t="s">
        <v>2965</v>
      </c>
      <c r="C136" s="6" t="s">
        <v>3026</v>
      </c>
      <c r="E136" s="6" t="s">
        <v>6</v>
      </c>
      <c r="F136" s="6" t="s">
        <v>2965</v>
      </c>
      <c r="G136" s="6" t="s">
        <v>3026</v>
      </c>
      <c r="H136" s="6" t="s">
        <v>6</v>
      </c>
      <c r="I136" s="6" t="s">
        <v>2965</v>
      </c>
      <c r="J136" s="6" t="s">
        <v>3026</v>
      </c>
      <c r="N136" s="21"/>
      <c r="O136">
        <v>5</v>
      </c>
      <c r="P136" s="4">
        <v>201</v>
      </c>
      <c r="R136" t="s">
        <v>2974</v>
      </c>
      <c r="S136" s="4">
        <f t="shared" si="34"/>
        <v>139</v>
      </c>
      <c r="T136" s="1">
        <f>+S136/S139</f>
        <v>0.32400932400932403</v>
      </c>
      <c r="U136" s="14" t="s">
        <v>2964</v>
      </c>
      <c r="V136" s="13">
        <f>+SUM(V133:V135)</f>
        <v>428</v>
      </c>
      <c r="W136" s="20">
        <f>+SUM(W133:W135)</f>
        <v>1</v>
      </c>
      <c r="X136" s="18"/>
    </row>
    <row r="137" spans="1:24" x14ac:dyDescent="0.25">
      <c r="A137" t="s">
        <v>3024</v>
      </c>
      <c r="B137" s="4">
        <v>26</v>
      </c>
      <c r="C137" s="18">
        <f>+B137/$B$143*100</f>
        <v>3.2828282828282833</v>
      </c>
      <c r="E137" t="s">
        <v>2974</v>
      </c>
      <c r="F137">
        <f>+B141+B140</f>
        <v>653</v>
      </c>
      <c r="G137" s="18">
        <f>+F137/$F$140</f>
        <v>0.82553729456384328</v>
      </c>
      <c r="H137" t="str">
        <f>+A141</f>
        <v>Muy Satisfecho</v>
      </c>
      <c r="I137">
        <f>+B141</f>
        <v>363</v>
      </c>
      <c r="J137" s="17">
        <f>+I137/I142</f>
        <v>0.45891276864728192</v>
      </c>
      <c r="N137" s="22"/>
      <c r="O137">
        <v>99</v>
      </c>
      <c r="P137" s="4">
        <v>1</v>
      </c>
      <c r="R137" t="s">
        <v>3025</v>
      </c>
      <c r="S137" s="4">
        <f t="shared" si="34"/>
        <v>201</v>
      </c>
      <c r="T137" s="1">
        <f>+S137/S139</f>
        <v>0.46853146853146854</v>
      </c>
    </row>
    <row r="138" spans="1:24" x14ac:dyDescent="0.25">
      <c r="A138" t="s">
        <v>2973</v>
      </c>
      <c r="B138" s="4">
        <v>43</v>
      </c>
      <c r="C138" s="18">
        <f t="shared" ref="C138:C142" si="35">+B138/$B$143*100</f>
        <v>5.4292929292929299</v>
      </c>
      <c r="E138" t="s">
        <v>2973</v>
      </c>
      <c r="F138" s="19">
        <f>+B137+B138</f>
        <v>69</v>
      </c>
      <c r="G138" s="18">
        <f t="shared" ref="G138:G139" si="36">+F138/$F$140</f>
        <v>8.7231352718078387E-2</v>
      </c>
      <c r="H138" t="str">
        <f>+A140</f>
        <v>Satisfecho</v>
      </c>
      <c r="I138">
        <f>+B140</f>
        <v>290</v>
      </c>
      <c r="J138" s="17">
        <f>+I138/I142</f>
        <v>0.36662452591656131</v>
      </c>
      <c r="N138" s="23" t="s">
        <v>3029</v>
      </c>
      <c r="O138" s="23"/>
      <c r="P138" s="24">
        <v>429</v>
      </c>
      <c r="R138" t="s">
        <v>2975</v>
      </c>
      <c r="S138" s="4">
        <f t="shared" si="34"/>
        <v>1</v>
      </c>
      <c r="T138" s="1">
        <f>+S138/S139</f>
        <v>2.331002331002331E-3</v>
      </c>
    </row>
    <row r="139" spans="1:24" x14ac:dyDescent="0.25">
      <c r="A139" t="s">
        <v>3011</v>
      </c>
      <c r="B139" s="4">
        <v>69</v>
      </c>
      <c r="C139" s="18">
        <f t="shared" si="35"/>
        <v>8.7121212121212128</v>
      </c>
      <c r="E139" t="s">
        <v>3011</v>
      </c>
      <c r="F139">
        <f>+B139</f>
        <v>69</v>
      </c>
      <c r="G139" s="18">
        <f t="shared" si="36"/>
        <v>8.7231352718078387E-2</v>
      </c>
      <c r="H139" t="str">
        <f>+A139</f>
        <v>Indiferente</v>
      </c>
      <c r="I139">
        <f>+B139</f>
        <v>69</v>
      </c>
      <c r="J139" s="17">
        <f>+I139/I142</f>
        <v>8.7231352718078387E-2</v>
      </c>
      <c r="N139" s="22" t="s">
        <v>3023</v>
      </c>
      <c r="O139" t="s">
        <v>3023</v>
      </c>
      <c r="P139" s="4"/>
      <c r="R139" s="14" t="s">
        <v>2964</v>
      </c>
      <c r="S139" s="13">
        <f>+SUM(S133:S138)</f>
        <v>429</v>
      </c>
      <c r="T139" s="20">
        <f>+SUM(T133:T138)</f>
        <v>1</v>
      </c>
    </row>
    <row r="140" spans="1:24" x14ac:dyDescent="0.25">
      <c r="A140" t="s">
        <v>2974</v>
      </c>
      <c r="B140" s="4">
        <v>290</v>
      </c>
      <c r="C140" s="18">
        <f t="shared" si="35"/>
        <v>36.616161616161619</v>
      </c>
      <c r="E140" s="14" t="s">
        <v>2964</v>
      </c>
      <c r="F140" s="13">
        <f>+SUM(F137:F139)</f>
        <v>791</v>
      </c>
      <c r="G140" s="20">
        <f>+SUM(G137:G139)</f>
        <v>1</v>
      </c>
      <c r="H140" t="str">
        <f>+A138</f>
        <v>Insatisfecho</v>
      </c>
      <c r="I140">
        <f>+B138</f>
        <v>43</v>
      </c>
      <c r="J140" s="17">
        <f>+I140/I142</f>
        <v>5.4361567635903919E-2</v>
      </c>
      <c r="N140" s="23" t="s">
        <v>3030</v>
      </c>
      <c r="O140" s="23"/>
      <c r="P140" s="24"/>
    </row>
    <row r="141" spans="1:24" x14ac:dyDescent="0.25">
      <c r="A141" t="s">
        <v>3025</v>
      </c>
      <c r="B141" s="4">
        <v>363</v>
      </c>
      <c r="C141" s="18">
        <f t="shared" si="35"/>
        <v>45.833333333333329</v>
      </c>
      <c r="H141" t="str">
        <f>+A137</f>
        <v>Muy Insatisfecho</v>
      </c>
      <c r="I141">
        <f>+B137</f>
        <v>26</v>
      </c>
      <c r="J141" s="17">
        <f>+I141/I142</f>
        <v>3.286978508217446E-2</v>
      </c>
      <c r="N141" s="14" t="s">
        <v>2964</v>
      </c>
      <c r="O141" s="14"/>
      <c r="P141" s="13">
        <v>792</v>
      </c>
    </row>
    <row r="142" spans="1:24" x14ac:dyDescent="0.25">
      <c r="A142" t="s">
        <v>2975</v>
      </c>
      <c r="B142" s="4">
        <v>1</v>
      </c>
      <c r="C142" s="18">
        <f t="shared" si="35"/>
        <v>0.12626262626262627</v>
      </c>
      <c r="I142" s="21">
        <f>+SUM(I137:I141)</f>
        <v>791</v>
      </c>
      <c r="J142" s="21">
        <f>+SUM(J137:J141)</f>
        <v>1</v>
      </c>
    </row>
    <row r="143" spans="1:24" x14ac:dyDescent="0.25">
      <c r="A143" s="14" t="s">
        <v>2964</v>
      </c>
      <c r="B143" s="13">
        <v>792</v>
      </c>
      <c r="C143" s="20">
        <f>+SUM(C137:C142)</f>
        <v>100</v>
      </c>
    </row>
    <row r="144" spans="1:24" x14ac:dyDescent="0.25">
      <c r="N144" s="21" t="s">
        <v>3032</v>
      </c>
    </row>
    <row r="145" spans="1:25" x14ac:dyDescent="0.25">
      <c r="N145" s="6" t="s">
        <v>4</v>
      </c>
      <c r="O145" s="6" t="s">
        <v>7</v>
      </c>
      <c r="P145" s="6" t="s">
        <v>2965</v>
      </c>
      <c r="R145" s="6" t="s">
        <v>6</v>
      </c>
      <c r="S145" s="6" t="s">
        <v>2965</v>
      </c>
      <c r="T145" s="6" t="s">
        <v>3026</v>
      </c>
      <c r="U145" s="6" t="s">
        <v>6</v>
      </c>
      <c r="V145" s="6" t="s">
        <v>2965</v>
      </c>
      <c r="W145" s="6" t="s">
        <v>3026</v>
      </c>
      <c r="X145" s="8" t="s">
        <v>3047</v>
      </c>
      <c r="Y145" s="8" t="s">
        <v>3022</v>
      </c>
    </row>
    <row r="146" spans="1:25" x14ac:dyDescent="0.25">
      <c r="A146" s="21" t="s">
        <v>3033</v>
      </c>
      <c r="N146" s="21">
        <v>1</v>
      </c>
      <c r="O146">
        <v>1</v>
      </c>
      <c r="P146" s="4">
        <v>14</v>
      </c>
      <c r="R146" t="s">
        <v>3024</v>
      </c>
      <c r="S146" s="4">
        <f t="shared" ref="S146:S151" si="37">+P146</f>
        <v>14</v>
      </c>
      <c r="T146" s="1">
        <f>+S146/S152</f>
        <v>1.928374655647383E-2</v>
      </c>
      <c r="U146" t="s">
        <v>2974</v>
      </c>
      <c r="V146">
        <f>+S150+S149</f>
        <v>276</v>
      </c>
      <c r="W146" s="18">
        <f>+V146/V149</f>
        <v>0.76033057851239672</v>
      </c>
      <c r="X146" s="18">
        <f>+W154</f>
        <v>0.63309352517985606</v>
      </c>
      <c r="Y146" s="18">
        <f>+G137</f>
        <v>0.82553729456384328</v>
      </c>
    </row>
    <row r="147" spans="1:25" x14ac:dyDescent="0.25">
      <c r="A147" s="6" t="s">
        <v>8</v>
      </c>
      <c r="B147" s="6" t="s">
        <v>2965</v>
      </c>
      <c r="C147" s="6" t="s">
        <v>3026</v>
      </c>
      <c r="E147" s="6" t="s">
        <v>6</v>
      </c>
      <c r="F147" s="6" t="s">
        <v>2965</v>
      </c>
      <c r="G147" s="6" t="s">
        <v>3026</v>
      </c>
      <c r="H147" s="6" t="s">
        <v>6</v>
      </c>
      <c r="I147" s="6" t="s">
        <v>2965</v>
      </c>
      <c r="J147" s="6" t="s">
        <v>3026</v>
      </c>
      <c r="N147" s="21"/>
      <c r="O147">
        <v>2</v>
      </c>
      <c r="P147" s="4">
        <v>28</v>
      </c>
      <c r="R147" t="s">
        <v>2973</v>
      </c>
      <c r="S147" s="4">
        <f t="shared" si="37"/>
        <v>28</v>
      </c>
      <c r="T147" s="1">
        <f>+S147/S152</f>
        <v>3.8567493112947659E-2</v>
      </c>
      <c r="U147" t="s">
        <v>2973</v>
      </c>
      <c r="V147" s="19">
        <f>+S146+S147</f>
        <v>42</v>
      </c>
      <c r="W147" s="18">
        <f>+V147/V149</f>
        <v>0.11570247933884298</v>
      </c>
      <c r="X147" s="18">
        <f>+W155</f>
        <v>9.3525179856115109E-2</v>
      </c>
      <c r="Y147" s="18">
        <f t="shared" ref="Y147:Y148" si="38">+G138</f>
        <v>8.7231352718078387E-2</v>
      </c>
    </row>
    <row r="148" spans="1:25" x14ac:dyDescent="0.25">
      <c r="A148" t="s">
        <v>3024</v>
      </c>
      <c r="B148" s="4">
        <v>32</v>
      </c>
      <c r="C148" s="18">
        <f>+B148/$B$154*100</f>
        <v>4.0404040404040407</v>
      </c>
      <c r="E148" t="s">
        <v>2974</v>
      </c>
      <c r="F148">
        <f>+B152+B151</f>
        <v>644</v>
      </c>
      <c r="G148" s="18">
        <f>+F148/$F$151</f>
        <v>0.81622306717363746</v>
      </c>
      <c r="H148" t="str">
        <f>+A152</f>
        <v>Muy Satisfecho</v>
      </c>
      <c r="I148">
        <f>+B152</f>
        <v>361</v>
      </c>
      <c r="J148" s="17">
        <f>+I148/I153</f>
        <v>0.45754119138149557</v>
      </c>
      <c r="N148" s="21"/>
      <c r="O148">
        <v>3</v>
      </c>
      <c r="P148" s="4">
        <v>45</v>
      </c>
      <c r="R148" t="s">
        <v>3011</v>
      </c>
      <c r="S148" s="4">
        <f t="shared" si="37"/>
        <v>45</v>
      </c>
      <c r="T148" s="1">
        <f>+S148/S152</f>
        <v>6.1983471074380167E-2</v>
      </c>
      <c r="U148" t="s">
        <v>3011</v>
      </c>
      <c r="V148">
        <f>+S148</f>
        <v>45</v>
      </c>
      <c r="W148" s="18">
        <f>+V148/V149</f>
        <v>0.12396694214876033</v>
      </c>
      <c r="X148" s="18">
        <f>+W156</f>
        <v>0.2733812949640288</v>
      </c>
      <c r="Y148" s="18">
        <f t="shared" si="38"/>
        <v>8.7231352718078387E-2</v>
      </c>
    </row>
    <row r="149" spans="1:25" x14ac:dyDescent="0.25">
      <c r="A149" t="s">
        <v>2973</v>
      </c>
      <c r="B149" s="4">
        <v>41</v>
      </c>
      <c r="C149" s="18">
        <f t="shared" ref="C149:C153" si="39">+B149/$B$154*100</f>
        <v>5.1767676767676765</v>
      </c>
      <c r="E149" t="s">
        <v>2973</v>
      </c>
      <c r="F149" s="19">
        <f>+B148+B149</f>
        <v>73</v>
      </c>
      <c r="G149" s="18">
        <f t="shared" ref="G149:G150" si="40">+F149/$F$151</f>
        <v>9.2522179974651453E-2</v>
      </c>
      <c r="H149" t="str">
        <f>+A151</f>
        <v>Satisfecho</v>
      </c>
      <c r="I149">
        <f>+B151</f>
        <v>283</v>
      </c>
      <c r="J149" s="17">
        <f>+I149/I153</f>
        <v>0.35868187579214195</v>
      </c>
      <c r="N149" s="21"/>
      <c r="O149">
        <v>4</v>
      </c>
      <c r="P149" s="4">
        <v>176</v>
      </c>
      <c r="R149" t="s">
        <v>2974</v>
      </c>
      <c r="S149" s="4">
        <f t="shared" si="37"/>
        <v>176</v>
      </c>
      <c r="T149" s="1">
        <f>+S149/S152</f>
        <v>0.24242424242424243</v>
      </c>
      <c r="U149" s="14" t="s">
        <v>2964</v>
      </c>
      <c r="V149" s="13">
        <f>+SUM(V146:V148)</f>
        <v>363</v>
      </c>
      <c r="W149" s="20">
        <f>+SUM(W146:W148)</f>
        <v>1</v>
      </c>
      <c r="X149" s="18">
        <f>+SUM(X146:X148)</f>
        <v>1</v>
      </c>
    </row>
    <row r="150" spans="1:25" x14ac:dyDescent="0.25">
      <c r="A150" t="s">
        <v>3011</v>
      </c>
      <c r="B150" s="4">
        <v>72</v>
      </c>
      <c r="C150" s="18">
        <f t="shared" si="39"/>
        <v>9.0909090909090917</v>
      </c>
      <c r="E150" t="s">
        <v>3011</v>
      </c>
      <c r="F150">
        <f>+B150</f>
        <v>72</v>
      </c>
      <c r="G150" s="18">
        <f t="shared" si="40"/>
        <v>9.125475285171103E-2</v>
      </c>
      <c r="H150" t="str">
        <f>+A150</f>
        <v>Indiferente</v>
      </c>
      <c r="I150">
        <f>+B150</f>
        <v>72</v>
      </c>
      <c r="J150" s="17">
        <f>+I150/I153</f>
        <v>9.125475285171103E-2</v>
      </c>
      <c r="N150" s="22"/>
      <c r="O150">
        <v>5</v>
      </c>
      <c r="P150" s="4">
        <v>100</v>
      </c>
      <c r="R150" t="s">
        <v>3025</v>
      </c>
      <c r="S150" s="4">
        <f t="shared" si="37"/>
        <v>100</v>
      </c>
      <c r="T150" s="1">
        <f>+S150/S152</f>
        <v>0.13774104683195593</v>
      </c>
    </row>
    <row r="151" spans="1:25" x14ac:dyDescent="0.25">
      <c r="A151" t="s">
        <v>2974</v>
      </c>
      <c r="B151" s="4">
        <v>283</v>
      </c>
      <c r="C151" s="18">
        <f t="shared" si="39"/>
        <v>35.732323232323232</v>
      </c>
      <c r="E151" s="14" t="s">
        <v>2964</v>
      </c>
      <c r="F151" s="13">
        <f>+SUM(F148:F150)</f>
        <v>789</v>
      </c>
      <c r="G151" s="20">
        <f>+SUM(G148:G150)</f>
        <v>0.99999999999999989</v>
      </c>
      <c r="H151" t="str">
        <f>+A149</f>
        <v>Insatisfecho</v>
      </c>
      <c r="I151">
        <f>+B149</f>
        <v>41</v>
      </c>
      <c r="J151" s="17">
        <f>+I151/I153</f>
        <v>5.1964512040557666E-2</v>
      </c>
      <c r="N151" s="23" t="s">
        <v>3028</v>
      </c>
      <c r="O151" s="23"/>
      <c r="P151" s="24">
        <v>363</v>
      </c>
      <c r="R151" t="s">
        <v>2975</v>
      </c>
      <c r="S151" s="4">
        <f t="shared" si="37"/>
        <v>363</v>
      </c>
      <c r="T151" s="1">
        <f>+S151/S152</f>
        <v>0.5</v>
      </c>
    </row>
    <row r="152" spans="1:25" x14ac:dyDescent="0.25">
      <c r="A152" t="s">
        <v>3025</v>
      </c>
      <c r="B152" s="4">
        <v>361</v>
      </c>
      <c r="C152" s="18">
        <f t="shared" si="39"/>
        <v>45.580808080808083</v>
      </c>
      <c r="H152" t="str">
        <f>+A148</f>
        <v>Muy Insatisfecho</v>
      </c>
      <c r="I152">
        <f>+B148</f>
        <v>32</v>
      </c>
      <c r="J152" s="17">
        <f>+I152/I153</f>
        <v>4.0557667934093787E-2</v>
      </c>
      <c r="N152" s="21">
        <v>2</v>
      </c>
      <c r="O152">
        <v>1</v>
      </c>
      <c r="P152" s="4">
        <v>12</v>
      </c>
      <c r="R152" s="14" t="s">
        <v>2964</v>
      </c>
      <c r="S152" s="13">
        <f>+SUM(S146:S151)</f>
        <v>726</v>
      </c>
      <c r="T152" s="20">
        <f>+SUM(T146:T151)</f>
        <v>1</v>
      </c>
    </row>
    <row r="153" spans="1:25" x14ac:dyDescent="0.25">
      <c r="A153" t="s">
        <v>2975</v>
      </c>
      <c r="B153" s="4">
        <v>3</v>
      </c>
      <c r="C153" s="18">
        <f t="shared" si="39"/>
        <v>0.37878787878787878</v>
      </c>
      <c r="I153" s="21">
        <f>+SUM(I148:I152)</f>
        <v>789</v>
      </c>
      <c r="J153" s="21">
        <f>+SUM(J148:J152)</f>
        <v>0.99999999999999989</v>
      </c>
      <c r="N153" s="21"/>
      <c r="O153">
        <v>2</v>
      </c>
      <c r="P153" s="4">
        <v>15</v>
      </c>
      <c r="R153" s="6" t="s">
        <v>6</v>
      </c>
      <c r="S153" s="6" t="s">
        <v>2965</v>
      </c>
      <c r="T153" s="6" t="s">
        <v>3026</v>
      </c>
      <c r="U153" s="6" t="s">
        <v>6</v>
      </c>
      <c r="V153" s="6" t="s">
        <v>2965</v>
      </c>
      <c r="W153" s="6" t="s">
        <v>3026</v>
      </c>
    </row>
    <row r="154" spans="1:25" x14ac:dyDescent="0.25">
      <c r="A154" s="14" t="s">
        <v>2964</v>
      </c>
      <c r="B154" s="13">
        <v>792</v>
      </c>
      <c r="C154" s="20">
        <f>+SUM(C148:C153)</f>
        <v>100</v>
      </c>
      <c r="N154" s="21"/>
      <c r="O154">
        <v>3</v>
      </c>
      <c r="P154" s="4">
        <v>24</v>
      </c>
      <c r="R154" t="s">
        <v>3024</v>
      </c>
      <c r="S154" s="4">
        <f t="shared" ref="S154:S159" si="41">+P153</f>
        <v>15</v>
      </c>
      <c r="T154" s="1">
        <f>+S154/S160</f>
        <v>1.7730496453900711E-2</v>
      </c>
      <c r="U154" t="s">
        <v>2974</v>
      </c>
      <c r="V154">
        <f>+S158+S157</f>
        <v>264</v>
      </c>
      <c r="W154" s="18">
        <f>+V154/V157</f>
        <v>0.63309352517985606</v>
      </c>
    </row>
    <row r="155" spans="1:25" x14ac:dyDescent="0.25">
      <c r="N155" s="21"/>
      <c r="O155">
        <v>4</v>
      </c>
      <c r="P155" s="4">
        <v>114</v>
      </c>
      <c r="R155" t="s">
        <v>2973</v>
      </c>
      <c r="S155" s="4">
        <f t="shared" si="41"/>
        <v>24</v>
      </c>
      <c r="T155" s="1">
        <f>+S155/S160</f>
        <v>2.8368794326241134E-2</v>
      </c>
      <c r="U155" t="s">
        <v>2973</v>
      </c>
      <c r="V155" s="19">
        <f>+S154+S155</f>
        <v>39</v>
      </c>
      <c r="W155" s="18">
        <f>+V155/V157</f>
        <v>9.3525179856115109E-2</v>
      </c>
    </row>
    <row r="156" spans="1:25" x14ac:dyDescent="0.25">
      <c r="N156" s="21"/>
      <c r="O156">
        <v>5</v>
      </c>
      <c r="P156" s="4">
        <v>263</v>
      </c>
      <c r="R156" t="s">
        <v>3011</v>
      </c>
      <c r="S156" s="4">
        <f t="shared" si="41"/>
        <v>114</v>
      </c>
      <c r="T156" s="1">
        <f>+S156/S160</f>
        <v>0.13475177304964539</v>
      </c>
      <c r="U156" t="s">
        <v>3011</v>
      </c>
      <c r="V156">
        <f>+S156</f>
        <v>114</v>
      </c>
      <c r="W156" s="18">
        <f>+V156/V157</f>
        <v>0.2733812949640288</v>
      </c>
    </row>
    <row r="157" spans="1:25" x14ac:dyDescent="0.25">
      <c r="A157" s="21" t="s">
        <v>3034</v>
      </c>
      <c r="N157" s="22"/>
      <c r="O157">
        <v>99</v>
      </c>
      <c r="P157" s="4">
        <v>1</v>
      </c>
      <c r="R157" t="s">
        <v>2974</v>
      </c>
      <c r="S157" s="4">
        <f t="shared" si="41"/>
        <v>263</v>
      </c>
      <c r="T157" s="1">
        <f>+S157/S160</f>
        <v>0.31087470449172577</v>
      </c>
      <c r="U157" s="14" t="s">
        <v>2964</v>
      </c>
      <c r="V157" s="13">
        <f>+SUM(V154:V156)</f>
        <v>417</v>
      </c>
      <c r="W157" s="20">
        <f>+SUM(W154:W156)</f>
        <v>1</v>
      </c>
    </row>
    <row r="158" spans="1:25" x14ac:dyDescent="0.25">
      <c r="A158" s="6" t="s">
        <v>9</v>
      </c>
      <c r="B158" s="6" t="s">
        <v>2965</v>
      </c>
      <c r="C158" s="6" t="s">
        <v>3026</v>
      </c>
      <c r="E158" s="6" t="s">
        <v>6</v>
      </c>
      <c r="F158" s="6" t="s">
        <v>2965</v>
      </c>
      <c r="G158" s="6" t="s">
        <v>3026</v>
      </c>
      <c r="H158" s="6" t="s">
        <v>6</v>
      </c>
      <c r="I158" s="6" t="s">
        <v>2965</v>
      </c>
      <c r="J158" s="6" t="s">
        <v>3026</v>
      </c>
      <c r="N158" s="23" t="s">
        <v>3029</v>
      </c>
      <c r="O158" s="23"/>
      <c r="P158" s="24">
        <v>429</v>
      </c>
      <c r="R158" t="s">
        <v>3025</v>
      </c>
      <c r="S158" s="4">
        <f t="shared" si="41"/>
        <v>1</v>
      </c>
      <c r="T158" s="1">
        <f>+S158/S160</f>
        <v>1.1820330969267139E-3</v>
      </c>
    </row>
    <row r="159" spans="1:25" x14ac:dyDescent="0.25">
      <c r="A159" t="s">
        <v>3024</v>
      </c>
      <c r="B159" s="4">
        <v>42</v>
      </c>
      <c r="C159" s="18">
        <f>+B159/$B$165*100</f>
        <v>5.3030303030303028</v>
      </c>
      <c r="E159" t="s">
        <v>2974</v>
      </c>
      <c r="F159">
        <f>+B163+B162</f>
        <v>562</v>
      </c>
      <c r="G159" s="18">
        <f>+F159/$F$162</f>
        <v>0.71501272264631044</v>
      </c>
      <c r="H159" t="str">
        <f>+A163</f>
        <v>Muy Satisfecho</v>
      </c>
      <c r="I159">
        <f>+B163</f>
        <v>271</v>
      </c>
      <c r="J159" s="17">
        <f>+I159/I164</f>
        <v>0.34478371501272265</v>
      </c>
      <c r="N159" s="22" t="s">
        <v>3023</v>
      </c>
      <c r="O159" t="s">
        <v>3023</v>
      </c>
      <c r="P159" s="4"/>
      <c r="R159" t="s">
        <v>2975</v>
      </c>
      <c r="S159" s="4">
        <f t="shared" si="41"/>
        <v>429</v>
      </c>
      <c r="T159" s="1">
        <f>+S159/S160</f>
        <v>0.50709219858156029</v>
      </c>
    </row>
    <row r="160" spans="1:25" x14ac:dyDescent="0.25">
      <c r="A160" t="s">
        <v>2973</v>
      </c>
      <c r="B160" s="4">
        <v>62</v>
      </c>
      <c r="C160" s="18">
        <f t="shared" ref="C160:C164" si="42">+B160/$B$165*100</f>
        <v>7.8282828282828287</v>
      </c>
      <c r="E160" t="s">
        <v>2973</v>
      </c>
      <c r="F160" s="19">
        <f>+B159+B160</f>
        <v>104</v>
      </c>
      <c r="G160" s="18">
        <f t="shared" ref="G160:G161" si="43">+F160/$F$162</f>
        <v>0.13231552162849872</v>
      </c>
      <c r="H160" t="str">
        <f>+A162</f>
        <v>Satisfecho</v>
      </c>
      <c r="I160">
        <f>+B162</f>
        <v>291</v>
      </c>
      <c r="J160" s="17">
        <f>+I160/I164</f>
        <v>0.37022900763358779</v>
      </c>
      <c r="N160" s="23" t="s">
        <v>3030</v>
      </c>
      <c r="O160" s="23"/>
      <c r="P160" s="24"/>
      <c r="R160" s="14" t="s">
        <v>2964</v>
      </c>
      <c r="S160" s="13">
        <f>+SUM(S154:S159)</f>
        <v>846</v>
      </c>
      <c r="T160" s="20">
        <f>+SUM(T154:T159)</f>
        <v>1</v>
      </c>
    </row>
    <row r="161" spans="1:25" x14ac:dyDescent="0.25">
      <c r="A161" t="s">
        <v>3011</v>
      </c>
      <c r="B161" s="4">
        <v>120</v>
      </c>
      <c r="C161" s="18">
        <f t="shared" si="42"/>
        <v>15.151515151515152</v>
      </c>
      <c r="E161" t="s">
        <v>3011</v>
      </c>
      <c r="F161">
        <f>+B161</f>
        <v>120</v>
      </c>
      <c r="G161" s="18">
        <f t="shared" si="43"/>
        <v>0.15267175572519084</v>
      </c>
      <c r="H161" t="str">
        <f>+A161</f>
        <v>Indiferente</v>
      </c>
      <c r="I161">
        <f>+B161</f>
        <v>120</v>
      </c>
      <c r="J161" s="17">
        <f>+I161/I164</f>
        <v>0.15267175572519084</v>
      </c>
      <c r="N161" s="14" t="s">
        <v>2964</v>
      </c>
      <c r="O161" s="14"/>
      <c r="P161" s="13">
        <v>792</v>
      </c>
    </row>
    <row r="162" spans="1:25" x14ac:dyDescent="0.25">
      <c r="A162" t="s">
        <v>2974</v>
      </c>
      <c r="B162" s="4">
        <v>291</v>
      </c>
      <c r="C162" s="18">
        <f t="shared" si="42"/>
        <v>36.742424242424242</v>
      </c>
      <c r="E162" s="14" t="s">
        <v>2964</v>
      </c>
      <c r="F162" s="13">
        <f>+SUM(F159:F161)</f>
        <v>786</v>
      </c>
      <c r="G162" s="20">
        <f>+SUM(G159:G161)</f>
        <v>1</v>
      </c>
      <c r="H162" t="str">
        <f>+A160</f>
        <v>Insatisfecho</v>
      </c>
      <c r="I162">
        <f>+B160</f>
        <v>62</v>
      </c>
      <c r="J162" s="17">
        <f>+I162/I164</f>
        <v>7.8880407124681931E-2</v>
      </c>
    </row>
    <row r="163" spans="1:25" x14ac:dyDescent="0.25">
      <c r="A163" t="s">
        <v>3025</v>
      </c>
      <c r="B163" s="4">
        <v>271</v>
      </c>
      <c r="C163" s="18">
        <f t="shared" si="42"/>
        <v>34.217171717171716</v>
      </c>
      <c r="H163" t="str">
        <f>+A159</f>
        <v>Muy Insatisfecho</v>
      </c>
      <c r="I163">
        <f>+B159</f>
        <v>42</v>
      </c>
      <c r="J163" s="17">
        <f>+I163/I164</f>
        <v>5.3435114503816793E-2</v>
      </c>
    </row>
    <row r="164" spans="1:25" x14ac:dyDescent="0.25">
      <c r="A164" t="s">
        <v>2975</v>
      </c>
      <c r="B164" s="4">
        <v>6</v>
      </c>
      <c r="C164" s="18">
        <f t="shared" si="42"/>
        <v>0.75757575757575757</v>
      </c>
      <c r="I164" s="21">
        <f>+SUM(I159:I163)</f>
        <v>786</v>
      </c>
      <c r="J164" s="21">
        <f>+SUM(J159:J163)</f>
        <v>1</v>
      </c>
      <c r="N164" s="21" t="s">
        <v>3033</v>
      </c>
    </row>
    <row r="165" spans="1:25" x14ac:dyDescent="0.25">
      <c r="A165" s="14" t="s">
        <v>2964</v>
      </c>
      <c r="B165" s="13">
        <v>792</v>
      </c>
      <c r="C165" s="20">
        <f>+SUM(C159:C164)</f>
        <v>100</v>
      </c>
      <c r="N165" s="6" t="s">
        <v>4</v>
      </c>
      <c r="O165" s="6" t="s">
        <v>8</v>
      </c>
      <c r="P165" s="6" t="s">
        <v>2965</v>
      </c>
      <c r="R165" s="6" t="s">
        <v>6</v>
      </c>
      <c r="S165" s="6" t="s">
        <v>2965</v>
      </c>
      <c r="T165" s="6" t="s">
        <v>3026</v>
      </c>
      <c r="U165" s="6" t="s">
        <v>6</v>
      </c>
      <c r="V165" s="6" t="s">
        <v>2965</v>
      </c>
      <c r="W165" s="6" t="s">
        <v>3026</v>
      </c>
      <c r="X165" s="8" t="s">
        <v>3047</v>
      </c>
      <c r="Y165" s="8" t="s">
        <v>3022</v>
      </c>
    </row>
    <row r="166" spans="1:25" x14ac:dyDescent="0.25">
      <c r="N166" s="21">
        <v>1</v>
      </c>
      <c r="O166">
        <v>1</v>
      </c>
      <c r="P166" s="4">
        <v>18</v>
      </c>
      <c r="R166" t="s">
        <v>3024</v>
      </c>
      <c r="S166" s="4">
        <f t="shared" ref="S166:S171" si="44">+P166</f>
        <v>18</v>
      </c>
      <c r="T166" s="1">
        <f>+S166/S172</f>
        <v>4.9586776859504134E-2</v>
      </c>
      <c r="U166" t="s">
        <v>2974</v>
      </c>
      <c r="V166">
        <f>+S170+S169</f>
        <v>279</v>
      </c>
      <c r="W166" s="18">
        <f>+V166/V169</f>
        <v>0.77071823204419887</v>
      </c>
      <c r="X166" s="18">
        <f>+W174</f>
        <v>0.85480093676814983</v>
      </c>
      <c r="Y166" s="18">
        <f>+G148</f>
        <v>0.81622306717363746</v>
      </c>
    </row>
    <row r="167" spans="1:25" x14ac:dyDescent="0.25">
      <c r="N167" s="21"/>
      <c r="O167">
        <v>2</v>
      </c>
      <c r="P167" s="4">
        <v>26</v>
      </c>
      <c r="R167" t="s">
        <v>2973</v>
      </c>
      <c r="S167" s="4">
        <f t="shared" si="44"/>
        <v>26</v>
      </c>
      <c r="T167" s="1">
        <f>+S167/S172</f>
        <v>7.1625344352617082E-2</v>
      </c>
      <c r="U167" t="s">
        <v>2973</v>
      </c>
      <c r="V167" s="19">
        <f>+S166+S167</f>
        <v>44</v>
      </c>
      <c r="W167" s="18">
        <f>+V167/V169</f>
        <v>0.12154696132596685</v>
      </c>
      <c r="X167" s="18">
        <f>+W175</f>
        <v>6.7915690866510545E-2</v>
      </c>
      <c r="Y167" s="18">
        <f t="shared" ref="Y167:Y168" si="45">+G149</f>
        <v>9.2522179974651453E-2</v>
      </c>
    </row>
    <row r="168" spans="1:25" x14ac:dyDescent="0.25">
      <c r="A168" s="21" t="s">
        <v>3035</v>
      </c>
      <c r="N168" s="21"/>
      <c r="O168">
        <v>3</v>
      </c>
      <c r="P168" s="4">
        <v>39</v>
      </c>
      <c r="R168" t="s">
        <v>3011</v>
      </c>
      <c r="S168" s="4">
        <f t="shared" si="44"/>
        <v>39</v>
      </c>
      <c r="T168" s="1">
        <f>+S168/S172</f>
        <v>0.10743801652892562</v>
      </c>
      <c r="U168" t="s">
        <v>3011</v>
      </c>
      <c r="V168">
        <f>+S168</f>
        <v>39</v>
      </c>
      <c r="W168" s="18">
        <f>+V168/V169</f>
        <v>0.10773480662983426</v>
      </c>
      <c r="X168" s="18">
        <f>+W176</f>
        <v>7.7283372365339581E-2</v>
      </c>
      <c r="Y168" s="18">
        <f t="shared" si="45"/>
        <v>9.125475285171103E-2</v>
      </c>
    </row>
    <row r="169" spans="1:25" x14ac:dyDescent="0.25">
      <c r="A169" s="6" t="s">
        <v>10</v>
      </c>
      <c r="B169" s="6" t="s">
        <v>2965</v>
      </c>
      <c r="C169" s="6" t="s">
        <v>3026</v>
      </c>
      <c r="E169" s="6" t="s">
        <v>6</v>
      </c>
      <c r="F169" s="6" t="s">
        <v>2965</v>
      </c>
      <c r="G169" s="6" t="s">
        <v>3026</v>
      </c>
      <c r="H169" s="6" t="s">
        <v>6</v>
      </c>
      <c r="I169" s="6" t="s">
        <v>2965</v>
      </c>
      <c r="J169" s="6" t="s">
        <v>3026</v>
      </c>
      <c r="N169" s="21"/>
      <c r="O169">
        <v>4</v>
      </c>
      <c r="P169" s="4">
        <v>176</v>
      </c>
      <c r="R169" t="s">
        <v>2974</v>
      </c>
      <c r="S169" s="4">
        <f t="shared" si="44"/>
        <v>176</v>
      </c>
      <c r="T169" s="1">
        <f>+S169/S172</f>
        <v>0.48484848484848486</v>
      </c>
      <c r="U169" s="14" t="s">
        <v>2964</v>
      </c>
      <c r="V169" s="13">
        <f>+SUM(V166:V168)</f>
        <v>362</v>
      </c>
      <c r="W169" s="20">
        <f>+SUM(W166:W168)</f>
        <v>1</v>
      </c>
      <c r="X169" s="18">
        <f>+SUM(X166:X168)</f>
        <v>0.99999999999999989</v>
      </c>
    </row>
    <row r="170" spans="1:25" x14ac:dyDescent="0.25">
      <c r="A170" t="s">
        <v>3024</v>
      </c>
      <c r="B170" s="4">
        <v>25</v>
      </c>
      <c r="C170" s="18">
        <f>+B170/$B$176*100</f>
        <v>3.1565656565656566</v>
      </c>
      <c r="E170" t="s">
        <v>2974</v>
      </c>
      <c r="F170">
        <f>+B174+B173</f>
        <v>682</v>
      </c>
      <c r="G170" s="18">
        <f>+F170/$F$173</f>
        <v>0.86989795918367352</v>
      </c>
      <c r="H170" t="str">
        <f>+A174</f>
        <v>Muy Satisfecho</v>
      </c>
      <c r="I170">
        <f>+B174</f>
        <v>427</v>
      </c>
      <c r="J170" s="17">
        <f>+I170/I175</f>
        <v>0.5446428571428571</v>
      </c>
      <c r="N170" s="21"/>
      <c r="O170">
        <v>5</v>
      </c>
      <c r="P170" s="4">
        <v>103</v>
      </c>
      <c r="R170" t="s">
        <v>3025</v>
      </c>
      <c r="S170" s="4">
        <f t="shared" si="44"/>
        <v>103</v>
      </c>
      <c r="T170" s="1">
        <f>+S170/S172</f>
        <v>0.28374655647382918</v>
      </c>
    </row>
    <row r="171" spans="1:25" x14ac:dyDescent="0.25">
      <c r="A171" t="s">
        <v>2973</v>
      </c>
      <c r="B171" s="4">
        <v>21</v>
      </c>
      <c r="C171" s="18">
        <f t="shared" ref="C171:C175" si="46">+B171/$B$176*100</f>
        <v>2.6515151515151514</v>
      </c>
      <c r="E171" t="s">
        <v>2973</v>
      </c>
      <c r="F171" s="19">
        <f>+B170+B171</f>
        <v>46</v>
      </c>
      <c r="G171" s="18">
        <f t="shared" ref="G171:G172" si="47">+F171/$F$173</f>
        <v>5.8673469387755105E-2</v>
      </c>
      <c r="H171" t="str">
        <f>+A173</f>
        <v>Satisfecho</v>
      </c>
      <c r="I171">
        <f>+B173</f>
        <v>255</v>
      </c>
      <c r="J171" s="17">
        <f>+I171/I175</f>
        <v>0.32525510204081631</v>
      </c>
      <c r="N171" s="22"/>
      <c r="O171">
        <v>99</v>
      </c>
      <c r="P171" s="4">
        <v>1</v>
      </c>
      <c r="R171" t="s">
        <v>2975</v>
      </c>
      <c r="S171" s="4">
        <f t="shared" si="44"/>
        <v>1</v>
      </c>
      <c r="T171" s="1">
        <f>+S171/S172</f>
        <v>2.7548209366391185E-3</v>
      </c>
    </row>
    <row r="172" spans="1:25" x14ac:dyDescent="0.25">
      <c r="A172" t="s">
        <v>3011</v>
      </c>
      <c r="B172" s="4">
        <v>56</v>
      </c>
      <c r="C172" s="18">
        <f t="shared" si="46"/>
        <v>7.0707070707070701</v>
      </c>
      <c r="E172" t="s">
        <v>3011</v>
      </c>
      <c r="F172">
        <f>+B172</f>
        <v>56</v>
      </c>
      <c r="G172" s="18">
        <f t="shared" si="47"/>
        <v>7.1428571428571425E-2</v>
      </c>
      <c r="H172" t="str">
        <f>+A172</f>
        <v>Indiferente</v>
      </c>
      <c r="I172">
        <f>+B172</f>
        <v>56</v>
      </c>
      <c r="J172" s="17">
        <f>+I172/I175</f>
        <v>7.1428571428571425E-2</v>
      </c>
      <c r="N172" s="23" t="s">
        <v>3028</v>
      </c>
      <c r="O172" s="23"/>
      <c r="P172" s="24">
        <v>363</v>
      </c>
      <c r="R172" s="14" t="s">
        <v>2964</v>
      </c>
      <c r="S172" s="13">
        <f>+SUM(S166:S171)</f>
        <v>363</v>
      </c>
      <c r="T172" s="20">
        <f>+SUM(T166:T171)</f>
        <v>1</v>
      </c>
    </row>
    <row r="173" spans="1:25" x14ac:dyDescent="0.25">
      <c r="A173" t="s">
        <v>2974</v>
      </c>
      <c r="B173" s="4">
        <v>255</v>
      </c>
      <c r="C173" s="18">
        <f t="shared" si="46"/>
        <v>32.196969696969695</v>
      </c>
      <c r="E173" s="14" t="s">
        <v>2964</v>
      </c>
      <c r="F173" s="13">
        <f>+SUM(F170:F172)</f>
        <v>784</v>
      </c>
      <c r="G173" s="20">
        <f>+SUM(G170:G172)</f>
        <v>1</v>
      </c>
      <c r="H173" t="str">
        <f>+A171</f>
        <v>Insatisfecho</v>
      </c>
      <c r="I173">
        <f>+B171</f>
        <v>21</v>
      </c>
      <c r="J173" s="17">
        <f>+I173/I175</f>
        <v>2.6785714285714284E-2</v>
      </c>
      <c r="N173" s="21">
        <v>2</v>
      </c>
      <c r="O173">
        <v>1</v>
      </c>
      <c r="P173" s="4">
        <v>14</v>
      </c>
      <c r="R173" s="6" t="s">
        <v>6</v>
      </c>
      <c r="S173" s="6" t="s">
        <v>2965</v>
      </c>
      <c r="T173" s="6" t="s">
        <v>3026</v>
      </c>
      <c r="U173" s="6" t="s">
        <v>6</v>
      </c>
      <c r="V173" s="6" t="s">
        <v>2965</v>
      </c>
      <c r="W173" s="6" t="s">
        <v>3026</v>
      </c>
    </row>
    <row r="174" spans="1:25" x14ac:dyDescent="0.25">
      <c r="A174" t="s">
        <v>3025</v>
      </c>
      <c r="B174" s="4">
        <v>427</v>
      </c>
      <c r="C174" s="18">
        <f t="shared" si="46"/>
        <v>53.914141414141412</v>
      </c>
      <c r="H174" t="str">
        <f>+A170</f>
        <v>Muy Insatisfecho</v>
      </c>
      <c r="I174">
        <f>+B170</f>
        <v>25</v>
      </c>
      <c r="J174" s="17">
        <f>+I174/I175</f>
        <v>3.1887755102040817E-2</v>
      </c>
      <c r="N174" s="21"/>
      <c r="O174">
        <v>2</v>
      </c>
      <c r="P174" s="4">
        <v>15</v>
      </c>
      <c r="R174" t="s">
        <v>3024</v>
      </c>
      <c r="S174" s="4">
        <f t="shared" ref="S174:S179" si="48">+P173</f>
        <v>14</v>
      </c>
      <c r="T174" s="1">
        <f>+S174/S180</f>
        <v>3.2634032634032632E-2</v>
      </c>
      <c r="U174" t="s">
        <v>2974</v>
      </c>
      <c r="V174">
        <f>+S178+S177</f>
        <v>365</v>
      </c>
      <c r="W174" s="18">
        <f>+V174/V177</f>
        <v>0.85480093676814983</v>
      </c>
    </row>
    <row r="175" spans="1:25" x14ac:dyDescent="0.25">
      <c r="A175" t="s">
        <v>2975</v>
      </c>
      <c r="B175" s="4">
        <v>8</v>
      </c>
      <c r="C175" s="18">
        <f t="shared" si="46"/>
        <v>1.0101010101010102</v>
      </c>
      <c r="I175" s="21">
        <f>+SUM(I170:I174)</f>
        <v>784</v>
      </c>
      <c r="J175" s="21">
        <f>+SUM(J170:J174)</f>
        <v>0.99999999999999989</v>
      </c>
      <c r="N175" s="21"/>
      <c r="O175">
        <v>3</v>
      </c>
      <c r="P175" s="4">
        <v>33</v>
      </c>
      <c r="R175" t="s">
        <v>2973</v>
      </c>
      <c r="S175" s="4">
        <f t="shared" si="48"/>
        <v>15</v>
      </c>
      <c r="T175" s="1">
        <f>+S175/S180</f>
        <v>3.4965034965034968E-2</v>
      </c>
      <c r="U175" t="s">
        <v>2973</v>
      </c>
      <c r="V175" s="19">
        <f>+S174+S175</f>
        <v>29</v>
      </c>
      <c r="W175" s="18">
        <f>+V175/V177</f>
        <v>6.7915690866510545E-2</v>
      </c>
    </row>
    <row r="176" spans="1:25" x14ac:dyDescent="0.25">
      <c r="A176" s="14" t="s">
        <v>2964</v>
      </c>
      <c r="B176" s="13">
        <v>792</v>
      </c>
      <c r="C176" s="20">
        <f>+SUM(C170:C175)</f>
        <v>100</v>
      </c>
      <c r="N176" s="21"/>
      <c r="O176">
        <v>4</v>
      </c>
      <c r="P176" s="4">
        <v>107</v>
      </c>
      <c r="R176" t="s">
        <v>3011</v>
      </c>
      <c r="S176" s="4">
        <f t="shared" si="48"/>
        <v>33</v>
      </c>
      <c r="T176" s="1">
        <f>+S176/S180</f>
        <v>7.6923076923076927E-2</v>
      </c>
      <c r="U176" t="s">
        <v>3011</v>
      </c>
      <c r="V176">
        <f>+S176</f>
        <v>33</v>
      </c>
      <c r="W176" s="18">
        <f>+V176/V177</f>
        <v>7.7283372365339581E-2</v>
      </c>
    </row>
    <row r="177" spans="1:25" x14ac:dyDescent="0.25">
      <c r="N177" s="21"/>
      <c r="O177">
        <v>5</v>
      </c>
      <c r="P177" s="4">
        <v>258</v>
      </c>
      <c r="R177" t="s">
        <v>2974</v>
      </c>
      <c r="S177" s="4">
        <f t="shared" si="48"/>
        <v>107</v>
      </c>
      <c r="T177" s="1">
        <f>+S177/S180</f>
        <v>0.24941724941724941</v>
      </c>
      <c r="U177" s="14" t="s">
        <v>2964</v>
      </c>
      <c r="V177" s="13">
        <f>+SUM(V174:V176)</f>
        <v>427</v>
      </c>
      <c r="W177" s="20">
        <f>+SUM(W174:W176)</f>
        <v>0.99999999999999989</v>
      </c>
    </row>
    <row r="178" spans="1:25" x14ac:dyDescent="0.25">
      <c r="N178" s="22"/>
      <c r="O178">
        <v>99</v>
      </c>
      <c r="P178" s="4">
        <v>2</v>
      </c>
      <c r="R178" t="s">
        <v>3025</v>
      </c>
      <c r="S178" s="4">
        <f t="shared" si="48"/>
        <v>258</v>
      </c>
      <c r="T178" s="1">
        <f>+S178/S180</f>
        <v>0.60139860139860135</v>
      </c>
    </row>
    <row r="179" spans="1:25" x14ac:dyDescent="0.25">
      <c r="A179" s="21" t="s">
        <v>3036</v>
      </c>
      <c r="N179" s="23" t="s">
        <v>3029</v>
      </c>
      <c r="O179" s="23"/>
      <c r="P179" s="24">
        <v>429</v>
      </c>
      <c r="R179" t="s">
        <v>2975</v>
      </c>
      <c r="S179" s="4">
        <f t="shared" si="48"/>
        <v>2</v>
      </c>
      <c r="T179" s="1">
        <f>+S179/S180</f>
        <v>4.662004662004662E-3</v>
      </c>
    </row>
    <row r="180" spans="1:25" x14ac:dyDescent="0.25">
      <c r="A180" s="6" t="s">
        <v>11</v>
      </c>
      <c r="B180" s="6" t="s">
        <v>2965</v>
      </c>
      <c r="C180" s="6" t="s">
        <v>3026</v>
      </c>
      <c r="E180" s="6" t="s">
        <v>6</v>
      </c>
      <c r="F180" s="6" t="s">
        <v>2965</v>
      </c>
      <c r="G180" s="6" t="s">
        <v>3026</v>
      </c>
      <c r="H180" s="6" t="s">
        <v>6</v>
      </c>
      <c r="I180" s="6" t="s">
        <v>2965</v>
      </c>
      <c r="J180" s="6" t="s">
        <v>3026</v>
      </c>
      <c r="N180" s="22" t="s">
        <v>3023</v>
      </c>
      <c r="O180" t="s">
        <v>3023</v>
      </c>
      <c r="P180" s="4"/>
      <c r="R180" s="14" t="s">
        <v>2964</v>
      </c>
      <c r="S180" s="13">
        <f>+SUM(S174:S179)</f>
        <v>429</v>
      </c>
      <c r="T180" s="20">
        <f>+SUM(T174:T179)</f>
        <v>0.99999999999999989</v>
      </c>
    </row>
    <row r="181" spans="1:25" x14ac:dyDescent="0.25">
      <c r="A181" t="s">
        <v>3024</v>
      </c>
      <c r="B181" s="4">
        <v>27</v>
      </c>
      <c r="C181" s="18">
        <f>+B181/$B$187*100</f>
        <v>3.4090909090909087</v>
      </c>
      <c r="E181" t="s">
        <v>2974</v>
      </c>
      <c r="F181">
        <f>+B185+B184</f>
        <v>627</v>
      </c>
      <c r="G181" s="18">
        <f>+F181/$F$184</f>
        <v>0.80179028132992325</v>
      </c>
      <c r="H181" t="str">
        <f>+A185</f>
        <v>Muy Satisfecho</v>
      </c>
      <c r="I181">
        <f>+B185</f>
        <v>315</v>
      </c>
      <c r="J181" s="17">
        <f>+I181/I186</f>
        <v>0.40281329923273657</v>
      </c>
      <c r="N181" s="23" t="s">
        <v>3030</v>
      </c>
      <c r="O181" s="23"/>
      <c r="P181" s="24"/>
    </row>
    <row r="182" spans="1:25" x14ac:dyDescent="0.25">
      <c r="A182" t="s">
        <v>2973</v>
      </c>
      <c r="B182" s="4">
        <v>55</v>
      </c>
      <c r="C182" s="18">
        <f t="shared" ref="C182:C186" si="49">+B182/$B$187*100</f>
        <v>6.9444444444444446</v>
      </c>
      <c r="E182" t="s">
        <v>2973</v>
      </c>
      <c r="F182" s="19">
        <f>+B181+B182</f>
        <v>82</v>
      </c>
      <c r="G182" s="18">
        <f t="shared" ref="G182:G183" si="50">+F182/$F$184</f>
        <v>0.10485933503836317</v>
      </c>
      <c r="H182" t="str">
        <f>+A184</f>
        <v>Satisfecho</v>
      </c>
      <c r="I182">
        <f>+B184</f>
        <v>312</v>
      </c>
      <c r="J182" s="17">
        <f>+I182/I186</f>
        <v>0.39897698209718668</v>
      </c>
      <c r="N182" s="14" t="s">
        <v>2964</v>
      </c>
      <c r="O182" s="14"/>
      <c r="P182" s="13">
        <v>792</v>
      </c>
    </row>
    <row r="183" spans="1:25" x14ac:dyDescent="0.25">
      <c r="A183" t="s">
        <v>3011</v>
      </c>
      <c r="B183" s="4">
        <v>73</v>
      </c>
      <c r="C183" s="18">
        <f t="shared" si="49"/>
        <v>9.2171717171717162</v>
      </c>
      <c r="E183" t="s">
        <v>3011</v>
      </c>
      <c r="F183">
        <f>+B183</f>
        <v>73</v>
      </c>
      <c r="G183" s="18">
        <f t="shared" si="50"/>
        <v>9.3350383631713552E-2</v>
      </c>
      <c r="H183" t="str">
        <f>+A183</f>
        <v>Indiferente</v>
      </c>
      <c r="I183">
        <f>+B183</f>
        <v>73</v>
      </c>
      <c r="J183" s="17">
        <f>+I183/I186</f>
        <v>9.3350383631713552E-2</v>
      </c>
    </row>
    <row r="184" spans="1:25" x14ac:dyDescent="0.25">
      <c r="A184" t="s">
        <v>2974</v>
      </c>
      <c r="B184" s="4">
        <v>312</v>
      </c>
      <c r="C184" s="18">
        <f t="shared" si="49"/>
        <v>39.393939393939391</v>
      </c>
      <c r="E184" s="14" t="s">
        <v>2964</v>
      </c>
      <c r="F184" s="13">
        <f>+SUM(F181:F183)</f>
        <v>782</v>
      </c>
      <c r="G184" s="20">
        <f>+SUM(G181:G183)</f>
        <v>1</v>
      </c>
      <c r="H184" t="str">
        <f>+A182</f>
        <v>Insatisfecho</v>
      </c>
      <c r="I184">
        <f>+B182</f>
        <v>55</v>
      </c>
      <c r="J184" s="17">
        <f>+I184/I186</f>
        <v>7.0332480818414325E-2</v>
      </c>
    </row>
    <row r="185" spans="1:25" x14ac:dyDescent="0.25">
      <c r="A185" t="s">
        <v>3025</v>
      </c>
      <c r="B185" s="4">
        <v>315</v>
      </c>
      <c r="C185" s="18">
        <f t="shared" si="49"/>
        <v>39.772727272727273</v>
      </c>
      <c r="H185" t="str">
        <f>+A181</f>
        <v>Muy Insatisfecho</v>
      </c>
      <c r="I185">
        <f>+B181</f>
        <v>27</v>
      </c>
      <c r="J185" s="17">
        <f>+I185/I186</f>
        <v>3.4526854219948847E-2</v>
      </c>
      <c r="N185" s="21" t="s">
        <v>3034</v>
      </c>
    </row>
    <row r="186" spans="1:25" x14ac:dyDescent="0.25">
      <c r="A186" t="s">
        <v>2975</v>
      </c>
      <c r="B186" s="4">
        <v>10</v>
      </c>
      <c r="C186" s="18">
        <f t="shared" si="49"/>
        <v>1.2626262626262625</v>
      </c>
      <c r="I186" s="21">
        <f>+SUM(I181:I185)</f>
        <v>782</v>
      </c>
      <c r="J186" s="21">
        <f>+SUM(J181:J185)</f>
        <v>1</v>
      </c>
      <c r="N186" s="6" t="s">
        <v>4</v>
      </c>
      <c r="O186" s="6" t="s">
        <v>9</v>
      </c>
      <c r="P186" s="6" t="s">
        <v>2965</v>
      </c>
      <c r="R186" s="6" t="s">
        <v>6</v>
      </c>
      <c r="S186" s="6" t="s">
        <v>2965</v>
      </c>
      <c r="T186" s="6" t="s">
        <v>3026</v>
      </c>
      <c r="U186" s="6" t="s">
        <v>6</v>
      </c>
      <c r="V186" s="6" t="s">
        <v>2965</v>
      </c>
      <c r="W186" s="6" t="s">
        <v>3026</v>
      </c>
      <c r="X186" s="8" t="s">
        <v>3047</v>
      </c>
      <c r="Y186" s="8" t="s">
        <v>3022</v>
      </c>
    </row>
    <row r="187" spans="1:25" x14ac:dyDescent="0.25">
      <c r="A187" s="14" t="s">
        <v>2964</v>
      </c>
      <c r="B187" s="13">
        <v>792</v>
      </c>
      <c r="C187" s="20">
        <f>+SUM(C181:C186)</f>
        <v>99.999999999999986</v>
      </c>
      <c r="N187" s="21">
        <v>1</v>
      </c>
      <c r="O187">
        <v>1</v>
      </c>
      <c r="P187" s="4">
        <v>24</v>
      </c>
      <c r="R187" t="s">
        <v>3024</v>
      </c>
      <c r="S187" s="4">
        <f t="shared" ref="S187:S192" si="51">+P187</f>
        <v>24</v>
      </c>
      <c r="T187" s="1">
        <f>+S187/S193</f>
        <v>6.6115702479338845E-2</v>
      </c>
      <c r="U187" t="s">
        <v>2974</v>
      </c>
      <c r="V187">
        <f>+S191+S190</f>
        <v>223</v>
      </c>
      <c r="W187" s="18">
        <f>+V187/V190</f>
        <v>0.61772853185595566</v>
      </c>
      <c r="X187" s="18">
        <f>+W195</f>
        <v>0.79764705882352938</v>
      </c>
      <c r="Y187" s="18">
        <f>+G159</f>
        <v>0.71501272264631044</v>
      </c>
    </row>
    <row r="188" spans="1:25" x14ac:dyDescent="0.25">
      <c r="N188" s="21"/>
      <c r="O188">
        <v>2</v>
      </c>
      <c r="P188" s="4">
        <v>42</v>
      </c>
      <c r="R188" t="s">
        <v>2973</v>
      </c>
      <c r="S188" s="4">
        <f t="shared" si="51"/>
        <v>42</v>
      </c>
      <c r="T188" s="1">
        <f>+S188/S193</f>
        <v>0.11570247933884298</v>
      </c>
      <c r="U188" t="s">
        <v>2973</v>
      </c>
      <c r="V188" s="19">
        <f>+S187+S188</f>
        <v>66</v>
      </c>
      <c r="W188" s="18">
        <f>+V188/V190</f>
        <v>0.18282548476454294</v>
      </c>
      <c r="X188" s="18">
        <f>+W196</f>
        <v>8.9411764705882357E-2</v>
      </c>
      <c r="Y188" s="18">
        <f t="shared" ref="Y188:Y189" si="52">+G160</f>
        <v>0.13231552162849872</v>
      </c>
    </row>
    <row r="189" spans="1:25" x14ac:dyDescent="0.25">
      <c r="N189" s="21"/>
      <c r="O189">
        <v>3</v>
      </c>
      <c r="P189" s="4">
        <v>72</v>
      </c>
      <c r="R189" t="s">
        <v>3011</v>
      </c>
      <c r="S189" s="4">
        <f t="shared" si="51"/>
        <v>72</v>
      </c>
      <c r="T189" s="1">
        <f>+S189/S193</f>
        <v>0.19834710743801653</v>
      </c>
      <c r="U189" t="s">
        <v>3011</v>
      </c>
      <c r="V189">
        <f>+S189</f>
        <v>72</v>
      </c>
      <c r="W189" s="18">
        <f>+V189/V190</f>
        <v>0.1994459833795014</v>
      </c>
      <c r="X189" s="18">
        <f>+W197</f>
        <v>0.11294117647058824</v>
      </c>
      <c r="Y189" s="18">
        <f t="shared" si="52"/>
        <v>0.15267175572519084</v>
      </c>
    </row>
    <row r="190" spans="1:25" x14ac:dyDescent="0.25">
      <c r="A190" s="21" t="s">
        <v>3037</v>
      </c>
      <c r="N190" s="21"/>
      <c r="O190">
        <v>4</v>
      </c>
      <c r="P190" s="4">
        <v>153</v>
      </c>
      <c r="R190" t="s">
        <v>2974</v>
      </c>
      <c r="S190" s="4">
        <f t="shared" si="51"/>
        <v>153</v>
      </c>
      <c r="T190" s="1">
        <f>+S190/S193</f>
        <v>0.42148760330578511</v>
      </c>
      <c r="U190" s="14" t="s">
        <v>2964</v>
      </c>
      <c r="V190" s="13">
        <f>+SUM(V187:V189)</f>
        <v>361</v>
      </c>
      <c r="W190" s="20">
        <f>+SUM(W187:W189)</f>
        <v>1</v>
      </c>
      <c r="X190" s="18">
        <f>+SUM(X187:X189)</f>
        <v>0.99999999999999989</v>
      </c>
    </row>
    <row r="191" spans="1:25" x14ac:dyDescent="0.25">
      <c r="A191" s="6" t="s">
        <v>12</v>
      </c>
      <c r="B191" s="6" t="s">
        <v>2965</v>
      </c>
      <c r="C191" s="6" t="s">
        <v>3026</v>
      </c>
      <c r="E191" s="6" t="s">
        <v>6</v>
      </c>
      <c r="F191" s="6" t="s">
        <v>2965</v>
      </c>
      <c r="G191" s="6" t="s">
        <v>3026</v>
      </c>
      <c r="H191" s="6" t="s">
        <v>6</v>
      </c>
      <c r="I191" s="6" t="s">
        <v>2965</v>
      </c>
      <c r="J191" s="6" t="s">
        <v>3026</v>
      </c>
      <c r="N191" s="21"/>
      <c r="O191">
        <v>5</v>
      </c>
      <c r="P191" s="4">
        <v>70</v>
      </c>
      <c r="R191" t="s">
        <v>3025</v>
      </c>
      <c r="S191" s="4">
        <f t="shared" si="51"/>
        <v>70</v>
      </c>
      <c r="T191" s="1">
        <f>+S191/S193</f>
        <v>0.1928374655647383</v>
      </c>
    </row>
    <row r="192" spans="1:25" x14ac:dyDescent="0.25">
      <c r="A192" t="s">
        <v>3024</v>
      </c>
      <c r="B192" s="4">
        <v>21</v>
      </c>
      <c r="C192" s="18">
        <f>+B192/$B$198*100</f>
        <v>2.6515151515151514</v>
      </c>
      <c r="E192" t="s">
        <v>2974</v>
      </c>
      <c r="F192">
        <f>+B196+B195</f>
        <v>662</v>
      </c>
      <c r="G192" s="18">
        <f>+F192/$F$195</f>
        <v>0.85199485199485203</v>
      </c>
      <c r="H192" t="str">
        <f>+A196</f>
        <v>Muy Satisfecho</v>
      </c>
      <c r="I192">
        <f>+B196</f>
        <v>412</v>
      </c>
      <c r="J192" s="17">
        <f>+I192/I197</f>
        <v>0.53024453024453022</v>
      </c>
      <c r="N192" s="22"/>
      <c r="O192">
        <v>99</v>
      </c>
      <c r="P192" s="4">
        <v>2</v>
      </c>
      <c r="R192" t="s">
        <v>2975</v>
      </c>
      <c r="S192" s="4">
        <f t="shared" si="51"/>
        <v>2</v>
      </c>
      <c r="T192" s="1">
        <f>+S192/S193</f>
        <v>5.5096418732782371E-3</v>
      </c>
    </row>
    <row r="193" spans="1:25" x14ac:dyDescent="0.25">
      <c r="A193" t="s">
        <v>2973</v>
      </c>
      <c r="B193" s="4">
        <v>29</v>
      </c>
      <c r="C193" s="18">
        <f t="shared" ref="C193:C197" si="53">+B193/$B$198*100</f>
        <v>3.6616161616161618</v>
      </c>
      <c r="E193" t="s">
        <v>2973</v>
      </c>
      <c r="F193" s="19">
        <f>+B192+B193</f>
        <v>50</v>
      </c>
      <c r="G193" s="18">
        <f t="shared" ref="G193:G194" si="54">+F193/$F$195</f>
        <v>6.4350064350064351E-2</v>
      </c>
      <c r="H193" t="str">
        <f>+A195</f>
        <v>Satisfecho</v>
      </c>
      <c r="I193">
        <f>+B195</f>
        <v>250</v>
      </c>
      <c r="J193" s="17">
        <f>+I193/I197</f>
        <v>0.32175032175032175</v>
      </c>
      <c r="N193" s="23" t="s">
        <v>3028</v>
      </c>
      <c r="O193" s="23"/>
      <c r="P193" s="24">
        <v>363</v>
      </c>
      <c r="R193" s="14" t="s">
        <v>2964</v>
      </c>
      <c r="S193" s="13">
        <f>+SUM(S187:S192)</f>
        <v>363</v>
      </c>
      <c r="T193" s="20">
        <f>+SUM(T187:T192)</f>
        <v>1</v>
      </c>
    </row>
    <row r="194" spans="1:25" x14ac:dyDescent="0.25">
      <c r="A194" t="s">
        <v>3011</v>
      </c>
      <c r="B194" s="4">
        <v>65</v>
      </c>
      <c r="C194" s="18">
        <f t="shared" si="53"/>
        <v>8.2070707070707076</v>
      </c>
      <c r="E194" t="s">
        <v>3011</v>
      </c>
      <c r="F194">
        <f>+B194</f>
        <v>65</v>
      </c>
      <c r="G194" s="18">
        <f t="shared" si="54"/>
        <v>8.3655083655083659E-2</v>
      </c>
      <c r="H194" t="str">
        <f>+A194</f>
        <v>Indiferente</v>
      </c>
      <c r="I194">
        <f>+B194</f>
        <v>65</v>
      </c>
      <c r="J194" s="17">
        <f>+I194/I197</f>
        <v>8.3655083655083659E-2</v>
      </c>
      <c r="N194" s="21">
        <v>2</v>
      </c>
      <c r="O194">
        <v>1</v>
      </c>
      <c r="P194" s="4">
        <v>18</v>
      </c>
      <c r="R194" s="6" t="s">
        <v>6</v>
      </c>
      <c r="S194" s="6" t="s">
        <v>2965</v>
      </c>
      <c r="T194" s="6" t="s">
        <v>3026</v>
      </c>
      <c r="U194" s="6" t="s">
        <v>6</v>
      </c>
      <c r="V194" s="6" t="s">
        <v>2965</v>
      </c>
      <c r="W194" s="6" t="s">
        <v>3026</v>
      </c>
    </row>
    <row r="195" spans="1:25" x14ac:dyDescent="0.25">
      <c r="A195" t="s">
        <v>2974</v>
      </c>
      <c r="B195" s="4">
        <v>250</v>
      </c>
      <c r="C195" s="18">
        <f t="shared" si="53"/>
        <v>31.565656565656564</v>
      </c>
      <c r="E195" s="14" t="s">
        <v>2964</v>
      </c>
      <c r="F195" s="13">
        <f>+SUM(F192:F194)</f>
        <v>777</v>
      </c>
      <c r="G195" s="20">
        <f>+SUM(G192:G194)</f>
        <v>1</v>
      </c>
      <c r="H195" t="str">
        <f>+A193</f>
        <v>Insatisfecho</v>
      </c>
      <c r="I195">
        <f>+B193</f>
        <v>29</v>
      </c>
      <c r="J195" s="17">
        <f>+I195/I197</f>
        <v>3.7323037323037322E-2</v>
      </c>
      <c r="N195" s="21"/>
      <c r="O195">
        <v>2</v>
      </c>
      <c r="P195" s="4">
        <v>20</v>
      </c>
      <c r="R195" t="s">
        <v>3024</v>
      </c>
      <c r="S195" s="4">
        <f t="shared" ref="S195:S200" si="55">+P194</f>
        <v>18</v>
      </c>
      <c r="T195" s="1">
        <f>+S195/S201</f>
        <v>4.195804195804196E-2</v>
      </c>
      <c r="U195" t="s">
        <v>2974</v>
      </c>
      <c r="V195">
        <f>+S199+S198</f>
        <v>339</v>
      </c>
      <c r="W195" s="18">
        <f>+V195/V198</f>
        <v>0.79764705882352938</v>
      </c>
    </row>
    <row r="196" spans="1:25" x14ac:dyDescent="0.25">
      <c r="A196" t="s">
        <v>3025</v>
      </c>
      <c r="B196" s="4">
        <v>412</v>
      </c>
      <c r="C196" s="18">
        <f t="shared" si="53"/>
        <v>52.020202020202021</v>
      </c>
      <c r="H196" t="str">
        <f>+A192</f>
        <v>Muy Insatisfecho</v>
      </c>
      <c r="I196">
        <f>+B192</f>
        <v>21</v>
      </c>
      <c r="J196" s="17">
        <f>+I196/I197</f>
        <v>2.7027027027027029E-2</v>
      </c>
      <c r="N196" s="21"/>
      <c r="O196">
        <v>3</v>
      </c>
      <c r="P196" s="4">
        <v>48</v>
      </c>
      <c r="R196" t="s">
        <v>2973</v>
      </c>
      <c r="S196" s="4">
        <f t="shared" si="55"/>
        <v>20</v>
      </c>
      <c r="T196" s="1">
        <f>+S196/S201</f>
        <v>4.6620046620046623E-2</v>
      </c>
      <c r="U196" t="s">
        <v>2973</v>
      </c>
      <c r="V196" s="19">
        <f>+S195+S196</f>
        <v>38</v>
      </c>
      <c r="W196" s="18">
        <f>+V196/V198</f>
        <v>8.9411764705882357E-2</v>
      </c>
    </row>
    <row r="197" spans="1:25" x14ac:dyDescent="0.25">
      <c r="A197" t="s">
        <v>2975</v>
      </c>
      <c r="B197" s="4">
        <v>15</v>
      </c>
      <c r="C197" s="18">
        <f t="shared" si="53"/>
        <v>1.893939393939394</v>
      </c>
      <c r="I197" s="21">
        <f>+SUM(I192:I196)</f>
        <v>777</v>
      </c>
      <c r="J197" s="21">
        <f>+SUM(J192:J196)</f>
        <v>1</v>
      </c>
      <c r="N197" s="21"/>
      <c r="O197">
        <v>4</v>
      </c>
      <c r="P197" s="4">
        <v>138</v>
      </c>
      <c r="R197" t="s">
        <v>3011</v>
      </c>
      <c r="S197" s="4">
        <f t="shared" si="55"/>
        <v>48</v>
      </c>
      <c r="T197" s="1">
        <f>+S197/S201</f>
        <v>0.11188811188811189</v>
      </c>
      <c r="U197" t="s">
        <v>3011</v>
      </c>
      <c r="V197">
        <f>+S197</f>
        <v>48</v>
      </c>
      <c r="W197" s="18">
        <f>+V197/V198</f>
        <v>0.11294117647058824</v>
      </c>
    </row>
    <row r="198" spans="1:25" x14ac:dyDescent="0.25">
      <c r="A198" s="14" t="s">
        <v>2964</v>
      </c>
      <c r="B198" s="13">
        <v>792</v>
      </c>
      <c r="C198" s="20">
        <f>+SUM(C192:C197)</f>
        <v>100</v>
      </c>
      <c r="N198" s="21"/>
      <c r="O198">
        <v>5</v>
      </c>
      <c r="P198" s="4">
        <v>201</v>
      </c>
      <c r="R198" t="s">
        <v>2974</v>
      </c>
      <c r="S198" s="4">
        <f t="shared" si="55"/>
        <v>138</v>
      </c>
      <c r="T198" s="1">
        <f>+S198/S201</f>
        <v>0.32167832167832167</v>
      </c>
      <c r="U198" s="14" t="s">
        <v>2964</v>
      </c>
      <c r="V198" s="13">
        <f>+SUM(V195:V197)</f>
        <v>425</v>
      </c>
      <c r="W198" s="20">
        <f>+SUM(W195:W197)</f>
        <v>0.99999999999999989</v>
      </c>
    </row>
    <row r="199" spans="1:25" x14ac:dyDescent="0.25">
      <c r="N199" s="22"/>
      <c r="O199">
        <v>99</v>
      </c>
      <c r="P199" s="4">
        <v>4</v>
      </c>
      <c r="R199" t="s">
        <v>3025</v>
      </c>
      <c r="S199" s="4">
        <f t="shared" si="55"/>
        <v>201</v>
      </c>
      <c r="T199" s="1">
        <f>+S199/S201</f>
        <v>0.46853146853146854</v>
      </c>
    </row>
    <row r="200" spans="1:25" x14ac:dyDescent="0.25">
      <c r="N200" s="23" t="s">
        <v>3029</v>
      </c>
      <c r="O200" s="23"/>
      <c r="P200" s="24">
        <v>429</v>
      </c>
      <c r="R200" t="s">
        <v>2975</v>
      </c>
      <c r="S200" s="4">
        <f t="shared" si="55"/>
        <v>4</v>
      </c>
      <c r="T200" s="1">
        <f>+S200/S201</f>
        <v>9.324009324009324E-3</v>
      </c>
    </row>
    <row r="201" spans="1:25" x14ac:dyDescent="0.25">
      <c r="A201" s="21" t="s">
        <v>3038</v>
      </c>
      <c r="N201" s="22" t="s">
        <v>3023</v>
      </c>
      <c r="O201" t="s">
        <v>3023</v>
      </c>
      <c r="P201" s="4"/>
      <c r="R201" s="14" t="s">
        <v>2964</v>
      </c>
      <c r="S201" s="13">
        <f>+SUM(S195:S200)</f>
        <v>429</v>
      </c>
      <c r="T201" s="20">
        <f>+SUM(T195:T200)</f>
        <v>1</v>
      </c>
    </row>
    <row r="202" spans="1:25" x14ac:dyDescent="0.25">
      <c r="A202" s="6" t="s">
        <v>13</v>
      </c>
      <c r="B202" s="6" t="s">
        <v>2965</v>
      </c>
      <c r="C202" s="6" t="s">
        <v>3026</v>
      </c>
      <c r="E202" s="6" t="s">
        <v>6</v>
      </c>
      <c r="F202" s="6" t="s">
        <v>2965</v>
      </c>
      <c r="G202" s="6" t="s">
        <v>3026</v>
      </c>
      <c r="H202" s="6" t="s">
        <v>6</v>
      </c>
      <c r="I202" s="6" t="s">
        <v>2965</v>
      </c>
      <c r="J202" s="6" t="s">
        <v>3026</v>
      </c>
      <c r="N202" s="23" t="s">
        <v>3030</v>
      </c>
      <c r="O202" s="23"/>
      <c r="P202" s="24"/>
    </row>
    <row r="203" spans="1:25" x14ac:dyDescent="0.25">
      <c r="A203" t="s">
        <v>3024</v>
      </c>
      <c r="B203" s="4">
        <v>18</v>
      </c>
      <c r="C203" s="18">
        <f>+B203/$B$209*100</f>
        <v>2.2727272727272729</v>
      </c>
      <c r="E203" t="s">
        <v>2974</v>
      </c>
      <c r="F203">
        <f>+B207+B206</f>
        <v>706</v>
      </c>
      <c r="G203" s="18">
        <f>+F203/$F$206</f>
        <v>0.89936305732484079</v>
      </c>
      <c r="H203" t="str">
        <f>+A207</f>
        <v>Muy Satisfecho</v>
      </c>
      <c r="I203">
        <f>+B207</f>
        <v>470</v>
      </c>
      <c r="J203" s="17">
        <f>+I203/I208</f>
        <v>0.59872611464968151</v>
      </c>
      <c r="N203" s="14" t="s">
        <v>2964</v>
      </c>
      <c r="O203" s="14"/>
      <c r="P203" s="13">
        <v>792</v>
      </c>
    </row>
    <row r="204" spans="1:25" x14ac:dyDescent="0.25">
      <c r="A204" t="s">
        <v>2973</v>
      </c>
      <c r="B204" s="4">
        <v>16</v>
      </c>
      <c r="C204" s="18">
        <f t="shared" ref="C204:C208" si="56">+B204/$B$209*100</f>
        <v>2.0202020202020203</v>
      </c>
      <c r="E204" t="s">
        <v>2973</v>
      </c>
      <c r="F204" s="19">
        <f>+B203+B204</f>
        <v>34</v>
      </c>
      <c r="G204" s="18">
        <f t="shared" ref="G204:G205" si="57">+F204/$F$206</f>
        <v>4.3312101910828023E-2</v>
      </c>
      <c r="H204" t="str">
        <f>+A206</f>
        <v>Satisfecho</v>
      </c>
      <c r="I204">
        <f>+B206</f>
        <v>236</v>
      </c>
      <c r="J204" s="17">
        <f>+I204/I208</f>
        <v>0.30063694267515922</v>
      </c>
    </row>
    <row r="205" spans="1:25" x14ac:dyDescent="0.25">
      <c r="A205" t="s">
        <v>3011</v>
      </c>
      <c r="B205" s="4">
        <v>45</v>
      </c>
      <c r="C205" s="18">
        <f t="shared" si="56"/>
        <v>5.6818181818181817</v>
      </c>
      <c r="E205" t="s">
        <v>3011</v>
      </c>
      <c r="F205">
        <f>+B205</f>
        <v>45</v>
      </c>
      <c r="G205" s="18">
        <f t="shared" si="57"/>
        <v>5.7324840764331211E-2</v>
      </c>
      <c r="H205" t="str">
        <f>+A205</f>
        <v>Indiferente</v>
      </c>
      <c r="I205">
        <f>+B205</f>
        <v>45</v>
      </c>
      <c r="J205" s="17">
        <f>+I205/I208</f>
        <v>5.7324840764331211E-2</v>
      </c>
    </row>
    <row r="206" spans="1:25" x14ac:dyDescent="0.25">
      <c r="A206" t="s">
        <v>2974</v>
      </c>
      <c r="B206" s="4">
        <v>236</v>
      </c>
      <c r="C206" s="18">
        <f t="shared" si="56"/>
        <v>29.797979797979796</v>
      </c>
      <c r="E206" s="14" t="s">
        <v>2964</v>
      </c>
      <c r="F206" s="13">
        <f>+SUM(F203:F205)</f>
        <v>785</v>
      </c>
      <c r="G206" s="20">
        <f>+SUM(G203:G205)</f>
        <v>1</v>
      </c>
      <c r="H206" t="str">
        <f>+A204</f>
        <v>Insatisfecho</v>
      </c>
      <c r="I206">
        <f>+B204</f>
        <v>16</v>
      </c>
      <c r="J206" s="17">
        <f>+I206/I208</f>
        <v>2.038216560509554E-2</v>
      </c>
      <c r="N206" s="21" t="s">
        <v>3035</v>
      </c>
    </row>
    <row r="207" spans="1:25" x14ac:dyDescent="0.25">
      <c r="A207" t="s">
        <v>3025</v>
      </c>
      <c r="B207" s="4">
        <v>470</v>
      </c>
      <c r="C207" s="18">
        <f t="shared" si="56"/>
        <v>59.343434343434339</v>
      </c>
      <c r="H207" t="str">
        <f>+A203</f>
        <v>Muy Insatisfecho</v>
      </c>
      <c r="I207">
        <f>+B203</f>
        <v>18</v>
      </c>
      <c r="J207" s="17">
        <f>+I207/I208</f>
        <v>2.2929936305732482E-2</v>
      </c>
      <c r="N207" s="6" t="s">
        <v>4</v>
      </c>
      <c r="O207" s="6" t="s">
        <v>10</v>
      </c>
      <c r="P207" s="6" t="s">
        <v>2965</v>
      </c>
      <c r="R207" s="6" t="s">
        <v>6</v>
      </c>
      <c r="S207" s="6" t="s">
        <v>2965</v>
      </c>
      <c r="T207" s="6" t="s">
        <v>3026</v>
      </c>
      <c r="U207" s="6" t="s">
        <v>6</v>
      </c>
      <c r="V207" s="6" t="s">
        <v>2965</v>
      </c>
      <c r="W207" s="6" t="s">
        <v>3026</v>
      </c>
      <c r="X207" s="8" t="s">
        <v>3047</v>
      </c>
      <c r="Y207" s="8" t="s">
        <v>3022</v>
      </c>
    </row>
    <row r="208" spans="1:25" x14ac:dyDescent="0.25">
      <c r="A208" t="s">
        <v>2975</v>
      </c>
      <c r="B208" s="4">
        <v>7</v>
      </c>
      <c r="C208" s="18">
        <f t="shared" si="56"/>
        <v>0.88383838383838376</v>
      </c>
      <c r="I208" s="21">
        <f>+SUM(I203:I207)</f>
        <v>785</v>
      </c>
      <c r="J208" s="21">
        <f>+SUM(J203:J207)</f>
        <v>1</v>
      </c>
      <c r="N208" s="21">
        <v>1</v>
      </c>
      <c r="O208">
        <v>1</v>
      </c>
      <c r="P208" s="4">
        <v>16</v>
      </c>
      <c r="R208" t="s">
        <v>3024</v>
      </c>
      <c r="S208" s="4">
        <f t="shared" ref="S208:S213" si="58">+P208</f>
        <v>16</v>
      </c>
      <c r="T208" s="1">
        <f>+S208/S214</f>
        <v>4.4077134986225897E-2</v>
      </c>
      <c r="U208" t="s">
        <v>2974</v>
      </c>
      <c r="V208">
        <f>+S212+S211</f>
        <v>298</v>
      </c>
      <c r="W208" s="18">
        <f>+V208/V211</f>
        <v>0.83008356545961004</v>
      </c>
      <c r="X208" s="18">
        <f>+W216</f>
        <v>0.90352941176470591</v>
      </c>
      <c r="Y208" s="18">
        <f>+G170</f>
        <v>0.86989795918367352</v>
      </c>
    </row>
    <row r="209" spans="1:25" x14ac:dyDescent="0.25">
      <c r="A209" s="14" t="s">
        <v>2964</v>
      </c>
      <c r="B209" s="13">
        <v>792</v>
      </c>
      <c r="C209" s="20">
        <f>+SUM(C203:C208)</f>
        <v>99.999999999999986</v>
      </c>
      <c r="N209" s="21"/>
      <c r="O209">
        <v>2</v>
      </c>
      <c r="P209" s="4">
        <v>16</v>
      </c>
      <c r="R209" t="s">
        <v>2973</v>
      </c>
      <c r="S209" s="4">
        <f t="shared" si="58"/>
        <v>16</v>
      </c>
      <c r="T209" s="1">
        <f>+S209/S214</f>
        <v>4.4077134986225897E-2</v>
      </c>
      <c r="U209" t="s">
        <v>2973</v>
      </c>
      <c r="V209" s="19">
        <f>+S208+S209</f>
        <v>32</v>
      </c>
      <c r="W209" s="18">
        <f>+V209/V211</f>
        <v>8.9136490250696379E-2</v>
      </c>
      <c r="X209" s="18">
        <f>+W217</f>
        <v>3.2941176470588238E-2</v>
      </c>
      <c r="Y209" s="18">
        <f t="shared" ref="Y209:Y210" si="59">+G171</f>
        <v>5.8673469387755105E-2</v>
      </c>
    </row>
    <row r="210" spans="1:25" x14ac:dyDescent="0.25">
      <c r="N210" s="21"/>
      <c r="O210">
        <v>3</v>
      </c>
      <c r="P210" s="4">
        <v>29</v>
      </c>
      <c r="R210" t="s">
        <v>3011</v>
      </c>
      <c r="S210" s="4">
        <f t="shared" si="58"/>
        <v>29</v>
      </c>
      <c r="T210" s="1">
        <f>+S210/S214</f>
        <v>7.9889807162534437E-2</v>
      </c>
      <c r="U210" t="s">
        <v>3011</v>
      </c>
      <c r="V210">
        <f>+S210</f>
        <v>29</v>
      </c>
      <c r="W210" s="18">
        <f>+V210/V211</f>
        <v>8.0779944289693595E-2</v>
      </c>
      <c r="X210" s="18">
        <f>+W218</f>
        <v>6.3529411764705876E-2</v>
      </c>
      <c r="Y210" s="18">
        <f t="shared" si="59"/>
        <v>7.1428571428571425E-2</v>
      </c>
    </row>
    <row r="211" spans="1:25" x14ac:dyDescent="0.25">
      <c r="N211" s="21"/>
      <c r="O211">
        <v>4</v>
      </c>
      <c r="P211" s="4">
        <v>137</v>
      </c>
      <c r="R211" t="s">
        <v>2974</v>
      </c>
      <c r="S211" s="4">
        <f t="shared" si="58"/>
        <v>137</v>
      </c>
      <c r="T211" s="1">
        <f>+S211/S214</f>
        <v>0.37741046831955921</v>
      </c>
      <c r="U211" s="14" t="s">
        <v>2964</v>
      </c>
      <c r="V211" s="13">
        <f>+SUM(V208:V210)</f>
        <v>359</v>
      </c>
      <c r="W211" s="20">
        <f>+SUM(W208:W210)</f>
        <v>1</v>
      </c>
      <c r="X211" s="18">
        <f>+SUM(X208:X210)</f>
        <v>1</v>
      </c>
    </row>
    <row r="212" spans="1:25" x14ac:dyDescent="0.25">
      <c r="A212" s="21" t="s">
        <v>3039</v>
      </c>
      <c r="N212" s="21"/>
      <c r="O212">
        <v>5</v>
      </c>
      <c r="P212" s="4">
        <v>161</v>
      </c>
      <c r="R212" t="s">
        <v>3025</v>
      </c>
      <c r="S212" s="4">
        <f t="shared" si="58"/>
        <v>161</v>
      </c>
      <c r="T212" s="1">
        <f>+S212/S214</f>
        <v>0.44352617079889806</v>
      </c>
    </row>
    <row r="213" spans="1:25" x14ac:dyDescent="0.25">
      <c r="A213" s="6" t="s">
        <v>14</v>
      </c>
      <c r="B213" s="6" t="s">
        <v>2965</v>
      </c>
      <c r="C213" s="6" t="s">
        <v>3026</v>
      </c>
      <c r="E213" s="6" t="s">
        <v>6</v>
      </c>
      <c r="F213" s="6" t="s">
        <v>2965</v>
      </c>
      <c r="G213" s="6" t="s">
        <v>3026</v>
      </c>
      <c r="H213" s="6" t="s">
        <v>6</v>
      </c>
      <c r="I213" s="6" t="s">
        <v>2965</v>
      </c>
      <c r="J213" s="6" t="s">
        <v>3026</v>
      </c>
      <c r="N213" s="22"/>
      <c r="O213">
        <v>99</v>
      </c>
      <c r="P213" s="4">
        <v>4</v>
      </c>
      <c r="R213" t="s">
        <v>2975</v>
      </c>
      <c r="S213" s="4">
        <f t="shared" si="58"/>
        <v>4</v>
      </c>
      <c r="T213" s="1">
        <f>+S213/S214</f>
        <v>1.1019283746556474E-2</v>
      </c>
    </row>
    <row r="214" spans="1:25" x14ac:dyDescent="0.25">
      <c r="A214" t="s">
        <v>3024</v>
      </c>
      <c r="B214" s="4">
        <v>19</v>
      </c>
      <c r="C214" s="18">
        <f>+B214/$B$220*100</f>
        <v>2.3989898989898988</v>
      </c>
      <c r="E214" t="s">
        <v>2974</v>
      </c>
      <c r="F214">
        <f>+B218+B217</f>
        <v>663</v>
      </c>
      <c r="G214" s="18">
        <f>+F214/$F$217</f>
        <v>0.85658914728682167</v>
      </c>
      <c r="H214" t="str">
        <f>+A218</f>
        <v>Muy Satisfecho</v>
      </c>
      <c r="I214">
        <f>+B218</f>
        <v>391</v>
      </c>
      <c r="J214" s="17">
        <f>+I214/I219</f>
        <v>0.5051679586563308</v>
      </c>
      <c r="N214" s="23" t="s">
        <v>3028</v>
      </c>
      <c r="O214" s="23"/>
      <c r="P214" s="24">
        <v>363</v>
      </c>
      <c r="R214" s="14" t="s">
        <v>2964</v>
      </c>
      <c r="S214" s="13">
        <f>+SUM(S208:S213)</f>
        <v>363</v>
      </c>
      <c r="T214" s="20">
        <f>+SUM(T208:T213)</f>
        <v>0.99999999999999989</v>
      </c>
    </row>
    <row r="215" spans="1:25" x14ac:dyDescent="0.25">
      <c r="A215" t="s">
        <v>2973</v>
      </c>
      <c r="B215" s="4">
        <v>18</v>
      </c>
      <c r="C215" s="18">
        <f t="shared" ref="C215:C219" si="60">+B215/$B$220*100</f>
        <v>2.2727272727272729</v>
      </c>
      <c r="E215" t="s">
        <v>2973</v>
      </c>
      <c r="F215" s="19">
        <f>+B214+B215</f>
        <v>37</v>
      </c>
      <c r="G215" s="18">
        <f t="shared" ref="G215:G216" si="61">+F215/$F$217</f>
        <v>4.7803617571059429E-2</v>
      </c>
      <c r="H215" t="str">
        <f>+A217</f>
        <v>Satisfecho</v>
      </c>
      <c r="I215">
        <f>+B217</f>
        <v>272</v>
      </c>
      <c r="J215" s="17">
        <f>+I215/I219</f>
        <v>0.35142118863049093</v>
      </c>
      <c r="N215" s="21">
        <v>2</v>
      </c>
      <c r="O215">
        <v>1</v>
      </c>
      <c r="P215" s="4">
        <v>9</v>
      </c>
      <c r="R215" s="6" t="s">
        <v>6</v>
      </c>
      <c r="S215" s="6" t="s">
        <v>2965</v>
      </c>
      <c r="T215" s="6" t="s">
        <v>3026</v>
      </c>
      <c r="U215" s="6" t="s">
        <v>6</v>
      </c>
      <c r="V215" s="6" t="s">
        <v>2965</v>
      </c>
      <c r="W215" s="6" t="s">
        <v>3026</v>
      </c>
    </row>
    <row r="216" spans="1:25" x14ac:dyDescent="0.25">
      <c r="A216" t="s">
        <v>3011</v>
      </c>
      <c r="B216" s="4">
        <v>74</v>
      </c>
      <c r="C216" s="18">
        <f t="shared" si="60"/>
        <v>9.3434343434343443</v>
      </c>
      <c r="E216" t="s">
        <v>3011</v>
      </c>
      <c r="F216">
        <f>+B216</f>
        <v>74</v>
      </c>
      <c r="G216" s="18">
        <f t="shared" si="61"/>
        <v>9.5607235142118857E-2</v>
      </c>
      <c r="H216" t="str">
        <f>+A216</f>
        <v>Indiferente</v>
      </c>
      <c r="I216">
        <f>+B216</f>
        <v>74</v>
      </c>
      <c r="J216" s="17">
        <f>+I216/I219</f>
        <v>9.5607235142118857E-2</v>
      </c>
      <c r="N216" s="21"/>
      <c r="O216">
        <v>2</v>
      </c>
      <c r="P216" s="4">
        <v>5</v>
      </c>
      <c r="R216" t="s">
        <v>3024</v>
      </c>
      <c r="S216" s="4">
        <f t="shared" ref="S216:S221" si="62">+P215</f>
        <v>9</v>
      </c>
      <c r="T216" s="1">
        <f>+S216/S222</f>
        <v>2.097902097902098E-2</v>
      </c>
      <c r="U216" t="s">
        <v>2974</v>
      </c>
      <c r="V216">
        <f>+S220+S219</f>
        <v>384</v>
      </c>
      <c r="W216" s="18">
        <f>+V216/V219</f>
        <v>0.90352941176470591</v>
      </c>
    </row>
    <row r="217" spans="1:25" x14ac:dyDescent="0.25">
      <c r="A217" t="s">
        <v>2974</v>
      </c>
      <c r="B217" s="4">
        <v>272</v>
      </c>
      <c r="C217" s="18">
        <f t="shared" si="60"/>
        <v>34.343434343434339</v>
      </c>
      <c r="E217" s="14" t="s">
        <v>2964</v>
      </c>
      <c r="F217" s="13">
        <f>+SUM(F214:F216)</f>
        <v>774</v>
      </c>
      <c r="G217" s="20">
        <f>+SUM(G214:G216)</f>
        <v>1</v>
      </c>
      <c r="H217" t="str">
        <f>+A215</f>
        <v>Insatisfecho</v>
      </c>
      <c r="I217">
        <f>+B215</f>
        <v>18</v>
      </c>
      <c r="J217" s="17">
        <f>+I217/I219</f>
        <v>2.3255813953488372E-2</v>
      </c>
      <c r="N217" s="21"/>
      <c r="O217">
        <v>3</v>
      </c>
      <c r="P217" s="4">
        <v>27</v>
      </c>
      <c r="R217" t="s">
        <v>2973</v>
      </c>
      <c r="S217" s="4">
        <f t="shared" si="62"/>
        <v>5</v>
      </c>
      <c r="T217" s="1">
        <f>+S217/S222</f>
        <v>1.1655011655011656E-2</v>
      </c>
      <c r="U217" t="s">
        <v>2973</v>
      </c>
      <c r="V217" s="19">
        <f>+S216+S217</f>
        <v>14</v>
      </c>
      <c r="W217" s="18">
        <f>+V217/V219</f>
        <v>3.2941176470588238E-2</v>
      </c>
    </row>
    <row r="218" spans="1:25" x14ac:dyDescent="0.25">
      <c r="A218" t="s">
        <v>3025</v>
      </c>
      <c r="B218" s="4">
        <v>391</v>
      </c>
      <c r="C218" s="18">
        <f t="shared" si="60"/>
        <v>49.368686868686865</v>
      </c>
      <c r="H218" t="str">
        <f>+A214</f>
        <v>Muy Insatisfecho</v>
      </c>
      <c r="I218">
        <f>+B214</f>
        <v>19</v>
      </c>
      <c r="J218" s="17">
        <f>+I218/I219</f>
        <v>2.454780361757106E-2</v>
      </c>
      <c r="N218" s="21"/>
      <c r="O218">
        <v>4</v>
      </c>
      <c r="P218" s="4">
        <v>118</v>
      </c>
      <c r="R218" t="s">
        <v>3011</v>
      </c>
      <c r="S218" s="4">
        <f t="shared" si="62"/>
        <v>27</v>
      </c>
      <c r="T218" s="1">
        <f>+S218/S222</f>
        <v>6.2937062937062943E-2</v>
      </c>
      <c r="U218" t="s">
        <v>3011</v>
      </c>
      <c r="V218">
        <f>+S218</f>
        <v>27</v>
      </c>
      <c r="W218" s="18">
        <f>+V218/V219</f>
        <v>6.3529411764705876E-2</v>
      </c>
    </row>
    <row r="219" spans="1:25" x14ac:dyDescent="0.25">
      <c r="A219" t="s">
        <v>2975</v>
      </c>
      <c r="B219" s="4">
        <v>18</v>
      </c>
      <c r="C219" s="18">
        <f t="shared" si="60"/>
        <v>2.2727272727272729</v>
      </c>
      <c r="I219" s="21">
        <f>+SUM(I214:I218)</f>
        <v>774</v>
      </c>
      <c r="J219" s="21">
        <f>+SUM(J214:J218)</f>
        <v>1</v>
      </c>
      <c r="N219" s="21"/>
      <c r="O219">
        <v>5</v>
      </c>
      <c r="P219" s="4">
        <v>266</v>
      </c>
      <c r="R219" t="s">
        <v>2974</v>
      </c>
      <c r="S219" s="4">
        <f t="shared" si="62"/>
        <v>118</v>
      </c>
      <c r="T219" s="1">
        <f>+S219/S222</f>
        <v>0.27505827505827507</v>
      </c>
      <c r="U219" s="14" t="s">
        <v>2964</v>
      </c>
      <c r="V219" s="13">
        <f>+SUM(V216:V218)</f>
        <v>425</v>
      </c>
      <c r="W219" s="20">
        <f>+SUM(W216:W218)</f>
        <v>1</v>
      </c>
    </row>
    <row r="220" spans="1:25" x14ac:dyDescent="0.25">
      <c r="A220" s="14" t="s">
        <v>2964</v>
      </c>
      <c r="B220" s="13">
        <v>792</v>
      </c>
      <c r="C220" s="20">
        <f>+SUM(C214:C219)</f>
        <v>99.999999999999986</v>
      </c>
      <c r="N220" s="22"/>
      <c r="O220">
        <v>99</v>
      </c>
      <c r="P220" s="4">
        <v>4</v>
      </c>
      <c r="R220" t="s">
        <v>3025</v>
      </c>
      <c r="S220" s="4">
        <f t="shared" si="62"/>
        <v>266</v>
      </c>
      <c r="T220" s="1">
        <f>+S220/S222</f>
        <v>0.62004662004662003</v>
      </c>
    </row>
    <row r="221" spans="1:25" x14ac:dyDescent="0.25">
      <c r="N221" s="23" t="s">
        <v>3029</v>
      </c>
      <c r="O221" s="23"/>
      <c r="P221" s="24">
        <v>429</v>
      </c>
      <c r="R221" t="s">
        <v>2975</v>
      </c>
      <c r="S221" s="4">
        <f t="shared" si="62"/>
        <v>4</v>
      </c>
      <c r="T221" s="1">
        <f>+S221/S222</f>
        <v>9.324009324009324E-3</v>
      </c>
    </row>
    <row r="222" spans="1:25" x14ac:dyDescent="0.25">
      <c r="N222" s="22" t="s">
        <v>3023</v>
      </c>
      <c r="O222" t="s">
        <v>3023</v>
      </c>
      <c r="P222" s="4"/>
      <c r="R222" s="14" t="s">
        <v>2964</v>
      </c>
      <c r="S222" s="13">
        <f>+SUM(S216:S221)</f>
        <v>429</v>
      </c>
      <c r="T222" s="20">
        <f>+SUM(T216:T221)</f>
        <v>1</v>
      </c>
    </row>
    <row r="223" spans="1:25" x14ac:dyDescent="0.25">
      <c r="A223" s="21" t="s">
        <v>3040</v>
      </c>
      <c r="N223" s="23" t="s">
        <v>3030</v>
      </c>
      <c r="O223" s="23"/>
      <c r="P223" s="24"/>
    </row>
    <row r="224" spans="1:25" x14ac:dyDescent="0.25">
      <c r="A224" s="6" t="s">
        <v>15</v>
      </c>
      <c r="B224" s="6" t="s">
        <v>2965</v>
      </c>
      <c r="C224" s="6" t="s">
        <v>3026</v>
      </c>
      <c r="E224" s="6" t="s">
        <v>6</v>
      </c>
      <c r="F224" s="6" t="s">
        <v>2965</v>
      </c>
      <c r="G224" s="6" t="s">
        <v>3026</v>
      </c>
      <c r="H224" s="6" t="s">
        <v>6</v>
      </c>
      <c r="I224" s="6" t="s">
        <v>2965</v>
      </c>
      <c r="J224" s="6" t="s">
        <v>3026</v>
      </c>
      <c r="N224" s="14" t="s">
        <v>2964</v>
      </c>
      <c r="O224" s="14"/>
      <c r="P224" s="13">
        <v>792</v>
      </c>
    </row>
    <row r="225" spans="1:25" x14ac:dyDescent="0.25">
      <c r="A225" t="s">
        <v>3024</v>
      </c>
      <c r="B225" s="4">
        <v>18</v>
      </c>
      <c r="C225" s="18">
        <f>+B225/$B$231*100</f>
        <v>2.2727272727272729</v>
      </c>
      <c r="E225" t="s">
        <v>2974</v>
      </c>
      <c r="F225">
        <f>+B229+B228</f>
        <v>665</v>
      </c>
      <c r="G225" s="18">
        <f>+F225/$F$228</f>
        <v>0.85695876288659789</v>
      </c>
      <c r="H225" t="str">
        <f>+A229</f>
        <v>Muy Satisfecho</v>
      </c>
      <c r="I225">
        <f>+B229</f>
        <v>404</v>
      </c>
      <c r="J225" s="17">
        <f>+I225/I230</f>
        <v>0.52061855670103097</v>
      </c>
    </row>
    <row r="226" spans="1:25" x14ac:dyDescent="0.25">
      <c r="A226" t="s">
        <v>2973</v>
      </c>
      <c r="B226" s="4">
        <v>16</v>
      </c>
      <c r="C226" s="18">
        <f t="shared" ref="C226:C230" si="63">+B226/$B$231*100</f>
        <v>2.0202020202020203</v>
      </c>
      <c r="E226" t="s">
        <v>2973</v>
      </c>
      <c r="F226" s="19">
        <f>+B225+B226</f>
        <v>34</v>
      </c>
      <c r="G226" s="18">
        <f t="shared" ref="G226:G227" si="64">+F226/$F$228</f>
        <v>4.3814432989690719E-2</v>
      </c>
      <c r="H226" t="str">
        <f>+A228</f>
        <v>Satisfecho</v>
      </c>
      <c r="I226">
        <f>+B228</f>
        <v>261</v>
      </c>
      <c r="J226" s="17">
        <f>+I226/I230</f>
        <v>0.33634020618556704</v>
      </c>
    </row>
    <row r="227" spans="1:25" x14ac:dyDescent="0.25">
      <c r="A227" t="s">
        <v>3011</v>
      </c>
      <c r="B227" s="4">
        <v>77</v>
      </c>
      <c r="C227" s="18">
        <f t="shared" si="63"/>
        <v>9.7222222222222232</v>
      </c>
      <c r="E227" t="s">
        <v>3011</v>
      </c>
      <c r="F227">
        <f>+B227</f>
        <v>77</v>
      </c>
      <c r="G227" s="18">
        <f t="shared" si="64"/>
        <v>9.9226804123711335E-2</v>
      </c>
      <c r="H227" t="str">
        <f>+A227</f>
        <v>Indiferente</v>
      </c>
      <c r="I227">
        <f>+B227</f>
        <v>77</v>
      </c>
      <c r="J227" s="17">
        <f>+I227/I230</f>
        <v>9.9226804123711335E-2</v>
      </c>
      <c r="N227" s="21" t="s">
        <v>3036</v>
      </c>
    </row>
    <row r="228" spans="1:25" x14ac:dyDescent="0.25">
      <c r="A228" t="s">
        <v>2974</v>
      </c>
      <c r="B228" s="4">
        <v>261</v>
      </c>
      <c r="C228" s="18">
        <f t="shared" si="63"/>
        <v>32.954545454545453</v>
      </c>
      <c r="E228" s="14" t="s">
        <v>2964</v>
      </c>
      <c r="F228" s="13">
        <f>+SUM(F225:F227)</f>
        <v>776</v>
      </c>
      <c r="G228" s="20">
        <f>+SUM(G225:G227)</f>
        <v>0.99999999999999989</v>
      </c>
      <c r="H228" t="str">
        <f>+A226</f>
        <v>Insatisfecho</v>
      </c>
      <c r="I228">
        <f>+B226</f>
        <v>16</v>
      </c>
      <c r="J228" s="17">
        <f>+I228/I230</f>
        <v>2.0618556701030927E-2</v>
      </c>
      <c r="N228" s="6" t="s">
        <v>4</v>
      </c>
      <c r="O228" s="6" t="s">
        <v>11</v>
      </c>
      <c r="P228" s="6" t="s">
        <v>2965</v>
      </c>
      <c r="R228" s="6" t="s">
        <v>6</v>
      </c>
      <c r="S228" s="6" t="s">
        <v>2965</v>
      </c>
      <c r="T228" s="6" t="s">
        <v>3026</v>
      </c>
      <c r="U228" s="6" t="s">
        <v>6</v>
      </c>
      <c r="V228" s="6" t="s">
        <v>2965</v>
      </c>
      <c r="W228" s="6" t="s">
        <v>3026</v>
      </c>
      <c r="X228" s="8" t="s">
        <v>3047</v>
      </c>
      <c r="Y228" s="8" t="s">
        <v>3022</v>
      </c>
    </row>
    <row r="229" spans="1:25" x14ac:dyDescent="0.25">
      <c r="A229" t="s">
        <v>3025</v>
      </c>
      <c r="B229" s="4">
        <v>404</v>
      </c>
      <c r="C229" s="18">
        <f t="shared" si="63"/>
        <v>51.010101010101003</v>
      </c>
      <c r="H229" t="str">
        <f>+A225</f>
        <v>Muy Insatisfecho</v>
      </c>
      <c r="I229">
        <f>+B225</f>
        <v>18</v>
      </c>
      <c r="J229" s="17">
        <f>+I229/I230</f>
        <v>2.3195876288659795E-2</v>
      </c>
      <c r="N229" s="21">
        <v>1</v>
      </c>
      <c r="O229">
        <v>1</v>
      </c>
      <c r="P229" s="4">
        <v>13</v>
      </c>
      <c r="R229" t="s">
        <v>3024</v>
      </c>
      <c r="S229" s="4">
        <f t="shared" ref="S229:S234" si="65">+P229</f>
        <v>13</v>
      </c>
      <c r="T229" s="1">
        <f>+S229/S235</f>
        <v>3.5812672176308541E-2</v>
      </c>
      <c r="U229" t="s">
        <v>2974</v>
      </c>
      <c r="V229">
        <f>+S233+S232</f>
        <v>274</v>
      </c>
      <c r="W229" s="18">
        <f>+V229/V232</f>
        <v>0.7696629213483146</v>
      </c>
      <c r="X229" s="18">
        <f>+W237</f>
        <v>0.82863849765258213</v>
      </c>
      <c r="Y229" s="18">
        <f>+G181</f>
        <v>0.80179028132992325</v>
      </c>
    </row>
    <row r="230" spans="1:25" x14ac:dyDescent="0.25">
      <c r="A230" t="s">
        <v>2975</v>
      </c>
      <c r="B230" s="4">
        <v>16</v>
      </c>
      <c r="C230" s="18">
        <f t="shared" si="63"/>
        <v>2.0202020202020203</v>
      </c>
      <c r="I230" s="21">
        <f>+SUM(I225:I229)</f>
        <v>776</v>
      </c>
      <c r="J230" s="21">
        <f>+SUM(J225:J229)</f>
        <v>1</v>
      </c>
      <c r="N230" s="21"/>
      <c r="O230">
        <v>2</v>
      </c>
      <c r="P230" s="4">
        <v>29</v>
      </c>
      <c r="R230" t="s">
        <v>2973</v>
      </c>
      <c r="S230" s="4">
        <f t="shared" si="65"/>
        <v>29</v>
      </c>
      <c r="T230" s="1">
        <f>+S230/S235</f>
        <v>7.9889807162534437E-2</v>
      </c>
      <c r="U230" t="s">
        <v>2973</v>
      </c>
      <c r="V230" s="19">
        <f>+S229+S230</f>
        <v>42</v>
      </c>
      <c r="W230" s="18">
        <f>+V230/V232</f>
        <v>0.11797752808988764</v>
      </c>
      <c r="X230" s="18">
        <f>+W238</f>
        <v>9.3896713615023469E-2</v>
      </c>
      <c r="Y230" s="18">
        <f t="shared" ref="Y230:Y231" si="66">+G182</f>
        <v>0.10485933503836317</v>
      </c>
    </row>
    <row r="231" spans="1:25" x14ac:dyDescent="0.25">
      <c r="A231" s="14" t="s">
        <v>2964</v>
      </c>
      <c r="B231" s="13">
        <v>792</v>
      </c>
      <c r="C231" s="20">
        <f>+SUM(C225:C230)</f>
        <v>100</v>
      </c>
      <c r="N231" s="21"/>
      <c r="O231">
        <v>3</v>
      </c>
      <c r="P231" s="4">
        <v>40</v>
      </c>
      <c r="R231" t="s">
        <v>3011</v>
      </c>
      <c r="S231" s="4">
        <f t="shared" si="65"/>
        <v>40</v>
      </c>
      <c r="T231" s="1">
        <f>+S231/S235</f>
        <v>0.11019283746556474</v>
      </c>
      <c r="U231" t="s">
        <v>3011</v>
      </c>
      <c r="V231">
        <f>+S231</f>
        <v>40</v>
      </c>
      <c r="W231" s="18">
        <f>+V231/V232</f>
        <v>0.11235955056179775</v>
      </c>
      <c r="X231" s="18">
        <f>+W239</f>
        <v>7.746478873239436E-2</v>
      </c>
      <c r="Y231" s="18">
        <f t="shared" si="66"/>
        <v>9.3350383631713552E-2</v>
      </c>
    </row>
    <row r="232" spans="1:25" x14ac:dyDescent="0.25">
      <c r="N232" s="21"/>
      <c r="O232">
        <v>4</v>
      </c>
      <c r="P232" s="4">
        <v>172</v>
      </c>
      <c r="R232" t="s">
        <v>2974</v>
      </c>
      <c r="S232" s="4">
        <f t="shared" si="65"/>
        <v>172</v>
      </c>
      <c r="T232" s="1">
        <f>+S232/S235</f>
        <v>0.47382920110192839</v>
      </c>
      <c r="U232" s="14" t="s">
        <v>2964</v>
      </c>
      <c r="V232" s="13">
        <f>+SUM(V229:V231)</f>
        <v>356</v>
      </c>
      <c r="W232" s="20">
        <f>+SUM(W229:W231)</f>
        <v>1</v>
      </c>
      <c r="X232" s="18">
        <f>+SUM(X229:X231)</f>
        <v>1</v>
      </c>
    </row>
    <row r="233" spans="1:25" x14ac:dyDescent="0.25">
      <c r="N233" s="21"/>
      <c r="O233">
        <v>5</v>
      </c>
      <c r="P233" s="4">
        <v>102</v>
      </c>
      <c r="R233" t="s">
        <v>3025</v>
      </c>
      <c r="S233" s="4">
        <f t="shared" si="65"/>
        <v>102</v>
      </c>
      <c r="T233" s="1">
        <f>+S233/S235</f>
        <v>0.28099173553719009</v>
      </c>
    </row>
    <row r="234" spans="1:25" x14ac:dyDescent="0.25">
      <c r="A234" s="21" t="s">
        <v>3041</v>
      </c>
      <c r="N234" s="22"/>
      <c r="O234">
        <v>99</v>
      </c>
      <c r="P234" s="4">
        <v>7</v>
      </c>
      <c r="R234" t="s">
        <v>2975</v>
      </c>
      <c r="S234" s="4">
        <f t="shared" si="65"/>
        <v>7</v>
      </c>
      <c r="T234" s="1">
        <f>+S234/S235</f>
        <v>1.928374655647383E-2</v>
      </c>
    </row>
    <row r="235" spans="1:25" x14ac:dyDescent="0.25">
      <c r="A235" s="6" t="s">
        <v>16</v>
      </c>
      <c r="B235" s="6" t="s">
        <v>2965</v>
      </c>
      <c r="C235" s="6" t="s">
        <v>3026</v>
      </c>
      <c r="E235" s="6" t="s">
        <v>6</v>
      </c>
      <c r="F235" s="6" t="s">
        <v>2965</v>
      </c>
      <c r="G235" s="6" t="s">
        <v>3026</v>
      </c>
      <c r="H235" s="6" t="s">
        <v>6</v>
      </c>
      <c r="I235" s="6" t="s">
        <v>2965</v>
      </c>
      <c r="J235" s="6" t="s">
        <v>3026</v>
      </c>
      <c r="N235" s="23" t="s">
        <v>3028</v>
      </c>
      <c r="O235" s="23"/>
      <c r="P235" s="24">
        <v>363</v>
      </c>
      <c r="R235" s="14" t="s">
        <v>2964</v>
      </c>
      <c r="S235" s="13">
        <f>+SUM(S229:S234)</f>
        <v>363</v>
      </c>
      <c r="T235" s="20">
        <f>+SUM(T229:T234)</f>
        <v>0.99999999999999989</v>
      </c>
    </row>
    <row r="236" spans="1:25" x14ac:dyDescent="0.25">
      <c r="A236" t="s">
        <v>3024</v>
      </c>
      <c r="B236" s="4">
        <v>15</v>
      </c>
      <c r="C236" s="18">
        <f>+B236/$B$242*100</f>
        <v>1.893939393939394</v>
      </c>
      <c r="E236" t="s">
        <v>2974</v>
      </c>
      <c r="F236">
        <f>+B240+B239</f>
        <v>688</v>
      </c>
      <c r="G236" s="18">
        <f>+F236/$F$239</f>
        <v>0.87867177522349937</v>
      </c>
      <c r="H236" t="str">
        <f>+A240</f>
        <v>Muy Satisfecho</v>
      </c>
      <c r="I236">
        <f>+B240</f>
        <v>405</v>
      </c>
      <c r="J236" s="17">
        <f>+I236/I241</f>
        <v>0.51724137931034486</v>
      </c>
      <c r="N236" s="21">
        <v>2</v>
      </c>
      <c r="O236">
        <v>1</v>
      </c>
      <c r="P236" s="4">
        <v>14</v>
      </c>
      <c r="R236" s="6" t="s">
        <v>6</v>
      </c>
      <c r="S236" s="6" t="s">
        <v>2965</v>
      </c>
      <c r="T236" s="6" t="s">
        <v>3026</v>
      </c>
      <c r="U236" s="6" t="s">
        <v>6</v>
      </c>
      <c r="V236" s="6" t="s">
        <v>2965</v>
      </c>
      <c r="W236" s="6" t="s">
        <v>3026</v>
      </c>
    </row>
    <row r="237" spans="1:25" x14ac:dyDescent="0.25">
      <c r="A237" t="s">
        <v>2973</v>
      </c>
      <c r="B237" s="4">
        <v>21</v>
      </c>
      <c r="C237" s="18">
        <f t="shared" ref="C237:C241" si="67">+B237/$B$242*100</f>
        <v>2.6515151515151514</v>
      </c>
      <c r="E237" t="s">
        <v>2973</v>
      </c>
      <c r="F237" s="19">
        <f>+B236+B237</f>
        <v>36</v>
      </c>
      <c r="G237" s="18">
        <f t="shared" ref="G237:G238" si="68">+F237/$F$239</f>
        <v>4.5977011494252873E-2</v>
      </c>
      <c r="H237" t="str">
        <f>+A239</f>
        <v>Satisfecho</v>
      </c>
      <c r="I237">
        <f>+B239</f>
        <v>283</v>
      </c>
      <c r="J237" s="17">
        <f>+I237/I241</f>
        <v>0.36143039591315451</v>
      </c>
      <c r="N237" s="21"/>
      <c r="O237">
        <v>2</v>
      </c>
      <c r="P237" s="4">
        <v>26</v>
      </c>
      <c r="R237" t="s">
        <v>3024</v>
      </c>
      <c r="S237" s="4">
        <f t="shared" ref="S237:S242" si="69">+P236</f>
        <v>14</v>
      </c>
      <c r="T237" s="1">
        <f>+S237/S243</f>
        <v>3.2634032634032632E-2</v>
      </c>
      <c r="U237" t="s">
        <v>2974</v>
      </c>
      <c r="V237">
        <f>+S241+S240</f>
        <v>353</v>
      </c>
      <c r="W237" s="18">
        <f>+V237/V240</f>
        <v>0.82863849765258213</v>
      </c>
    </row>
    <row r="238" spans="1:25" x14ac:dyDescent="0.25">
      <c r="A238" t="s">
        <v>3011</v>
      </c>
      <c r="B238" s="4">
        <v>59</v>
      </c>
      <c r="C238" s="18">
        <f t="shared" si="67"/>
        <v>7.4494949494949489</v>
      </c>
      <c r="E238" t="s">
        <v>3011</v>
      </c>
      <c r="F238">
        <f>+B238</f>
        <v>59</v>
      </c>
      <c r="G238" s="18">
        <f t="shared" si="68"/>
        <v>7.5351213282247767E-2</v>
      </c>
      <c r="H238" t="str">
        <f>+A238</f>
        <v>Indiferente</v>
      </c>
      <c r="I238">
        <f>+B238</f>
        <v>59</v>
      </c>
      <c r="J238" s="17">
        <f>+I238/I241</f>
        <v>7.5351213282247767E-2</v>
      </c>
      <c r="N238" s="21"/>
      <c r="O238">
        <v>3</v>
      </c>
      <c r="P238" s="4">
        <v>33</v>
      </c>
      <c r="R238" t="s">
        <v>2973</v>
      </c>
      <c r="S238" s="4">
        <f t="shared" si="69"/>
        <v>26</v>
      </c>
      <c r="T238" s="1">
        <f>+S238/S243</f>
        <v>6.0606060606060608E-2</v>
      </c>
      <c r="U238" t="s">
        <v>2973</v>
      </c>
      <c r="V238" s="19">
        <f>+S237+S238</f>
        <v>40</v>
      </c>
      <c r="W238" s="18">
        <f>+V238/V240</f>
        <v>9.3896713615023469E-2</v>
      </c>
    </row>
    <row r="239" spans="1:25" x14ac:dyDescent="0.25">
      <c r="A239" t="s">
        <v>2974</v>
      </c>
      <c r="B239" s="4">
        <v>283</v>
      </c>
      <c r="C239" s="18">
        <f t="shared" si="67"/>
        <v>35.732323232323232</v>
      </c>
      <c r="E239" s="14" t="s">
        <v>2964</v>
      </c>
      <c r="F239" s="13">
        <f>+SUM(F236:F238)</f>
        <v>783</v>
      </c>
      <c r="G239" s="20">
        <f>+SUM(G236:G238)</f>
        <v>1</v>
      </c>
      <c r="H239" t="str">
        <f>+A237</f>
        <v>Insatisfecho</v>
      </c>
      <c r="I239">
        <f>+B237</f>
        <v>21</v>
      </c>
      <c r="J239" s="17">
        <f>+I239/I241</f>
        <v>2.681992337164751E-2</v>
      </c>
      <c r="N239" s="21"/>
      <c r="O239">
        <v>4</v>
      </c>
      <c r="P239" s="4">
        <v>140</v>
      </c>
      <c r="R239" t="s">
        <v>3011</v>
      </c>
      <c r="S239" s="4">
        <f t="shared" si="69"/>
        <v>33</v>
      </c>
      <c r="T239" s="1">
        <f>+S239/S243</f>
        <v>7.6923076923076927E-2</v>
      </c>
      <c r="U239" t="s">
        <v>3011</v>
      </c>
      <c r="V239">
        <f>+S239</f>
        <v>33</v>
      </c>
      <c r="W239" s="18">
        <f>+V239/V240</f>
        <v>7.746478873239436E-2</v>
      </c>
    </row>
    <row r="240" spans="1:25" x14ac:dyDescent="0.25">
      <c r="A240" t="s">
        <v>3025</v>
      </c>
      <c r="B240" s="4">
        <v>405</v>
      </c>
      <c r="C240" s="18">
        <f t="shared" si="67"/>
        <v>51.136363636363633</v>
      </c>
      <c r="H240" t="str">
        <f>+A236</f>
        <v>Muy Insatisfecho</v>
      </c>
      <c r="I240">
        <f>+B236</f>
        <v>15</v>
      </c>
      <c r="J240" s="17">
        <f>+I240/I241</f>
        <v>1.9157088122605363E-2</v>
      </c>
      <c r="N240" s="21"/>
      <c r="O240">
        <v>5</v>
      </c>
      <c r="P240" s="4">
        <v>213</v>
      </c>
      <c r="R240" t="s">
        <v>2974</v>
      </c>
      <c r="S240" s="4">
        <f t="shared" si="69"/>
        <v>140</v>
      </c>
      <c r="T240" s="1">
        <f>+S240/S243</f>
        <v>0.32634032634032634</v>
      </c>
      <c r="U240" s="14" t="s">
        <v>2964</v>
      </c>
      <c r="V240" s="13">
        <f>+SUM(V237:V239)</f>
        <v>426</v>
      </c>
      <c r="W240" s="20">
        <f>+SUM(W237:W239)</f>
        <v>1</v>
      </c>
    </row>
    <row r="241" spans="1:25" x14ac:dyDescent="0.25">
      <c r="A241" t="s">
        <v>2975</v>
      </c>
      <c r="B241" s="4">
        <v>9</v>
      </c>
      <c r="C241" s="18">
        <f t="shared" si="67"/>
        <v>1.1363636363636365</v>
      </c>
      <c r="I241" s="21">
        <f>+SUM(I236:I240)</f>
        <v>783</v>
      </c>
      <c r="J241" s="21">
        <f>+SUM(J236:J240)</f>
        <v>1</v>
      </c>
      <c r="N241" s="22"/>
      <c r="O241">
        <v>99</v>
      </c>
      <c r="P241" s="4">
        <v>3</v>
      </c>
      <c r="R241" t="s">
        <v>3025</v>
      </c>
      <c r="S241" s="4">
        <f t="shared" si="69"/>
        <v>213</v>
      </c>
      <c r="T241" s="1">
        <f>+S241/S243</f>
        <v>0.49650349650349651</v>
      </c>
    </row>
    <row r="242" spans="1:25" x14ac:dyDescent="0.25">
      <c r="A242" s="14" t="s">
        <v>2964</v>
      </c>
      <c r="B242" s="13">
        <v>792</v>
      </c>
      <c r="C242" s="20">
        <f>+SUM(C236:C241)</f>
        <v>100</v>
      </c>
      <c r="N242" s="23" t="s">
        <v>3029</v>
      </c>
      <c r="O242" s="23"/>
      <c r="P242" s="24">
        <v>429</v>
      </c>
      <c r="R242" t="s">
        <v>2975</v>
      </c>
      <c r="S242" s="4">
        <f t="shared" si="69"/>
        <v>3</v>
      </c>
      <c r="T242" s="1">
        <f>+S242/S243</f>
        <v>6.993006993006993E-3</v>
      </c>
    </row>
    <row r="243" spans="1:25" x14ac:dyDescent="0.25">
      <c r="N243" s="22" t="s">
        <v>3023</v>
      </c>
      <c r="O243" t="s">
        <v>3023</v>
      </c>
      <c r="P243" s="4"/>
      <c r="R243" s="14" t="s">
        <v>2964</v>
      </c>
      <c r="S243" s="13">
        <f>+SUM(S237:S242)</f>
        <v>429</v>
      </c>
      <c r="T243" s="20">
        <f>+SUM(T237:T242)</f>
        <v>1</v>
      </c>
    </row>
    <row r="244" spans="1:25" x14ac:dyDescent="0.25">
      <c r="N244" s="23" t="s">
        <v>3030</v>
      </c>
      <c r="O244" s="23"/>
      <c r="P244" s="24"/>
    </row>
    <row r="245" spans="1:25" x14ac:dyDescent="0.25">
      <c r="A245" s="21" t="s">
        <v>3042</v>
      </c>
      <c r="N245" s="14" t="s">
        <v>2964</v>
      </c>
      <c r="O245" s="14"/>
      <c r="P245" s="13">
        <v>792</v>
      </c>
    </row>
    <row r="246" spans="1:25" x14ac:dyDescent="0.25">
      <c r="A246" s="6" t="s">
        <v>17</v>
      </c>
      <c r="B246" s="6" t="s">
        <v>2965</v>
      </c>
      <c r="C246" s="6" t="s">
        <v>3026</v>
      </c>
      <c r="E246" s="6" t="s">
        <v>6</v>
      </c>
      <c r="F246" s="6" t="s">
        <v>2965</v>
      </c>
      <c r="G246" s="6" t="s">
        <v>3026</v>
      </c>
      <c r="H246" s="6" t="s">
        <v>6</v>
      </c>
      <c r="I246" s="6" t="s">
        <v>2965</v>
      </c>
      <c r="J246" s="6" t="s">
        <v>3026</v>
      </c>
    </row>
    <row r="247" spans="1:25" x14ac:dyDescent="0.25">
      <c r="A247" t="s">
        <v>3024</v>
      </c>
      <c r="B247" s="4">
        <v>39</v>
      </c>
      <c r="C247" s="18">
        <f>+B247/$B$253*100</f>
        <v>4.9242424242424239</v>
      </c>
      <c r="E247" t="s">
        <v>2974</v>
      </c>
      <c r="F247">
        <f>+B251+B250</f>
        <v>535</v>
      </c>
      <c r="G247" s="18">
        <f>+F247/$F$250</f>
        <v>0.70302233902759526</v>
      </c>
      <c r="H247" t="str">
        <f>+A251</f>
        <v>Muy Satisfecho</v>
      </c>
      <c r="I247">
        <f>+B251</f>
        <v>283</v>
      </c>
      <c r="J247" s="17">
        <f>+I247/I252</f>
        <v>0.37187910643889621</v>
      </c>
    </row>
    <row r="248" spans="1:25" x14ac:dyDescent="0.25">
      <c r="A248" t="s">
        <v>2973</v>
      </c>
      <c r="B248" s="4">
        <v>60</v>
      </c>
      <c r="C248" s="18">
        <f t="shared" ref="C248:C252" si="70">+B248/$B$253*100</f>
        <v>7.5757575757575761</v>
      </c>
      <c r="E248" t="s">
        <v>2973</v>
      </c>
      <c r="F248" s="19">
        <f>+B247+B248</f>
        <v>99</v>
      </c>
      <c r="G248" s="18">
        <f t="shared" ref="G248:G249" si="71">+F248/$F$250</f>
        <v>0.13009198423127463</v>
      </c>
      <c r="H248" t="str">
        <f>+A250</f>
        <v>Satisfecho</v>
      </c>
      <c r="I248">
        <f>+B250</f>
        <v>252</v>
      </c>
      <c r="J248" s="17">
        <f>+I248/I252</f>
        <v>0.3311432325886991</v>
      </c>
      <c r="N248" s="21" t="s">
        <v>3037</v>
      </c>
    </row>
    <row r="249" spans="1:25" x14ac:dyDescent="0.25">
      <c r="A249" t="s">
        <v>3011</v>
      </c>
      <c r="B249" s="4">
        <v>127</v>
      </c>
      <c r="C249" s="18">
        <f t="shared" si="70"/>
        <v>16.035353535353536</v>
      </c>
      <c r="E249" t="s">
        <v>3011</v>
      </c>
      <c r="F249">
        <f>+B249</f>
        <v>127</v>
      </c>
      <c r="G249" s="18">
        <f t="shared" si="71"/>
        <v>0.16688567674113008</v>
      </c>
      <c r="H249" t="str">
        <f>+A249</f>
        <v>Indiferente</v>
      </c>
      <c r="I249">
        <f>+B249</f>
        <v>127</v>
      </c>
      <c r="J249" s="17">
        <f>+I249/I252</f>
        <v>0.16688567674113008</v>
      </c>
      <c r="N249" s="6" t="s">
        <v>4</v>
      </c>
      <c r="O249" s="6" t="s">
        <v>12</v>
      </c>
      <c r="P249" s="6" t="s">
        <v>2965</v>
      </c>
      <c r="R249" s="6" t="s">
        <v>6</v>
      </c>
      <c r="S249" s="6" t="s">
        <v>2965</v>
      </c>
      <c r="T249" s="6" t="s">
        <v>3026</v>
      </c>
      <c r="U249" s="6" t="s">
        <v>6</v>
      </c>
      <c r="V249" s="6" t="s">
        <v>2965</v>
      </c>
      <c r="W249" s="6" t="s">
        <v>3026</v>
      </c>
      <c r="X249" s="8" t="s">
        <v>3047</v>
      </c>
      <c r="Y249" s="8" t="s">
        <v>3022</v>
      </c>
    </row>
    <row r="250" spans="1:25" x14ac:dyDescent="0.25">
      <c r="A250" t="s">
        <v>2974</v>
      </c>
      <c r="B250" s="4">
        <v>252</v>
      </c>
      <c r="C250" s="18">
        <f t="shared" si="70"/>
        <v>31.818181818181817</v>
      </c>
      <c r="E250" s="14" t="s">
        <v>2964</v>
      </c>
      <c r="F250" s="13">
        <f>+SUM(F247:F249)</f>
        <v>761</v>
      </c>
      <c r="G250" s="20">
        <f>+SUM(G247:G249)</f>
        <v>1</v>
      </c>
      <c r="H250" t="str">
        <f>+A248</f>
        <v>Insatisfecho</v>
      </c>
      <c r="I250">
        <f>+B248</f>
        <v>60</v>
      </c>
      <c r="J250" s="17">
        <f>+I250/I252</f>
        <v>7.8843626806833114E-2</v>
      </c>
      <c r="N250" s="21">
        <v>1</v>
      </c>
      <c r="O250">
        <v>1</v>
      </c>
      <c r="P250" s="4">
        <v>10</v>
      </c>
      <c r="R250" t="s">
        <v>3024</v>
      </c>
      <c r="S250" s="4">
        <f t="shared" ref="S250:S255" si="72">+P250</f>
        <v>10</v>
      </c>
      <c r="T250" s="1">
        <f>+S250/S256</f>
        <v>2.7548209366391185E-2</v>
      </c>
      <c r="U250" t="s">
        <v>2974</v>
      </c>
      <c r="V250">
        <f>+S254+S253</f>
        <v>296</v>
      </c>
      <c r="W250" s="18">
        <f>+V250/V253</f>
        <v>0.83852691218130315</v>
      </c>
      <c r="X250" s="18">
        <f>+W258</f>
        <v>0.8632075471698113</v>
      </c>
      <c r="Y250" s="18">
        <f>+G192</f>
        <v>0.85199485199485203</v>
      </c>
    </row>
    <row r="251" spans="1:25" x14ac:dyDescent="0.25">
      <c r="A251" t="s">
        <v>3025</v>
      </c>
      <c r="B251" s="4">
        <v>283</v>
      </c>
      <c r="C251" s="18">
        <f t="shared" si="70"/>
        <v>35.732323232323232</v>
      </c>
      <c r="H251" t="str">
        <f>+A247</f>
        <v>Muy Insatisfecho</v>
      </c>
      <c r="I251">
        <f>+B247</f>
        <v>39</v>
      </c>
      <c r="J251" s="17">
        <f>+I251/I252</f>
        <v>5.1248357424441525E-2</v>
      </c>
      <c r="N251" s="21"/>
      <c r="O251">
        <v>2</v>
      </c>
      <c r="P251" s="4">
        <v>16</v>
      </c>
      <c r="R251" t="s">
        <v>2973</v>
      </c>
      <c r="S251" s="4">
        <f t="shared" si="72"/>
        <v>16</v>
      </c>
      <c r="T251" s="1">
        <f>+S251/S256</f>
        <v>4.4077134986225897E-2</v>
      </c>
      <c r="U251" t="s">
        <v>2973</v>
      </c>
      <c r="V251" s="19">
        <f>+S250+S251</f>
        <v>26</v>
      </c>
      <c r="W251" s="18">
        <f>+V251/V253</f>
        <v>7.3654390934844188E-2</v>
      </c>
      <c r="X251" s="18">
        <f>+W259</f>
        <v>5.6603773584905662E-2</v>
      </c>
      <c r="Y251" s="18">
        <f t="shared" ref="Y251:Y252" si="73">+G193</f>
        <v>6.4350064350064351E-2</v>
      </c>
    </row>
    <row r="252" spans="1:25" x14ac:dyDescent="0.25">
      <c r="A252" t="s">
        <v>2975</v>
      </c>
      <c r="B252" s="4">
        <v>31</v>
      </c>
      <c r="C252" s="18">
        <f t="shared" si="70"/>
        <v>3.9141414141414144</v>
      </c>
      <c r="I252" s="21">
        <f>+SUM(I247:I251)</f>
        <v>761</v>
      </c>
      <c r="J252" s="21">
        <f>+SUM(J247:J251)</f>
        <v>1</v>
      </c>
      <c r="N252" s="21"/>
      <c r="O252">
        <v>3</v>
      </c>
      <c r="P252" s="4">
        <v>31</v>
      </c>
      <c r="R252" t="s">
        <v>3011</v>
      </c>
      <c r="S252" s="4">
        <f t="shared" si="72"/>
        <v>31</v>
      </c>
      <c r="T252" s="1">
        <f>+S252/S256</f>
        <v>8.5399449035812675E-2</v>
      </c>
      <c r="U252" t="s">
        <v>3011</v>
      </c>
      <c r="V252">
        <f>+S252</f>
        <v>31</v>
      </c>
      <c r="W252" s="18">
        <f>+V252/V253</f>
        <v>8.7818696883852687E-2</v>
      </c>
      <c r="X252" s="18">
        <f>+W260</f>
        <v>8.0188679245283015E-2</v>
      </c>
      <c r="Y252" s="18">
        <f t="shared" si="73"/>
        <v>8.3655083655083659E-2</v>
      </c>
    </row>
    <row r="253" spans="1:25" x14ac:dyDescent="0.25">
      <c r="A253" s="14" t="s">
        <v>2964</v>
      </c>
      <c r="B253" s="13">
        <v>792</v>
      </c>
      <c r="C253" s="20">
        <f>+SUM(C247:C252)</f>
        <v>99.999999999999986</v>
      </c>
      <c r="N253" s="21"/>
      <c r="O253">
        <v>4</v>
      </c>
      <c r="P253" s="4">
        <v>132</v>
      </c>
      <c r="R253" t="s">
        <v>2974</v>
      </c>
      <c r="S253" s="4">
        <f t="shared" si="72"/>
        <v>132</v>
      </c>
      <c r="T253" s="1">
        <f>+S253/S256</f>
        <v>0.36363636363636365</v>
      </c>
      <c r="U253" s="14" t="s">
        <v>2964</v>
      </c>
      <c r="V253" s="13">
        <f>+SUM(V250:V252)</f>
        <v>353</v>
      </c>
      <c r="W253" s="20">
        <f>+SUM(W250:W252)</f>
        <v>1</v>
      </c>
      <c r="X253" s="18">
        <f>+SUM(X250:X252)</f>
        <v>1</v>
      </c>
    </row>
    <row r="254" spans="1:25" x14ac:dyDescent="0.25">
      <c r="N254" s="21"/>
      <c r="O254">
        <v>5</v>
      </c>
      <c r="P254" s="4">
        <v>164</v>
      </c>
      <c r="R254" t="s">
        <v>3025</v>
      </c>
      <c r="S254" s="4">
        <f t="shared" si="72"/>
        <v>164</v>
      </c>
      <c r="T254" s="1">
        <f>+S254/S256</f>
        <v>0.45179063360881544</v>
      </c>
    </row>
    <row r="255" spans="1:25" x14ac:dyDescent="0.25">
      <c r="N255" s="22"/>
      <c r="O255">
        <v>99</v>
      </c>
      <c r="P255" s="4">
        <v>10</v>
      </c>
      <c r="R255" t="s">
        <v>2975</v>
      </c>
      <c r="S255" s="4">
        <f t="shared" si="72"/>
        <v>10</v>
      </c>
      <c r="T255" s="1">
        <f>+S255/S256</f>
        <v>2.7548209366391185E-2</v>
      </c>
    </row>
    <row r="256" spans="1:25" x14ac:dyDescent="0.25">
      <c r="A256" s="21" t="s">
        <v>3043</v>
      </c>
      <c r="N256" s="23" t="s">
        <v>3028</v>
      </c>
      <c r="O256" s="23"/>
      <c r="P256" s="24">
        <v>363</v>
      </c>
      <c r="R256" s="14" t="s">
        <v>2964</v>
      </c>
      <c r="S256" s="13">
        <f>+SUM(S250:S255)</f>
        <v>363</v>
      </c>
      <c r="T256" s="20">
        <f>+SUM(T250:T255)</f>
        <v>1</v>
      </c>
    </row>
    <row r="257" spans="1:25" x14ac:dyDescent="0.25">
      <c r="A257" s="6" t="s">
        <v>18</v>
      </c>
      <c r="B257" s="6" t="s">
        <v>2965</v>
      </c>
      <c r="C257" s="6" t="s">
        <v>3026</v>
      </c>
      <c r="E257" s="6" t="s">
        <v>6</v>
      </c>
      <c r="F257" s="6" t="s">
        <v>2965</v>
      </c>
      <c r="G257" s="6" t="s">
        <v>3026</v>
      </c>
      <c r="H257" s="6" t="s">
        <v>6</v>
      </c>
      <c r="I257" s="6" t="s">
        <v>2965</v>
      </c>
      <c r="J257" s="6" t="s">
        <v>3026</v>
      </c>
      <c r="N257" s="21">
        <v>2</v>
      </c>
      <c r="O257">
        <v>1</v>
      </c>
      <c r="P257" s="4">
        <v>11</v>
      </c>
      <c r="R257" s="6" t="s">
        <v>6</v>
      </c>
      <c r="S257" s="6" t="s">
        <v>2965</v>
      </c>
      <c r="T257" s="6" t="s">
        <v>3026</v>
      </c>
      <c r="U257" s="6" t="s">
        <v>6</v>
      </c>
      <c r="V257" s="6" t="s">
        <v>2965</v>
      </c>
      <c r="W257" s="6" t="s">
        <v>3026</v>
      </c>
    </row>
    <row r="258" spans="1:25" x14ac:dyDescent="0.25">
      <c r="A258" t="s">
        <v>3024</v>
      </c>
      <c r="B258" s="4">
        <v>16</v>
      </c>
      <c r="C258" s="18">
        <f>+B258/$B$264*100</f>
        <v>2.0202020202020203</v>
      </c>
      <c r="E258" t="s">
        <v>2974</v>
      </c>
      <c r="F258">
        <f>+B262+B261</f>
        <v>572</v>
      </c>
      <c r="G258" s="18">
        <f>+F258/$F$261</f>
        <v>0.73333333333333328</v>
      </c>
      <c r="H258" t="str">
        <f>+A262</f>
        <v>Muy Satisfecho</v>
      </c>
      <c r="I258">
        <f>+B262</f>
        <v>211</v>
      </c>
      <c r="J258" s="17">
        <f>+I258/I263</f>
        <v>0.2705128205128205</v>
      </c>
      <c r="N258" s="21"/>
      <c r="O258">
        <v>2</v>
      </c>
      <c r="P258" s="4">
        <v>13</v>
      </c>
      <c r="R258" t="s">
        <v>3024</v>
      </c>
      <c r="S258" s="4">
        <f t="shared" ref="S258:S263" si="74">+P257</f>
        <v>11</v>
      </c>
      <c r="T258" s="1">
        <f>+S258/S264</f>
        <v>2.564102564102564E-2</v>
      </c>
      <c r="U258" t="s">
        <v>2974</v>
      </c>
      <c r="V258">
        <f>+S262+S261</f>
        <v>366</v>
      </c>
      <c r="W258" s="18">
        <f>+V258/V261</f>
        <v>0.8632075471698113</v>
      </c>
    </row>
    <row r="259" spans="1:25" x14ac:dyDescent="0.25">
      <c r="A259" t="s">
        <v>2973</v>
      </c>
      <c r="B259" s="4">
        <v>61</v>
      </c>
      <c r="C259" s="18">
        <f t="shared" ref="C259:C263" si="75">+B259/$B$264*100</f>
        <v>7.7020202020202015</v>
      </c>
      <c r="E259" t="s">
        <v>2973</v>
      </c>
      <c r="F259" s="19">
        <f>+B258+B259</f>
        <v>77</v>
      </c>
      <c r="G259" s="18">
        <f t="shared" ref="G259:G260" si="76">+F259/$F$261</f>
        <v>9.8717948717948714E-2</v>
      </c>
      <c r="H259" t="str">
        <f>+A261</f>
        <v>Satisfecho</v>
      </c>
      <c r="I259">
        <f>+B261</f>
        <v>361</v>
      </c>
      <c r="J259" s="17">
        <f>+I259/I263</f>
        <v>0.46282051282051284</v>
      </c>
      <c r="N259" s="21"/>
      <c r="O259">
        <v>3</v>
      </c>
      <c r="P259" s="4">
        <v>34</v>
      </c>
      <c r="R259" t="s">
        <v>2973</v>
      </c>
      <c r="S259" s="4">
        <f t="shared" si="74"/>
        <v>13</v>
      </c>
      <c r="T259" s="1">
        <f>+S259/S264</f>
        <v>3.0303030303030304E-2</v>
      </c>
      <c r="U259" t="s">
        <v>2973</v>
      </c>
      <c r="V259" s="19">
        <f>+S258+S259</f>
        <v>24</v>
      </c>
      <c r="W259" s="18">
        <f>+V259/V261</f>
        <v>5.6603773584905662E-2</v>
      </c>
    </row>
    <row r="260" spans="1:25" x14ac:dyDescent="0.25">
      <c r="A260" t="s">
        <v>3011</v>
      </c>
      <c r="B260" s="4">
        <v>131</v>
      </c>
      <c r="C260" s="18">
        <f t="shared" si="75"/>
        <v>16.540404040404042</v>
      </c>
      <c r="E260" t="s">
        <v>3011</v>
      </c>
      <c r="F260">
        <f>+B260</f>
        <v>131</v>
      </c>
      <c r="G260" s="18">
        <f t="shared" si="76"/>
        <v>0.16794871794871793</v>
      </c>
      <c r="H260" t="str">
        <f>+A260</f>
        <v>Indiferente</v>
      </c>
      <c r="I260">
        <f>+B260</f>
        <v>131</v>
      </c>
      <c r="J260" s="17">
        <f>+I260/I263</f>
        <v>0.16794871794871793</v>
      </c>
      <c r="N260" s="21"/>
      <c r="O260">
        <v>4</v>
      </c>
      <c r="P260" s="4">
        <v>118</v>
      </c>
      <c r="R260" t="s">
        <v>3011</v>
      </c>
      <c r="S260" s="4">
        <f t="shared" si="74"/>
        <v>34</v>
      </c>
      <c r="T260" s="1">
        <f>+S260/S264</f>
        <v>7.9254079254079249E-2</v>
      </c>
      <c r="U260" t="s">
        <v>3011</v>
      </c>
      <c r="V260">
        <f>+S260</f>
        <v>34</v>
      </c>
      <c r="W260" s="18">
        <f>+V260/V261</f>
        <v>8.0188679245283015E-2</v>
      </c>
    </row>
    <row r="261" spans="1:25" x14ac:dyDescent="0.25">
      <c r="A261" t="s">
        <v>2974</v>
      </c>
      <c r="B261" s="4">
        <v>361</v>
      </c>
      <c r="C261" s="18">
        <f t="shared" si="75"/>
        <v>45.580808080808083</v>
      </c>
      <c r="E261" s="14" t="s">
        <v>2964</v>
      </c>
      <c r="F261" s="13">
        <f>+SUM(F258:F260)</f>
        <v>780</v>
      </c>
      <c r="G261" s="20">
        <f>+SUM(G258:G260)</f>
        <v>0.99999999999999989</v>
      </c>
      <c r="H261" t="str">
        <f>+A259</f>
        <v>Insatisfecho</v>
      </c>
      <c r="I261">
        <f>+B259</f>
        <v>61</v>
      </c>
      <c r="J261" s="17">
        <f>+I261/I263</f>
        <v>7.8205128205128205E-2</v>
      </c>
      <c r="N261" s="21"/>
      <c r="O261">
        <v>5</v>
      </c>
      <c r="P261" s="4">
        <v>248</v>
      </c>
      <c r="R261" t="s">
        <v>2974</v>
      </c>
      <c r="S261" s="4">
        <f t="shared" si="74"/>
        <v>118</v>
      </c>
      <c r="T261" s="1">
        <f>+S261/S264</f>
        <v>0.27505827505827507</v>
      </c>
      <c r="U261" s="14" t="s">
        <v>2964</v>
      </c>
      <c r="V261" s="13">
        <f>+SUM(V258:V260)</f>
        <v>424</v>
      </c>
      <c r="W261" s="20">
        <f>+SUM(W258:W260)</f>
        <v>1</v>
      </c>
    </row>
    <row r="262" spans="1:25" x14ac:dyDescent="0.25">
      <c r="A262" t="s">
        <v>3025</v>
      </c>
      <c r="B262" s="4">
        <v>211</v>
      </c>
      <c r="C262" s="18">
        <f t="shared" si="75"/>
        <v>26.641414141414145</v>
      </c>
      <c r="H262" t="str">
        <f>+A258</f>
        <v>Muy Insatisfecho</v>
      </c>
      <c r="I262">
        <f>+B258</f>
        <v>16</v>
      </c>
      <c r="J262" s="17">
        <f>+I262/I263</f>
        <v>2.0512820512820513E-2</v>
      </c>
      <c r="N262" s="22"/>
      <c r="O262">
        <v>99</v>
      </c>
      <c r="P262" s="4">
        <v>5</v>
      </c>
      <c r="R262" t="s">
        <v>3025</v>
      </c>
      <c r="S262" s="4">
        <f t="shared" si="74"/>
        <v>248</v>
      </c>
      <c r="T262" s="1">
        <f>+S262/S264</f>
        <v>0.57808857808857805</v>
      </c>
    </row>
    <row r="263" spans="1:25" x14ac:dyDescent="0.25">
      <c r="A263" t="s">
        <v>2975</v>
      </c>
      <c r="B263" s="4">
        <v>12</v>
      </c>
      <c r="C263" s="18">
        <f t="shared" si="75"/>
        <v>1.5151515151515151</v>
      </c>
      <c r="I263" s="21">
        <f>+SUM(I258:I262)</f>
        <v>780</v>
      </c>
      <c r="J263" s="21">
        <f>+SUM(J258:J262)</f>
        <v>1</v>
      </c>
      <c r="N263" s="23" t="s">
        <v>3029</v>
      </c>
      <c r="O263" s="23"/>
      <c r="P263" s="24">
        <v>429</v>
      </c>
      <c r="R263" t="s">
        <v>2975</v>
      </c>
      <c r="S263" s="4">
        <f t="shared" si="74"/>
        <v>5</v>
      </c>
      <c r="T263" s="1">
        <f>+S263/S264</f>
        <v>1.1655011655011656E-2</v>
      </c>
    </row>
    <row r="264" spans="1:25" x14ac:dyDescent="0.25">
      <c r="A264" s="14" t="s">
        <v>2964</v>
      </c>
      <c r="B264" s="13">
        <v>792</v>
      </c>
      <c r="C264" s="20">
        <f>+SUM(C258:C263)</f>
        <v>100.00000000000001</v>
      </c>
      <c r="N264" s="22" t="s">
        <v>3023</v>
      </c>
      <c r="O264" t="s">
        <v>3023</v>
      </c>
      <c r="P264" s="4"/>
      <c r="R264" s="14" t="s">
        <v>2964</v>
      </c>
      <c r="S264" s="13">
        <f>+SUM(S258:S263)</f>
        <v>429</v>
      </c>
      <c r="T264" s="20">
        <f>+SUM(T258:T263)</f>
        <v>1</v>
      </c>
    </row>
    <row r="265" spans="1:25" x14ac:dyDescent="0.25">
      <c r="N265" s="23" t="s">
        <v>3030</v>
      </c>
      <c r="O265" s="23"/>
      <c r="P265" s="24"/>
    </row>
    <row r="266" spans="1:25" x14ac:dyDescent="0.25">
      <c r="N266" s="14" t="s">
        <v>2964</v>
      </c>
      <c r="O266" s="14"/>
      <c r="P266" s="13">
        <v>792</v>
      </c>
    </row>
    <row r="267" spans="1:25" x14ac:dyDescent="0.25">
      <c r="A267" s="21" t="s">
        <v>3044</v>
      </c>
    </row>
    <row r="268" spans="1:25" x14ac:dyDescent="0.25">
      <c r="A268" s="6" t="s">
        <v>19</v>
      </c>
      <c r="B268" s="6" t="s">
        <v>2965</v>
      </c>
      <c r="C268" s="6" t="s">
        <v>3026</v>
      </c>
      <c r="E268" s="6" t="s">
        <v>6</v>
      </c>
      <c r="F268" s="6" t="s">
        <v>2965</v>
      </c>
      <c r="G268" s="6" t="s">
        <v>3026</v>
      </c>
      <c r="H268" s="6" t="s">
        <v>6</v>
      </c>
      <c r="I268" s="6" t="s">
        <v>2965</v>
      </c>
      <c r="J268" s="6" t="s">
        <v>3026</v>
      </c>
    </row>
    <row r="269" spans="1:25" x14ac:dyDescent="0.25">
      <c r="A269" t="s">
        <v>3024</v>
      </c>
      <c r="B269" s="4">
        <v>18</v>
      </c>
      <c r="C269" s="18">
        <f>+B269/$B$275*100</f>
        <v>2.2727272727272729</v>
      </c>
      <c r="E269" t="s">
        <v>2974</v>
      </c>
      <c r="F269">
        <f>+B273+B272</f>
        <v>549</v>
      </c>
      <c r="G269" s="18">
        <f>+F269/$F$272</f>
        <v>0.73691275167785231</v>
      </c>
      <c r="H269" t="str">
        <f>+A273</f>
        <v>Muy Satisfecho</v>
      </c>
      <c r="I269">
        <f>+B273</f>
        <v>207</v>
      </c>
      <c r="J269" s="17">
        <f>+I269/I274</f>
        <v>0.27785234899328859</v>
      </c>
      <c r="N269" s="21" t="s">
        <v>3038</v>
      </c>
    </row>
    <row r="270" spans="1:25" x14ac:dyDescent="0.25">
      <c r="A270" t="s">
        <v>2973</v>
      </c>
      <c r="B270" s="4">
        <v>43</v>
      </c>
      <c r="C270" s="18">
        <f t="shared" ref="C270:C274" si="77">+B270/$B$275*100</f>
        <v>5.4292929292929299</v>
      </c>
      <c r="E270" t="s">
        <v>2973</v>
      </c>
      <c r="F270" s="19">
        <f>+B269+B270</f>
        <v>61</v>
      </c>
      <c r="G270" s="18">
        <f t="shared" ref="G270:G271" si="78">+F270/$F$272</f>
        <v>8.1879194630872482E-2</v>
      </c>
      <c r="H270" t="str">
        <f>+A272</f>
        <v>Satisfecho</v>
      </c>
      <c r="I270">
        <f>+B272</f>
        <v>342</v>
      </c>
      <c r="J270" s="17">
        <f>+I270/I274</f>
        <v>0.45906040268456377</v>
      </c>
      <c r="N270" s="6" t="s">
        <v>4</v>
      </c>
      <c r="O270" s="6" t="s">
        <v>13</v>
      </c>
      <c r="P270" s="6" t="s">
        <v>2965</v>
      </c>
      <c r="R270" s="6" t="s">
        <v>6</v>
      </c>
      <c r="S270" s="6" t="s">
        <v>2965</v>
      </c>
      <c r="T270" s="6" t="s">
        <v>3026</v>
      </c>
      <c r="U270" s="6" t="s">
        <v>6</v>
      </c>
      <c r="V270" s="6" t="s">
        <v>2965</v>
      </c>
      <c r="W270" s="6" t="s">
        <v>3026</v>
      </c>
      <c r="X270" s="8" t="s">
        <v>3047</v>
      </c>
      <c r="Y270" s="8" t="s">
        <v>3022</v>
      </c>
    </row>
    <row r="271" spans="1:25" x14ac:dyDescent="0.25">
      <c r="A271" t="s">
        <v>3011</v>
      </c>
      <c r="B271" s="4">
        <v>135</v>
      </c>
      <c r="C271" s="18">
        <f t="shared" si="77"/>
        <v>17.045454545454543</v>
      </c>
      <c r="E271" t="s">
        <v>3011</v>
      </c>
      <c r="F271">
        <f>+B271</f>
        <v>135</v>
      </c>
      <c r="G271" s="18">
        <f t="shared" si="78"/>
        <v>0.18120805369127516</v>
      </c>
      <c r="H271" t="str">
        <f>+A271</f>
        <v>Indiferente</v>
      </c>
      <c r="I271">
        <f>+B271</f>
        <v>135</v>
      </c>
      <c r="J271" s="17">
        <f>+I271/I274</f>
        <v>0.18120805369127516</v>
      </c>
      <c r="N271" s="21">
        <v>1</v>
      </c>
      <c r="O271">
        <v>1</v>
      </c>
      <c r="P271" s="4">
        <v>12</v>
      </c>
      <c r="R271" t="s">
        <v>3024</v>
      </c>
      <c r="S271" s="4">
        <f t="shared" ref="S271:S276" si="79">+P271</f>
        <v>12</v>
      </c>
      <c r="T271" s="1">
        <f>+S271/S277</f>
        <v>3.3057851239669422E-2</v>
      </c>
      <c r="U271" t="s">
        <v>2974</v>
      </c>
      <c r="V271">
        <f>+S275+S274</f>
        <v>293</v>
      </c>
      <c r="W271" s="18">
        <f>+V271/V274</f>
        <v>0.82072829131652658</v>
      </c>
      <c r="X271" s="18">
        <f>+W279</f>
        <v>0.96495327102803741</v>
      </c>
      <c r="Y271" s="18">
        <f>+G203</f>
        <v>0.89936305732484079</v>
      </c>
    </row>
    <row r="272" spans="1:25" x14ac:dyDescent="0.25">
      <c r="A272" t="s">
        <v>2974</v>
      </c>
      <c r="B272" s="4">
        <v>342</v>
      </c>
      <c r="C272" s="18">
        <f t="shared" si="77"/>
        <v>43.18181818181818</v>
      </c>
      <c r="E272" s="14" t="s">
        <v>2964</v>
      </c>
      <c r="F272" s="13">
        <f>+SUM(F269:F271)</f>
        <v>745</v>
      </c>
      <c r="G272" s="20">
        <f>+SUM(G269:G271)</f>
        <v>0.99999999999999989</v>
      </c>
      <c r="H272" t="str">
        <f>+A270</f>
        <v>Insatisfecho</v>
      </c>
      <c r="I272">
        <f>+B270</f>
        <v>43</v>
      </c>
      <c r="J272" s="17">
        <f>+I272/I274</f>
        <v>5.771812080536913E-2</v>
      </c>
      <c r="N272" s="21"/>
      <c r="O272">
        <v>2</v>
      </c>
      <c r="P272" s="4">
        <v>14</v>
      </c>
      <c r="R272" t="s">
        <v>2973</v>
      </c>
      <c r="S272" s="4">
        <f t="shared" si="79"/>
        <v>14</v>
      </c>
      <c r="T272" s="1">
        <f>+S272/S277</f>
        <v>3.8567493112947659E-2</v>
      </c>
      <c r="U272" t="s">
        <v>2973</v>
      </c>
      <c r="V272" s="19">
        <f>+S271+S272</f>
        <v>26</v>
      </c>
      <c r="W272" s="18">
        <f>+V272/V274</f>
        <v>7.2829131652661069E-2</v>
      </c>
      <c r="X272" s="18">
        <f>+W280</f>
        <v>1.8691588785046728E-2</v>
      </c>
      <c r="Y272" s="18">
        <f>+G204</f>
        <v>4.3312101910828023E-2</v>
      </c>
    </row>
    <row r="273" spans="1:25" x14ac:dyDescent="0.25">
      <c r="A273" t="s">
        <v>3025</v>
      </c>
      <c r="B273" s="4">
        <v>207</v>
      </c>
      <c r="C273" s="18">
        <f t="shared" si="77"/>
        <v>26.136363636363637</v>
      </c>
      <c r="H273" t="str">
        <f>+A269</f>
        <v>Muy Insatisfecho</v>
      </c>
      <c r="I273">
        <f>+B269</f>
        <v>18</v>
      </c>
      <c r="J273" s="17">
        <f>+I273/I274</f>
        <v>2.4161073825503355E-2</v>
      </c>
      <c r="N273" s="21"/>
      <c r="O273">
        <v>3</v>
      </c>
      <c r="P273" s="4">
        <v>38</v>
      </c>
      <c r="R273" t="s">
        <v>3011</v>
      </c>
      <c r="S273" s="4">
        <f t="shared" si="79"/>
        <v>38</v>
      </c>
      <c r="T273" s="1">
        <f>+S273/S277</f>
        <v>0.1046831955922865</v>
      </c>
      <c r="U273" t="s">
        <v>3011</v>
      </c>
      <c r="V273">
        <f>+S273</f>
        <v>38</v>
      </c>
      <c r="W273" s="18">
        <f>+V273/V274</f>
        <v>0.10644257703081232</v>
      </c>
      <c r="X273" s="18">
        <f>+W281</f>
        <v>1.6355140186915886E-2</v>
      </c>
      <c r="Y273" s="18">
        <f>+G205</f>
        <v>5.7324840764331211E-2</v>
      </c>
    </row>
    <row r="274" spans="1:25" x14ac:dyDescent="0.25">
      <c r="A274" t="s">
        <v>2975</v>
      </c>
      <c r="B274" s="4">
        <v>47</v>
      </c>
      <c r="C274" s="18">
        <f t="shared" si="77"/>
        <v>5.9343434343434343</v>
      </c>
      <c r="I274" s="21">
        <f>+SUM(I269:I273)</f>
        <v>745</v>
      </c>
      <c r="J274" s="21">
        <f>+SUM(J269:J273)</f>
        <v>1</v>
      </c>
      <c r="N274" s="21"/>
      <c r="O274">
        <v>4</v>
      </c>
      <c r="P274" s="4">
        <v>145</v>
      </c>
      <c r="R274" t="s">
        <v>2974</v>
      </c>
      <c r="S274" s="4">
        <f t="shared" si="79"/>
        <v>145</v>
      </c>
      <c r="T274" s="1">
        <f>+S274/S277</f>
        <v>0.39944903581267216</v>
      </c>
      <c r="U274" s="14" t="s">
        <v>2964</v>
      </c>
      <c r="V274" s="13">
        <f>+SUM(V271:V273)</f>
        <v>357</v>
      </c>
      <c r="W274" s="20">
        <f>+SUM(W271:W273)</f>
        <v>0.99999999999999989</v>
      </c>
      <c r="X274" s="18">
        <f>+SUM(X271:X273)</f>
        <v>1</v>
      </c>
    </row>
    <row r="275" spans="1:25" x14ac:dyDescent="0.25">
      <c r="A275" s="14" t="s">
        <v>2964</v>
      </c>
      <c r="B275" s="13">
        <v>792</v>
      </c>
      <c r="C275" s="20">
        <f>+SUM(C269:C274)</f>
        <v>100</v>
      </c>
      <c r="N275" s="21"/>
      <c r="O275">
        <v>5</v>
      </c>
      <c r="P275" s="4">
        <v>148</v>
      </c>
      <c r="R275" t="s">
        <v>3025</v>
      </c>
      <c r="S275" s="4">
        <f t="shared" si="79"/>
        <v>148</v>
      </c>
      <c r="T275" s="1">
        <f>+S275/S277</f>
        <v>0.40771349862258954</v>
      </c>
    </row>
    <row r="276" spans="1:25" x14ac:dyDescent="0.25">
      <c r="N276" s="22"/>
      <c r="O276">
        <v>99</v>
      </c>
      <c r="P276" s="4">
        <v>6</v>
      </c>
      <c r="R276" t="s">
        <v>2975</v>
      </c>
      <c r="S276" s="4">
        <f t="shared" si="79"/>
        <v>6</v>
      </c>
      <c r="T276" s="1">
        <f>+S276/S277</f>
        <v>1.6528925619834711E-2</v>
      </c>
    </row>
    <row r="277" spans="1:25" x14ac:dyDescent="0.25">
      <c r="N277" s="23" t="s">
        <v>3028</v>
      </c>
      <c r="O277" s="23"/>
      <c r="P277" s="24">
        <v>363</v>
      </c>
      <c r="R277" s="14" t="s">
        <v>2964</v>
      </c>
      <c r="S277" s="13">
        <f>+SUM(S271:S276)</f>
        <v>363</v>
      </c>
      <c r="T277" s="20">
        <f>+SUM(T271:T276)</f>
        <v>1</v>
      </c>
    </row>
    <row r="278" spans="1:25" x14ac:dyDescent="0.25">
      <c r="N278" s="21">
        <v>2</v>
      </c>
      <c r="O278">
        <v>1</v>
      </c>
      <c r="P278" s="4">
        <v>6</v>
      </c>
      <c r="R278" s="6" t="s">
        <v>6</v>
      </c>
      <c r="S278" s="6" t="s">
        <v>2965</v>
      </c>
      <c r="T278" s="6" t="s">
        <v>3026</v>
      </c>
      <c r="U278" s="6" t="s">
        <v>6</v>
      </c>
      <c r="V278" s="6" t="s">
        <v>2965</v>
      </c>
      <c r="W278" s="6" t="s">
        <v>3026</v>
      </c>
    </row>
    <row r="279" spans="1:25" x14ac:dyDescent="0.25">
      <c r="B279" t="s">
        <v>3024</v>
      </c>
      <c r="C279" t="s">
        <v>2973</v>
      </c>
      <c r="D279" t="s">
        <v>3011</v>
      </c>
      <c r="E279" t="s">
        <v>2974</v>
      </c>
      <c r="F279" t="s">
        <v>3025</v>
      </c>
      <c r="G279" t="s">
        <v>2975</v>
      </c>
      <c r="N279" s="21"/>
      <c r="O279">
        <v>2</v>
      </c>
      <c r="P279" s="4">
        <v>2</v>
      </c>
      <c r="R279" t="s">
        <v>3024</v>
      </c>
      <c r="S279" s="4">
        <f t="shared" ref="S279:S284" si="80">+P278</f>
        <v>6</v>
      </c>
      <c r="T279" s="1">
        <f>+S279/S285</f>
        <v>1.3986013986013986E-2</v>
      </c>
      <c r="U279" t="s">
        <v>2974</v>
      </c>
      <c r="V279">
        <f>+S283+S282</f>
        <v>413</v>
      </c>
      <c r="W279" s="18">
        <f>+V279/V282</f>
        <v>0.96495327102803741</v>
      </c>
    </row>
    <row r="280" spans="1:25" x14ac:dyDescent="0.25">
      <c r="A280" s="21" t="s">
        <v>3027</v>
      </c>
      <c r="B280" s="4">
        <v>47</v>
      </c>
      <c r="C280" s="4">
        <v>66</v>
      </c>
      <c r="D280" s="4">
        <v>137</v>
      </c>
      <c r="E280" s="4">
        <v>284</v>
      </c>
      <c r="F280" s="4">
        <v>255</v>
      </c>
      <c r="G280" s="4">
        <v>3</v>
      </c>
      <c r="N280" s="21"/>
      <c r="O280">
        <v>3</v>
      </c>
      <c r="P280" s="4">
        <v>7</v>
      </c>
      <c r="R280" t="s">
        <v>2973</v>
      </c>
      <c r="S280" s="4">
        <f t="shared" si="80"/>
        <v>2</v>
      </c>
      <c r="T280" s="1">
        <f>+S280/S285</f>
        <v>4.662004662004662E-3</v>
      </c>
      <c r="U280" t="s">
        <v>2973</v>
      </c>
      <c r="V280" s="19">
        <f>+S279+S280</f>
        <v>8</v>
      </c>
      <c r="W280" s="18">
        <f>+V280/V282</f>
        <v>1.8691588785046728E-2</v>
      </c>
    </row>
    <row r="281" spans="1:25" x14ac:dyDescent="0.25">
      <c r="A281" s="21" t="s">
        <v>3032</v>
      </c>
      <c r="B281" s="4">
        <v>26</v>
      </c>
      <c r="C281" s="4">
        <v>43</v>
      </c>
      <c r="D281" s="4">
        <v>69</v>
      </c>
      <c r="E281" s="4">
        <v>290</v>
      </c>
      <c r="F281" s="4">
        <v>363</v>
      </c>
      <c r="G281" s="4">
        <v>1</v>
      </c>
      <c r="N281" s="21"/>
      <c r="O281">
        <v>4</v>
      </c>
      <c r="P281" s="4">
        <v>91</v>
      </c>
      <c r="R281" t="s">
        <v>3011</v>
      </c>
      <c r="S281" s="4">
        <f t="shared" si="80"/>
        <v>7</v>
      </c>
      <c r="T281" s="1">
        <f>+S281/S285</f>
        <v>1.6317016317016316E-2</v>
      </c>
      <c r="U281" t="s">
        <v>3011</v>
      </c>
      <c r="V281">
        <f>+S281</f>
        <v>7</v>
      </c>
      <c r="W281" s="18">
        <f>+V281/V282</f>
        <v>1.6355140186915886E-2</v>
      </c>
    </row>
    <row r="282" spans="1:25" x14ac:dyDescent="0.25">
      <c r="A282" s="21" t="s">
        <v>3033</v>
      </c>
      <c r="B282" s="4">
        <v>32</v>
      </c>
      <c r="C282" s="4">
        <v>41</v>
      </c>
      <c r="D282" s="4">
        <v>72</v>
      </c>
      <c r="E282" s="4">
        <v>283</v>
      </c>
      <c r="F282" s="4">
        <v>361</v>
      </c>
      <c r="G282" s="4">
        <v>3</v>
      </c>
      <c r="N282" s="21"/>
      <c r="O282">
        <v>5</v>
      </c>
      <c r="P282" s="4">
        <v>322</v>
      </c>
      <c r="R282" t="s">
        <v>2974</v>
      </c>
      <c r="S282" s="4">
        <f t="shared" si="80"/>
        <v>91</v>
      </c>
      <c r="T282" s="1">
        <f>+S282/S285</f>
        <v>0.21212121212121213</v>
      </c>
      <c r="U282" s="14" t="s">
        <v>2964</v>
      </c>
      <c r="V282" s="13">
        <f>+SUM(V279:V281)</f>
        <v>428</v>
      </c>
      <c r="W282" s="20">
        <f>+SUM(W279:W281)</f>
        <v>1</v>
      </c>
    </row>
    <row r="283" spans="1:25" x14ac:dyDescent="0.25">
      <c r="A283" s="21" t="s">
        <v>3034</v>
      </c>
      <c r="B283" s="4">
        <v>42</v>
      </c>
      <c r="C283" s="4">
        <v>62</v>
      </c>
      <c r="D283" s="4">
        <v>120</v>
      </c>
      <c r="E283" s="4">
        <v>291</v>
      </c>
      <c r="F283" s="4">
        <v>271</v>
      </c>
      <c r="G283" s="4">
        <v>6</v>
      </c>
      <c r="N283" s="22"/>
      <c r="O283">
        <v>99</v>
      </c>
      <c r="P283" s="4">
        <v>1</v>
      </c>
      <c r="R283" t="s">
        <v>3025</v>
      </c>
      <c r="S283" s="4">
        <f t="shared" si="80"/>
        <v>322</v>
      </c>
      <c r="T283" s="1">
        <f>+S283/S285</f>
        <v>0.75058275058275059</v>
      </c>
    </row>
    <row r="284" spans="1:25" x14ac:dyDescent="0.25">
      <c r="A284" s="21" t="s">
        <v>3035</v>
      </c>
      <c r="B284" s="4">
        <v>25</v>
      </c>
      <c r="C284" s="4">
        <v>21</v>
      </c>
      <c r="D284" s="4">
        <v>56</v>
      </c>
      <c r="E284" s="4">
        <v>255</v>
      </c>
      <c r="F284" s="4">
        <v>427</v>
      </c>
      <c r="G284" s="4">
        <v>8</v>
      </c>
      <c r="N284" s="23" t="s">
        <v>3029</v>
      </c>
      <c r="O284" s="23"/>
      <c r="P284" s="24">
        <v>429</v>
      </c>
      <c r="R284" t="s">
        <v>2975</v>
      </c>
      <c r="S284" s="4">
        <f t="shared" si="80"/>
        <v>1</v>
      </c>
      <c r="T284" s="1">
        <f>+S284/S285</f>
        <v>2.331002331002331E-3</v>
      </c>
    </row>
    <row r="285" spans="1:25" x14ac:dyDescent="0.25">
      <c r="A285" s="21" t="s">
        <v>3036</v>
      </c>
      <c r="B285" s="4">
        <v>27</v>
      </c>
      <c r="C285" s="4">
        <v>55</v>
      </c>
      <c r="D285" s="4">
        <v>73</v>
      </c>
      <c r="E285" s="4">
        <v>312</v>
      </c>
      <c r="F285" s="4">
        <v>315</v>
      </c>
      <c r="G285" s="4">
        <v>10</v>
      </c>
      <c r="N285" s="22" t="s">
        <v>3023</v>
      </c>
      <c r="O285" t="s">
        <v>3023</v>
      </c>
      <c r="P285" s="4"/>
      <c r="R285" s="14" t="s">
        <v>2964</v>
      </c>
      <c r="S285" s="13">
        <f>+SUM(S279:S284)</f>
        <v>429</v>
      </c>
      <c r="T285" s="20">
        <f>+SUM(T279:T284)</f>
        <v>1</v>
      </c>
    </row>
    <row r="286" spans="1:25" x14ac:dyDescent="0.25">
      <c r="A286" s="21" t="s">
        <v>3037</v>
      </c>
      <c r="B286" s="4">
        <v>21</v>
      </c>
      <c r="C286" s="4">
        <v>29</v>
      </c>
      <c r="D286" s="4">
        <v>65</v>
      </c>
      <c r="E286" s="4">
        <v>250</v>
      </c>
      <c r="F286" s="4">
        <v>412</v>
      </c>
      <c r="G286" s="4">
        <v>15</v>
      </c>
      <c r="N286" s="23" t="s">
        <v>3030</v>
      </c>
      <c r="O286" s="23"/>
      <c r="P286" s="24"/>
    </row>
    <row r="287" spans="1:25" x14ac:dyDescent="0.25">
      <c r="A287" s="21" t="s">
        <v>3038</v>
      </c>
      <c r="B287" s="4">
        <v>18</v>
      </c>
      <c r="C287" s="4">
        <v>16</v>
      </c>
      <c r="D287" s="4">
        <v>45</v>
      </c>
      <c r="E287" s="4">
        <v>236</v>
      </c>
      <c r="F287" s="4">
        <v>470</v>
      </c>
      <c r="G287" s="4">
        <v>7</v>
      </c>
      <c r="N287" s="14" t="s">
        <v>2964</v>
      </c>
      <c r="O287" s="14"/>
      <c r="P287" s="13">
        <v>792</v>
      </c>
    </row>
    <row r="288" spans="1:25" x14ac:dyDescent="0.25">
      <c r="A288" s="21" t="s">
        <v>3039</v>
      </c>
      <c r="B288" s="4">
        <v>19</v>
      </c>
      <c r="C288" s="4">
        <v>18</v>
      </c>
      <c r="D288" s="4">
        <v>74</v>
      </c>
      <c r="E288" s="4">
        <v>272</v>
      </c>
      <c r="F288" s="4">
        <v>391</v>
      </c>
      <c r="G288" s="4">
        <v>18</v>
      </c>
    </row>
    <row r="289" spans="1:25" x14ac:dyDescent="0.25">
      <c r="A289" s="21" t="s">
        <v>3040</v>
      </c>
      <c r="B289" s="4">
        <v>18</v>
      </c>
      <c r="C289" s="4">
        <v>16</v>
      </c>
      <c r="D289" s="4">
        <v>77</v>
      </c>
      <c r="E289" s="4">
        <v>261</v>
      </c>
      <c r="F289" s="4">
        <v>404</v>
      </c>
      <c r="G289" s="4">
        <v>16</v>
      </c>
    </row>
    <row r="290" spans="1:25" x14ac:dyDescent="0.25">
      <c r="A290" s="21" t="s">
        <v>3041</v>
      </c>
      <c r="B290" s="4">
        <v>15</v>
      </c>
      <c r="C290" s="4">
        <v>21</v>
      </c>
      <c r="D290" s="4">
        <v>59</v>
      </c>
      <c r="E290" s="4">
        <v>283</v>
      </c>
      <c r="F290" s="4">
        <v>405</v>
      </c>
      <c r="G290" s="4">
        <v>9</v>
      </c>
      <c r="N290" s="21" t="s">
        <v>3039</v>
      </c>
    </row>
    <row r="291" spans="1:25" x14ac:dyDescent="0.25">
      <c r="A291" s="21" t="s">
        <v>3042</v>
      </c>
      <c r="B291" s="4">
        <v>39</v>
      </c>
      <c r="C291" s="4">
        <v>60</v>
      </c>
      <c r="D291" s="4">
        <v>127</v>
      </c>
      <c r="E291" s="4">
        <v>252</v>
      </c>
      <c r="F291" s="4">
        <v>283</v>
      </c>
      <c r="G291" s="4">
        <v>31</v>
      </c>
      <c r="N291" s="6" t="s">
        <v>4</v>
      </c>
      <c r="O291" s="6" t="s">
        <v>14</v>
      </c>
      <c r="P291" s="6" t="s">
        <v>2965</v>
      </c>
      <c r="R291" s="6" t="s">
        <v>6</v>
      </c>
      <c r="S291" s="6" t="s">
        <v>2965</v>
      </c>
      <c r="T291" s="6" t="s">
        <v>3026</v>
      </c>
      <c r="U291" s="6" t="s">
        <v>6</v>
      </c>
      <c r="V291" s="6" t="s">
        <v>2965</v>
      </c>
      <c r="W291" s="6" t="s">
        <v>3026</v>
      </c>
      <c r="X291" s="8" t="s">
        <v>3047</v>
      </c>
      <c r="Y291" s="8" t="s">
        <v>3022</v>
      </c>
    </row>
    <row r="292" spans="1:25" x14ac:dyDescent="0.25">
      <c r="A292" s="21" t="s">
        <v>3043</v>
      </c>
      <c r="B292" s="4">
        <v>16</v>
      </c>
      <c r="C292" s="4">
        <v>61</v>
      </c>
      <c r="D292" s="4">
        <v>131</v>
      </c>
      <c r="E292" s="4">
        <v>361</v>
      </c>
      <c r="F292" s="4">
        <v>211</v>
      </c>
      <c r="G292" s="4">
        <v>12</v>
      </c>
      <c r="N292" s="21">
        <v>1</v>
      </c>
      <c r="O292">
        <v>1</v>
      </c>
      <c r="P292" s="4">
        <v>9</v>
      </c>
      <c r="R292" t="s">
        <v>3024</v>
      </c>
      <c r="S292" s="4">
        <f t="shared" ref="S292:S297" si="81">+P292</f>
        <v>9</v>
      </c>
      <c r="T292" s="1">
        <f>+S292/S298</f>
        <v>2.4793388429752067E-2</v>
      </c>
      <c r="U292" t="s">
        <v>2974</v>
      </c>
      <c r="V292">
        <f>+S296+S295</f>
        <v>292</v>
      </c>
      <c r="W292" s="18">
        <f>+V292/V295</f>
        <v>0.8202247191011236</v>
      </c>
      <c r="X292" s="18">
        <f>+W300</f>
        <v>0.88755980861244022</v>
      </c>
      <c r="Y292" s="18">
        <f>+G214</f>
        <v>0.85658914728682167</v>
      </c>
    </row>
    <row r="293" spans="1:25" x14ac:dyDescent="0.25">
      <c r="A293" s="21" t="s">
        <v>3044</v>
      </c>
      <c r="B293" s="4">
        <v>18</v>
      </c>
      <c r="C293" s="4">
        <v>43</v>
      </c>
      <c r="D293" s="4">
        <v>135</v>
      </c>
      <c r="E293" s="4">
        <v>342</v>
      </c>
      <c r="F293" s="4">
        <v>207</v>
      </c>
      <c r="G293" s="4">
        <v>47</v>
      </c>
      <c r="N293" s="21"/>
      <c r="O293">
        <v>2</v>
      </c>
      <c r="P293" s="4">
        <v>14</v>
      </c>
      <c r="R293" t="s">
        <v>2973</v>
      </c>
      <c r="S293" s="4">
        <f t="shared" si="81"/>
        <v>14</v>
      </c>
      <c r="T293" s="1">
        <f>+S293/S298</f>
        <v>3.8567493112947659E-2</v>
      </c>
      <c r="U293" t="s">
        <v>2973</v>
      </c>
      <c r="V293" s="19">
        <f>+S292+S293</f>
        <v>23</v>
      </c>
      <c r="W293" s="18">
        <f>+V293/V295</f>
        <v>6.4606741573033713E-2</v>
      </c>
      <c r="X293" s="18">
        <f>+W301</f>
        <v>3.3492822966507178E-2</v>
      </c>
      <c r="Y293" s="18">
        <f t="shared" ref="Y293:Y294" si="82">+G215</f>
        <v>4.7803617571059429E-2</v>
      </c>
    </row>
    <row r="294" spans="1:25" x14ac:dyDescent="0.25">
      <c r="N294" s="21"/>
      <c r="O294">
        <v>3</v>
      </c>
      <c r="P294" s="4">
        <v>41</v>
      </c>
      <c r="R294" t="s">
        <v>3011</v>
      </c>
      <c r="S294" s="4">
        <f t="shared" si="81"/>
        <v>41</v>
      </c>
      <c r="T294" s="1">
        <f>+S294/S298</f>
        <v>0.11294765840220386</v>
      </c>
      <c r="U294" t="s">
        <v>3011</v>
      </c>
      <c r="V294">
        <f>+S294</f>
        <v>41</v>
      </c>
      <c r="W294" s="18">
        <f>+V294/V295</f>
        <v>0.1151685393258427</v>
      </c>
      <c r="X294" s="18">
        <f>+W302</f>
        <v>7.8947368421052627E-2</v>
      </c>
      <c r="Y294" s="18">
        <f t="shared" si="82"/>
        <v>9.5607235142118857E-2</v>
      </c>
    </row>
    <row r="295" spans="1:25" x14ac:dyDescent="0.25">
      <c r="N295" s="21"/>
      <c r="O295">
        <v>4</v>
      </c>
      <c r="P295" s="4">
        <v>165</v>
      </c>
      <c r="R295" t="s">
        <v>2974</v>
      </c>
      <c r="S295" s="4">
        <f t="shared" si="81"/>
        <v>165</v>
      </c>
      <c r="T295" s="1">
        <f>+S295/S298</f>
        <v>0.45454545454545453</v>
      </c>
      <c r="U295" s="14" t="s">
        <v>2964</v>
      </c>
      <c r="V295" s="13">
        <f>+SUM(V292:V294)</f>
        <v>356</v>
      </c>
      <c r="W295" s="20">
        <f>+SUM(W292:W294)</f>
        <v>1</v>
      </c>
      <c r="X295" s="18">
        <f>+SUM(X292:X294)</f>
        <v>1</v>
      </c>
    </row>
    <row r="296" spans="1:25" x14ac:dyDescent="0.25">
      <c r="A296" s="21" t="s">
        <v>3022</v>
      </c>
      <c r="B296" t="s">
        <v>2974</v>
      </c>
      <c r="C296" t="s">
        <v>2973</v>
      </c>
      <c r="D296" t="s">
        <v>3011</v>
      </c>
      <c r="N296" s="21"/>
      <c r="O296">
        <v>5</v>
      </c>
      <c r="P296" s="4">
        <v>127</v>
      </c>
      <c r="R296" t="s">
        <v>3025</v>
      </c>
      <c r="S296" s="4">
        <f t="shared" si="81"/>
        <v>127</v>
      </c>
      <c r="T296" s="1">
        <f>+S296/S298</f>
        <v>0.34986225895316803</v>
      </c>
    </row>
    <row r="297" spans="1:25" x14ac:dyDescent="0.25">
      <c r="A297" s="25" t="s">
        <v>3027</v>
      </c>
      <c r="B297" s="4">
        <f>+F280+E280</f>
        <v>539</v>
      </c>
      <c r="C297" s="4">
        <f>+B280+C280</f>
        <v>113</v>
      </c>
      <c r="D297" s="4">
        <f>+D280</f>
        <v>137</v>
      </c>
      <c r="E297" s="4">
        <f>SUM(B297:D297)</f>
        <v>789</v>
      </c>
      <c r="F297" s="4"/>
      <c r="G297" s="4"/>
      <c r="N297" s="22"/>
      <c r="O297">
        <v>99</v>
      </c>
      <c r="P297" s="4">
        <v>7</v>
      </c>
      <c r="R297" t="s">
        <v>2975</v>
      </c>
      <c r="S297" s="4">
        <f t="shared" si="81"/>
        <v>7</v>
      </c>
      <c r="T297" s="1">
        <f>+S297/S298</f>
        <v>1.928374655647383E-2</v>
      </c>
    </row>
    <row r="298" spans="1:25" x14ac:dyDescent="0.25">
      <c r="A298" s="25" t="s">
        <v>3032</v>
      </c>
      <c r="B298" s="4">
        <f t="shared" ref="B298:B310" si="83">+F281+E281</f>
        <v>653</v>
      </c>
      <c r="C298" s="4">
        <f t="shared" ref="C298:C310" si="84">+B281+C281</f>
        <v>69</v>
      </c>
      <c r="D298" s="4">
        <f t="shared" ref="D298:D310" si="85">+D281</f>
        <v>69</v>
      </c>
      <c r="E298" s="4">
        <f t="shared" ref="E298:E310" si="86">SUM(B298:D298)</f>
        <v>791</v>
      </c>
      <c r="F298" s="4"/>
      <c r="G298" s="4"/>
      <c r="N298" s="23" t="s">
        <v>3028</v>
      </c>
      <c r="O298" s="23"/>
      <c r="P298" s="24">
        <v>363</v>
      </c>
      <c r="R298" s="14" t="s">
        <v>2964</v>
      </c>
      <c r="S298" s="13">
        <f>+SUM(S292:S297)</f>
        <v>363</v>
      </c>
      <c r="T298" s="20">
        <f>+SUM(T292:T297)</f>
        <v>1</v>
      </c>
    </row>
    <row r="299" spans="1:25" x14ac:dyDescent="0.25">
      <c r="A299" s="25" t="s">
        <v>3033</v>
      </c>
      <c r="B299" s="4">
        <f t="shared" si="83"/>
        <v>644</v>
      </c>
      <c r="C299" s="4">
        <f t="shared" si="84"/>
        <v>73</v>
      </c>
      <c r="D299" s="4">
        <f t="shared" si="85"/>
        <v>72</v>
      </c>
      <c r="E299" s="4">
        <f t="shared" si="86"/>
        <v>789</v>
      </c>
      <c r="F299" s="4"/>
      <c r="G299" s="4"/>
      <c r="N299" s="21">
        <v>2</v>
      </c>
      <c r="O299">
        <v>1</v>
      </c>
      <c r="P299" s="4">
        <v>10</v>
      </c>
      <c r="R299" s="6" t="s">
        <v>6</v>
      </c>
      <c r="S299" s="6" t="s">
        <v>2965</v>
      </c>
      <c r="T299" s="6" t="s">
        <v>3026</v>
      </c>
      <c r="U299" s="6" t="s">
        <v>6</v>
      </c>
      <c r="V299" s="6" t="s">
        <v>2965</v>
      </c>
      <c r="W299" s="6" t="s">
        <v>3026</v>
      </c>
    </row>
    <row r="300" spans="1:25" x14ac:dyDescent="0.25">
      <c r="A300" s="25" t="s">
        <v>3034</v>
      </c>
      <c r="B300" s="4">
        <f t="shared" si="83"/>
        <v>562</v>
      </c>
      <c r="C300" s="4">
        <f t="shared" si="84"/>
        <v>104</v>
      </c>
      <c r="D300" s="4">
        <f t="shared" si="85"/>
        <v>120</v>
      </c>
      <c r="E300" s="4">
        <f t="shared" si="86"/>
        <v>786</v>
      </c>
      <c r="F300" s="4"/>
      <c r="G300" s="4"/>
      <c r="N300" s="21"/>
      <c r="O300">
        <v>2</v>
      </c>
      <c r="P300" s="4">
        <v>4</v>
      </c>
      <c r="R300" t="s">
        <v>3024</v>
      </c>
      <c r="S300" s="4">
        <f t="shared" ref="S300:S305" si="87">+P299</f>
        <v>10</v>
      </c>
      <c r="T300" s="1">
        <f>+S300/S306</f>
        <v>2.3310023310023312E-2</v>
      </c>
      <c r="U300" t="s">
        <v>2974</v>
      </c>
      <c r="V300">
        <f>+S304+S303</f>
        <v>371</v>
      </c>
      <c r="W300" s="18">
        <f>+V300/V303</f>
        <v>0.88755980861244022</v>
      </c>
    </row>
    <row r="301" spans="1:25" x14ac:dyDescent="0.25">
      <c r="A301" s="25" t="s">
        <v>3035</v>
      </c>
      <c r="B301" s="4">
        <f t="shared" si="83"/>
        <v>682</v>
      </c>
      <c r="C301" s="4">
        <f t="shared" si="84"/>
        <v>46</v>
      </c>
      <c r="D301" s="4">
        <f t="shared" si="85"/>
        <v>56</v>
      </c>
      <c r="E301" s="4">
        <f t="shared" si="86"/>
        <v>784</v>
      </c>
      <c r="F301" s="4"/>
      <c r="G301" s="4"/>
      <c r="N301" s="21"/>
      <c r="O301">
        <v>3</v>
      </c>
      <c r="P301" s="4">
        <v>33</v>
      </c>
      <c r="R301" t="s">
        <v>2973</v>
      </c>
      <c r="S301" s="4">
        <f t="shared" si="87"/>
        <v>4</v>
      </c>
      <c r="T301" s="1">
        <f>+S301/S306</f>
        <v>9.324009324009324E-3</v>
      </c>
      <c r="U301" t="s">
        <v>2973</v>
      </c>
      <c r="V301" s="19">
        <f>+S300+S301</f>
        <v>14</v>
      </c>
      <c r="W301" s="18">
        <f>+V301/V303</f>
        <v>3.3492822966507178E-2</v>
      </c>
    </row>
    <row r="302" spans="1:25" x14ac:dyDescent="0.25">
      <c r="A302" s="25" t="s">
        <v>3036</v>
      </c>
      <c r="B302" s="4">
        <f t="shared" si="83"/>
        <v>627</v>
      </c>
      <c r="C302" s="4">
        <f t="shared" si="84"/>
        <v>82</v>
      </c>
      <c r="D302" s="4">
        <f t="shared" si="85"/>
        <v>73</v>
      </c>
      <c r="E302" s="4">
        <f t="shared" si="86"/>
        <v>782</v>
      </c>
      <c r="F302" s="4"/>
      <c r="G302" s="4"/>
      <c r="N302" s="21"/>
      <c r="O302">
        <v>4</v>
      </c>
      <c r="P302" s="4">
        <v>107</v>
      </c>
      <c r="R302" t="s">
        <v>3011</v>
      </c>
      <c r="S302" s="4">
        <f t="shared" si="87"/>
        <v>33</v>
      </c>
      <c r="T302" s="1">
        <f>+S302/S306</f>
        <v>7.6923076923076927E-2</v>
      </c>
      <c r="U302" t="s">
        <v>3011</v>
      </c>
      <c r="V302">
        <f>+S302</f>
        <v>33</v>
      </c>
      <c r="W302" s="18">
        <f>+V302/V303</f>
        <v>7.8947368421052627E-2</v>
      </c>
    </row>
    <row r="303" spans="1:25" x14ac:dyDescent="0.25">
      <c r="A303" s="25" t="s">
        <v>3037</v>
      </c>
      <c r="B303" s="4">
        <f t="shared" si="83"/>
        <v>662</v>
      </c>
      <c r="C303" s="4">
        <f t="shared" si="84"/>
        <v>50</v>
      </c>
      <c r="D303" s="4">
        <f t="shared" si="85"/>
        <v>65</v>
      </c>
      <c r="E303" s="4">
        <f t="shared" si="86"/>
        <v>777</v>
      </c>
      <c r="F303" s="4"/>
      <c r="G303" s="4"/>
      <c r="N303" s="21"/>
      <c r="O303">
        <v>5</v>
      </c>
      <c r="P303" s="4">
        <v>264</v>
      </c>
      <c r="R303" t="s">
        <v>2974</v>
      </c>
      <c r="S303" s="4">
        <f t="shared" si="87"/>
        <v>107</v>
      </c>
      <c r="T303" s="1">
        <f>+S303/S306</f>
        <v>0.24941724941724941</v>
      </c>
      <c r="U303" s="14" t="s">
        <v>2964</v>
      </c>
      <c r="V303" s="13">
        <f>+SUM(V300:V302)</f>
        <v>418</v>
      </c>
      <c r="W303" s="20">
        <f>+SUM(W300:W302)</f>
        <v>1</v>
      </c>
    </row>
    <row r="304" spans="1:25" x14ac:dyDescent="0.25">
      <c r="A304" s="25" t="s">
        <v>3038</v>
      </c>
      <c r="B304" s="4">
        <f t="shared" si="83"/>
        <v>706</v>
      </c>
      <c r="C304" s="4">
        <f t="shared" si="84"/>
        <v>34</v>
      </c>
      <c r="D304" s="4">
        <f t="shared" si="85"/>
        <v>45</v>
      </c>
      <c r="E304" s="4">
        <f t="shared" si="86"/>
        <v>785</v>
      </c>
      <c r="F304" s="4"/>
      <c r="G304" s="4"/>
      <c r="N304" s="22"/>
      <c r="O304">
        <v>99</v>
      </c>
      <c r="P304" s="4">
        <v>11</v>
      </c>
      <c r="R304" t="s">
        <v>3025</v>
      </c>
      <c r="S304" s="4">
        <f t="shared" si="87"/>
        <v>264</v>
      </c>
      <c r="T304" s="1">
        <f>+S304/S306</f>
        <v>0.61538461538461542</v>
      </c>
    </row>
    <row r="305" spans="1:25" x14ac:dyDescent="0.25">
      <c r="A305" s="25" t="s">
        <v>3039</v>
      </c>
      <c r="B305" s="4">
        <f t="shared" si="83"/>
        <v>663</v>
      </c>
      <c r="C305" s="4">
        <f t="shared" si="84"/>
        <v>37</v>
      </c>
      <c r="D305" s="4">
        <f t="shared" si="85"/>
        <v>74</v>
      </c>
      <c r="E305" s="4">
        <f t="shared" si="86"/>
        <v>774</v>
      </c>
      <c r="F305" s="4"/>
      <c r="G305" s="4"/>
      <c r="N305" s="23" t="s">
        <v>3029</v>
      </c>
      <c r="O305" s="23"/>
      <c r="P305" s="24">
        <v>429</v>
      </c>
      <c r="R305" t="s">
        <v>2975</v>
      </c>
      <c r="S305" s="4">
        <f t="shared" si="87"/>
        <v>11</v>
      </c>
      <c r="T305" s="1">
        <f>+S305/S306</f>
        <v>2.564102564102564E-2</v>
      </c>
    </row>
    <row r="306" spans="1:25" x14ac:dyDescent="0.25">
      <c r="A306" s="25" t="s">
        <v>3040</v>
      </c>
      <c r="B306" s="4">
        <f t="shared" si="83"/>
        <v>665</v>
      </c>
      <c r="C306" s="4">
        <f t="shared" si="84"/>
        <v>34</v>
      </c>
      <c r="D306" s="4">
        <f t="shared" si="85"/>
        <v>77</v>
      </c>
      <c r="E306" s="4">
        <f t="shared" si="86"/>
        <v>776</v>
      </c>
      <c r="F306" s="4"/>
      <c r="G306" s="4"/>
      <c r="N306" s="22" t="s">
        <v>3023</v>
      </c>
      <c r="O306" t="s">
        <v>3023</v>
      </c>
      <c r="P306" s="4"/>
      <c r="R306" s="14" t="s">
        <v>2964</v>
      </c>
      <c r="S306" s="13">
        <f>+SUM(S300:S305)</f>
        <v>429</v>
      </c>
      <c r="T306" s="20">
        <f>+SUM(T300:T305)</f>
        <v>1</v>
      </c>
    </row>
    <row r="307" spans="1:25" x14ac:dyDescent="0.25">
      <c r="A307" s="25" t="s">
        <v>3041</v>
      </c>
      <c r="B307" s="4">
        <f t="shared" si="83"/>
        <v>688</v>
      </c>
      <c r="C307" s="4">
        <f t="shared" si="84"/>
        <v>36</v>
      </c>
      <c r="D307" s="4">
        <f t="shared" si="85"/>
        <v>59</v>
      </c>
      <c r="E307" s="4">
        <f t="shared" si="86"/>
        <v>783</v>
      </c>
      <c r="F307" s="4"/>
      <c r="G307" s="4"/>
      <c r="N307" s="23" t="s">
        <v>3030</v>
      </c>
      <c r="O307" s="23"/>
      <c r="P307" s="24"/>
    </row>
    <row r="308" spans="1:25" x14ac:dyDescent="0.25">
      <c r="A308" s="25" t="s">
        <v>3042</v>
      </c>
      <c r="B308" s="4">
        <f t="shared" si="83"/>
        <v>535</v>
      </c>
      <c r="C308" s="4">
        <f t="shared" si="84"/>
        <v>99</v>
      </c>
      <c r="D308" s="4">
        <f t="shared" si="85"/>
        <v>127</v>
      </c>
      <c r="E308" s="4">
        <f t="shared" si="86"/>
        <v>761</v>
      </c>
      <c r="F308" s="4"/>
      <c r="G308" s="4"/>
      <c r="N308" s="14" t="s">
        <v>2964</v>
      </c>
      <c r="O308" s="14"/>
      <c r="P308" s="13">
        <v>792</v>
      </c>
    </row>
    <row r="309" spans="1:25" x14ac:dyDescent="0.25">
      <c r="A309" s="25" t="s">
        <v>3043</v>
      </c>
      <c r="B309" s="4">
        <f t="shared" si="83"/>
        <v>572</v>
      </c>
      <c r="C309" s="4">
        <f t="shared" si="84"/>
        <v>77</v>
      </c>
      <c r="D309" s="4">
        <f t="shared" si="85"/>
        <v>131</v>
      </c>
      <c r="E309" s="4">
        <f t="shared" si="86"/>
        <v>780</v>
      </c>
      <c r="F309" s="4"/>
      <c r="G309" s="4"/>
    </row>
    <row r="310" spans="1:25" x14ac:dyDescent="0.25">
      <c r="A310" s="25" t="s">
        <v>3044</v>
      </c>
      <c r="B310" s="4">
        <f t="shared" si="83"/>
        <v>549</v>
      </c>
      <c r="C310" s="4">
        <f t="shared" si="84"/>
        <v>61</v>
      </c>
      <c r="D310" s="4">
        <f t="shared" si="85"/>
        <v>135</v>
      </c>
      <c r="E310" s="4">
        <f t="shared" si="86"/>
        <v>745</v>
      </c>
      <c r="F310" s="4"/>
      <c r="G310" s="4"/>
    </row>
    <row r="311" spans="1:25" x14ac:dyDescent="0.25">
      <c r="B311" s="4">
        <f>SUM(B297:B310)</f>
        <v>8747</v>
      </c>
      <c r="C311" s="4">
        <f t="shared" ref="C311:D311" si="88">SUM(C297:C310)</f>
        <v>915</v>
      </c>
      <c r="D311" s="4">
        <f t="shared" si="88"/>
        <v>1240</v>
      </c>
      <c r="N311" s="21" t="s">
        <v>3040</v>
      </c>
    </row>
    <row r="312" spans="1:25" x14ac:dyDescent="0.25">
      <c r="N312" s="6" t="s">
        <v>4</v>
      </c>
      <c r="O312" s="6" t="s">
        <v>15</v>
      </c>
      <c r="P312" s="6" t="s">
        <v>2965</v>
      </c>
      <c r="R312" s="6" t="s">
        <v>6</v>
      </c>
      <c r="S312" s="6" t="s">
        <v>2965</v>
      </c>
      <c r="T312" s="6" t="s">
        <v>3026</v>
      </c>
      <c r="U312" s="6" t="s">
        <v>6</v>
      </c>
      <c r="V312" s="6" t="s">
        <v>2965</v>
      </c>
      <c r="W312" s="6" t="s">
        <v>3026</v>
      </c>
      <c r="X312" s="8" t="s">
        <v>3047</v>
      </c>
      <c r="Y312" s="8" t="s">
        <v>3022</v>
      </c>
    </row>
    <row r="313" spans="1:25" x14ac:dyDescent="0.25">
      <c r="N313" s="21">
        <v>1</v>
      </c>
      <c r="O313">
        <v>1</v>
      </c>
      <c r="P313" s="4">
        <v>8</v>
      </c>
      <c r="R313" t="s">
        <v>3024</v>
      </c>
      <c r="S313" s="4">
        <f t="shared" ref="S313:S318" si="89">+P313</f>
        <v>8</v>
      </c>
      <c r="T313" s="1">
        <f>+S313/S319</f>
        <v>2.2038567493112948E-2</v>
      </c>
      <c r="U313" t="s">
        <v>2974</v>
      </c>
      <c r="V313">
        <f>+S317+S316</f>
        <v>289</v>
      </c>
      <c r="W313" s="18">
        <f>+V313/V316</f>
        <v>0.80726256983240219</v>
      </c>
      <c r="X313" s="18">
        <f>+W321</f>
        <v>0.8995215311004785</v>
      </c>
      <c r="Y313" s="18">
        <f>+G225</f>
        <v>0.85695876288659789</v>
      </c>
    </row>
    <row r="314" spans="1:25" x14ac:dyDescent="0.25">
      <c r="N314" s="21"/>
      <c r="O314">
        <v>2</v>
      </c>
      <c r="P314" s="4">
        <v>13</v>
      </c>
      <c r="R314" t="s">
        <v>2973</v>
      </c>
      <c r="S314" s="4">
        <f t="shared" si="89"/>
        <v>13</v>
      </c>
      <c r="T314" s="1">
        <f>+S314/S319</f>
        <v>3.5812672176308541E-2</v>
      </c>
      <c r="U314" t="s">
        <v>2973</v>
      </c>
      <c r="V314" s="19">
        <f>+S313+S314</f>
        <v>21</v>
      </c>
      <c r="W314" s="18">
        <f>+V314/V316</f>
        <v>5.8659217877094973E-2</v>
      </c>
      <c r="X314" s="18">
        <f>+W322</f>
        <v>3.1100478468899521E-2</v>
      </c>
      <c r="Y314" s="18">
        <f t="shared" ref="Y314:Y315" si="90">+G226</f>
        <v>4.3814432989690719E-2</v>
      </c>
    </row>
    <row r="315" spans="1:25" x14ac:dyDescent="0.25">
      <c r="N315" s="21"/>
      <c r="O315">
        <v>3</v>
      </c>
      <c r="P315" s="4">
        <v>48</v>
      </c>
      <c r="R315" t="s">
        <v>3011</v>
      </c>
      <c r="S315" s="4">
        <f t="shared" si="89"/>
        <v>48</v>
      </c>
      <c r="T315" s="1">
        <f>+S315/S319</f>
        <v>0.13223140495867769</v>
      </c>
      <c r="U315" t="s">
        <v>3011</v>
      </c>
      <c r="V315">
        <f>+S315</f>
        <v>48</v>
      </c>
      <c r="W315" s="18">
        <f>+V315/V316</f>
        <v>0.13407821229050279</v>
      </c>
      <c r="X315" s="18">
        <f>+W323</f>
        <v>6.9377990430622011E-2</v>
      </c>
      <c r="Y315" s="18">
        <f t="shared" si="90"/>
        <v>9.9226804123711335E-2</v>
      </c>
    </row>
    <row r="316" spans="1:25" x14ac:dyDescent="0.25">
      <c r="N316" s="21"/>
      <c r="O316">
        <v>4</v>
      </c>
      <c r="P316" s="4">
        <v>156</v>
      </c>
      <c r="R316" t="s">
        <v>2974</v>
      </c>
      <c r="S316" s="4">
        <f t="shared" si="89"/>
        <v>156</v>
      </c>
      <c r="T316" s="1">
        <f>+S316/S319</f>
        <v>0.42975206611570249</v>
      </c>
      <c r="U316" s="14" t="s">
        <v>2964</v>
      </c>
      <c r="V316" s="13">
        <f>+SUM(V313:V315)</f>
        <v>358</v>
      </c>
      <c r="W316" s="20">
        <f>+SUM(W313:W315)</f>
        <v>0.99999999999999989</v>
      </c>
      <c r="X316" s="18">
        <f>+SUM(X313:X315)</f>
        <v>1</v>
      </c>
    </row>
    <row r="317" spans="1:25" x14ac:dyDescent="0.25">
      <c r="N317" s="21"/>
      <c r="O317">
        <v>5</v>
      </c>
      <c r="P317" s="4">
        <v>133</v>
      </c>
      <c r="R317" t="s">
        <v>3025</v>
      </c>
      <c r="S317" s="4">
        <f t="shared" si="89"/>
        <v>133</v>
      </c>
      <c r="T317" s="1">
        <f>+S317/S319</f>
        <v>0.36639118457300274</v>
      </c>
    </row>
    <row r="318" spans="1:25" x14ac:dyDescent="0.25">
      <c r="A318" s="21" t="s">
        <v>3045</v>
      </c>
      <c r="B318" t="s">
        <v>2974</v>
      </c>
      <c r="C318" t="s">
        <v>2973</v>
      </c>
      <c r="D318" t="s">
        <v>3011</v>
      </c>
      <c r="F318" s="30"/>
      <c r="G318" s="30"/>
      <c r="N318" s="22"/>
      <c r="O318">
        <v>99</v>
      </c>
      <c r="P318" s="4">
        <v>5</v>
      </c>
      <c r="R318" t="s">
        <v>2975</v>
      </c>
      <c r="S318" s="4">
        <f t="shared" si="89"/>
        <v>5</v>
      </c>
      <c r="T318" s="1">
        <f>+S318/S319</f>
        <v>1.3774104683195593E-2</v>
      </c>
    </row>
    <row r="319" spans="1:25" x14ac:dyDescent="0.25">
      <c r="A319" s="25" t="s">
        <v>3027</v>
      </c>
      <c r="B319">
        <v>199</v>
      </c>
      <c r="C319" s="19">
        <v>66</v>
      </c>
      <c r="D319">
        <v>96</v>
      </c>
      <c r="E319" s="13">
        <v>361</v>
      </c>
      <c r="F319" s="4"/>
      <c r="G319" s="4"/>
      <c r="N319" s="23" t="s">
        <v>3028</v>
      </c>
      <c r="O319" s="23"/>
      <c r="P319" s="24">
        <v>363</v>
      </c>
      <c r="R319" s="14" t="s">
        <v>2964</v>
      </c>
      <c r="S319" s="13">
        <f>+SUM(S313:S318)</f>
        <v>363</v>
      </c>
      <c r="T319" s="20">
        <f>+SUM(T313:T318)</f>
        <v>1</v>
      </c>
    </row>
    <row r="320" spans="1:25" x14ac:dyDescent="0.25">
      <c r="A320" s="25" t="s">
        <v>3032</v>
      </c>
      <c r="B320">
        <v>276</v>
      </c>
      <c r="C320" s="19">
        <v>42</v>
      </c>
      <c r="D320">
        <v>45</v>
      </c>
      <c r="E320" s="13">
        <v>363</v>
      </c>
      <c r="F320" s="4"/>
      <c r="G320" s="4"/>
      <c r="N320" s="21">
        <v>2</v>
      </c>
      <c r="O320">
        <v>1</v>
      </c>
      <c r="P320" s="4">
        <v>10</v>
      </c>
      <c r="R320" s="6" t="s">
        <v>6</v>
      </c>
      <c r="S320" s="6" t="s">
        <v>2965</v>
      </c>
      <c r="T320" s="6" t="s">
        <v>3026</v>
      </c>
      <c r="U320" s="6" t="s">
        <v>6</v>
      </c>
      <c r="V320" s="6" t="s">
        <v>2965</v>
      </c>
      <c r="W320" s="6" t="s">
        <v>3026</v>
      </c>
    </row>
    <row r="321" spans="1:25" x14ac:dyDescent="0.25">
      <c r="A321" s="25" t="s">
        <v>3033</v>
      </c>
      <c r="B321">
        <v>279</v>
      </c>
      <c r="C321" s="19">
        <v>44</v>
      </c>
      <c r="D321">
        <v>39</v>
      </c>
      <c r="E321" s="13">
        <v>362</v>
      </c>
      <c r="F321" s="4"/>
      <c r="G321" s="4"/>
      <c r="N321" s="21"/>
      <c r="O321">
        <v>2</v>
      </c>
      <c r="P321" s="4">
        <v>3</v>
      </c>
      <c r="R321" t="s">
        <v>3024</v>
      </c>
      <c r="S321" s="4">
        <f t="shared" ref="S321:S326" si="91">+P320</f>
        <v>10</v>
      </c>
      <c r="T321" s="1">
        <f>+S321/S327</f>
        <v>2.3310023310023312E-2</v>
      </c>
      <c r="U321" t="s">
        <v>2974</v>
      </c>
      <c r="V321">
        <f>+S325+S324</f>
        <v>376</v>
      </c>
      <c r="W321" s="18">
        <f>+V321/V324</f>
        <v>0.8995215311004785</v>
      </c>
    </row>
    <row r="322" spans="1:25" x14ac:dyDescent="0.25">
      <c r="A322" s="25" t="s">
        <v>3034</v>
      </c>
      <c r="B322">
        <v>223</v>
      </c>
      <c r="C322" s="19">
        <v>66</v>
      </c>
      <c r="D322">
        <v>72</v>
      </c>
      <c r="E322" s="13">
        <v>361</v>
      </c>
      <c r="F322" s="4"/>
      <c r="G322" s="4"/>
      <c r="N322" s="21"/>
      <c r="O322">
        <v>3</v>
      </c>
      <c r="P322" s="4">
        <v>29</v>
      </c>
      <c r="R322" t="s">
        <v>2973</v>
      </c>
      <c r="S322" s="4">
        <f t="shared" si="91"/>
        <v>3</v>
      </c>
      <c r="T322" s="1">
        <f>+S322/S327</f>
        <v>6.993006993006993E-3</v>
      </c>
      <c r="U322" t="s">
        <v>2973</v>
      </c>
      <c r="V322" s="19">
        <f>+S321+S322</f>
        <v>13</v>
      </c>
      <c r="W322" s="18">
        <f>+V322/V324</f>
        <v>3.1100478468899521E-2</v>
      </c>
    </row>
    <row r="323" spans="1:25" x14ac:dyDescent="0.25">
      <c r="A323" s="25" t="s">
        <v>3035</v>
      </c>
      <c r="B323">
        <v>298</v>
      </c>
      <c r="C323" s="19">
        <v>32</v>
      </c>
      <c r="D323">
        <v>29</v>
      </c>
      <c r="E323" s="13">
        <v>359</v>
      </c>
      <c r="F323" s="4"/>
      <c r="G323" s="4"/>
      <c r="N323" s="21"/>
      <c r="O323">
        <v>4</v>
      </c>
      <c r="P323" s="4">
        <v>105</v>
      </c>
      <c r="R323" t="s">
        <v>3011</v>
      </c>
      <c r="S323" s="4">
        <f t="shared" si="91"/>
        <v>29</v>
      </c>
      <c r="T323" s="1">
        <f>+S323/S327</f>
        <v>6.75990675990676E-2</v>
      </c>
      <c r="U323" t="s">
        <v>3011</v>
      </c>
      <c r="V323">
        <f>+S323</f>
        <v>29</v>
      </c>
      <c r="W323" s="18">
        <f>+V323/V324</f>
        <v>6.9377990430622011E-2</v>
      </c>
    </row>
    <row r="324" spans="1:25" x14ac:dyDescent="0.25">
      <c r="A324" s="25" t="s">
        <v>3036</v>
      </c>
      <c r="B324">
        <v>274</v>
      </c>
      <c r="C324" s="19">
        <v>42</v>
      </c>
      <c r="D324">
        <v>40</v>
      </c>
      <c r="E324" s="13">
        <v>356</v>
      </c>
      <c r="F324" s="4"/>
      <c r="G324" s="4"/>
      <c r="N324" s="21"/>
      <c r="O324">
        <v>5</v>
      </c>
      <c r="P324" s="4">
        <v>271</v>
      </c>
      <c r="R324" t="s">
        <v>2974</v>
      </c>
      <c r="S324" s="4">
        <f t="shared" si="91"/>
        <v>105</v>
      </c>
      <c r="T324" s="1">
        <f>+S324/S327</f>
        <v>0.24475524475524477</v>
      </c>
      <c r="U324" s="14" t="s">
        <v>2964</v>
      </c>
      <c r="V324" s="13">
        <f>+SUM(V321:V323)</f>
        <v>418</v>
      </c>
      <c r="W324" s="20">
        <f>+SUM(W321:W323)</f>
        <v>1</v>
      </c>
    </row>
    <row r="325" spans="1:25" x14ac:dyDescent="0.25">
      <c r="A325" s="25" t="s">
        <v>3037</v>
      </c>
      <c r="B325">
        <v>296</v>
      </c>
      <c r="C325" s="19">
        <v>26</v>
      </c>
      <c r="D325">
        <v>31</v>
      </c>
      <c r="E325" s="13">
        <v>353</v>
      </c>
      <c r="F325" s="4"/>
      <c r="G325" s="4"/>
      <c r="N325" s="22"/>
      <c r="O325">
        <v>99</v>
      </c>
      <c r="P325" s="4">
        <v>11</v>
      </c>
      <c r="R325" t="s">
        <v>3025</v>
      </c>
      <c r="S325" s="4">
        <f t="shared" si="91"/>
        <v>271</v>
      </c>
      <c r="T325" s="1">
        <f>+S325/S327</f>
        <v>0.63170163170163174</v>
      </c>
    </row>
    <row r="326" spans="1:25" x14ac:dyDescent="0.25">
      <c r="A326" s="25" t="s">
        <v>3038</v>
      </c>
      <c r="B326">
        <v>293</v>
      </c>
      <c r="C326" s="19">
        <v>26</v>
      </c>
      <c r="D326">
        <v>38</v>
      </c>
      <c r="E326" s="13">
        <v>357</v>
      </c>
      <c r="F326" s="4"/>
      <c r="G326" s="4"/>
      <c r="N326" s="23" t="s">
        <v>3029</v>
      </c>
      <c r="O326" s="23"/>
      <c r="P326" s="24">
        <v>429</v>
      </c>
      <c r="R326" t="s">
        <v>2975</v>
      </c>
      <c r="S326" s="4">
        <f t="shared" si="91"/>
        <v>11</v>
      </c>
      <c r="T326" s="1">
        <f>+S326/S327</f>
        <v>2.564102564102564E-2</v>
      </c>
    </row>
    <row r="327" spans="1:25" x14ac:dyDescent="0.25">
      <c r="A327" s="25" t="s">
        <v>3039</v>
      </c>
      <c r="B327">
        <v>292</v>
      </c>
      <c r="C327" s="19">
        <v>23</v>
      </c>
      <c r="D327">
        <v>41</v>
      </c>
      <c r="E327" s="13">
        <v>356</v>
      </c>
      <c r="F327" s="4"/>
      <c r="G327" s="4"/>
      <c r="N327" s="22" t="s">
        <v>3023</v>
      </c>
      <c r="O327" t="s">
        <v>3023</v>
      </c>
      <c r="P327" s="4"/>
      <c r="R327" s="14" t="s">
        <v>2964</v>
      </c>
      <c r="S327" s="13">
        <f>+SUM(S321:S326)</f>
        <v>429</v>
      </c>
      <c r="T327" s="20">
        <f>+SUM(T321:T326)</f>
        <v>1</v>
      </c>
    </row>
    <row r="328" spans="1:25" x14ac:dyDescent="0.25">
      <c r="A328" s="25" t="s">
        <v>3040</v>
      </c>
      <c r="B328">
        <v>289</v>
      </c>
      <c r="C328" s="19">
        <v>21</v>
      </c>
      <c r="D328">
        <v>48</v>
      </c>
      <c r="E328" s="13">
        <v>358</v>
      </c>
      <c r="F328" s="4"/>
      <c r="G328" s="4"/>
      <c r="N328" s="23" t="s">
        <v>3030</v>
      </c>
      <c r="O328" s="23"/>
      <c r="P328" s="24"/>
    </row>
    <row r="329" spans="1:25" x14ac:dyDescent="0.25">
      <c r="A329" s="25" t="s">
        <v>3041</v>
      </c>
      <c r="B329">
        <v>287</v>
      </c>
      <c r="C329" s="19">
        <v>22</v>
      </c>
      <c r="D329">
        <v>47</v>
      </c>
      <c r="E329" s="13">
        <v>356</v>
      </c>
      <c r="F329" s="4"/>
      <c r="G329" s="4"/>
      <c r="N329" s="14" t="s">
        <v>2964</v>
      </c>
      <c r="O329" s="14"/>
      <c r="P329" s="13">
        <v>792</v>
      </c>
    </row>
    <row r="330" spans="1:25" x14ac:dyDescent="0.25">
      <c r="A330" s="25" t="s">
        <v>3042</v>
      </c>
      <c r="B330">
        <v>198</v>
      </c>
      <c r="C330" s="19">
        <v>65</v>
      </c>
      <c r="D330">
        <v>88</v>
      </c>
      <c r="E330" s="13">
        <v>351</v>
      </c>
      <c r="F330" s="4"/>
      <c r="G330" s="4"/>
    </row>
    <row r="331" spans="1:25" x14ac:dyDescent="0.25">
      <c r="A331" s="25" t="s">
        <v>3043</v>
      </c>
      <c r="B331">
        <v>247</v>
      </c>
      <c r="C331" s="19">
        <v>40</v>
      </c>
      <c r="D331">
        <v>75</v>
      </c>
      <c r="E331" s="13">
        <v>362</v>
      </c>
      <c r="F331" s="4"/>
      <c r="G331" s="4"/>
    </row>
    <row r="332" spans="1:25" x14ac:dyDescent="0.25">
      <c r="A332" s="25" t="s">
        <v>3044</v>
      </c>
      <c r="B332">
        <v>219</v>
      </c>
      <c r="C332" s="19">
        <v>34</v>
      </c>
      <c r="D332">
        <v>81</v>
      </c>
      <c r="E332" s="13">
        <v>334</v>
      </c>
      <c r="F332" s="4"/>
      <c r="G332" s="4"/>
      <c r="N332" s="21" t="s">
        <v>3041</v>
      </c>
    </row>
    <row r="333" spans="1:25" x14ac:dyDescent="0.25">
      <c r="B333" s="4">
        <f>SUM(B319:B332)</f>
        <v>3670</v>
      </c>
      <c r="C333" s="4">
        <f t="shared" ref="C333:D333" si="92">SUM(C319:C332)</f>
        <v>549</v>
      </c>
      <c r="D333" s="4">
        <f t="shared" si="92"/>
        <v>770</v>
      </c>
      <c r="N333" s="6" t="s">
        <v>4</v>
      </c>
      <c r="O333" s="6" t="s">
        <v>16</v>
      </c>
      <c r="P333" s="6" t="s">
        <v>2965</v>
      </c>
      <c r="R333" s="6" t="s">
        <v>6</v>
      </c>
      <c r="S333" s="6" t="s">
        <v>2965</v>
      </c>
      <c r="T333" s="6" t="s">
        <v>3026</v>
      </c>
      <c r="U333" s="6" t="s">
        <v>6</v>
      </c>
      <c r="V333" s="6" t="s">
        <v>2965</v>
      </c>
      <c r="W333" s="6" t="s">
        <v>3026</v>
      </c>
      <c r="X333" s="8" t="s">
        <v>3047</v>
      </c>
      <c r="Y333" s="8" t="s">
        <v>3022</v>
      </c>
    </row>
    <row r="334" spans="1:25" x14ac:dyDescent="0.25">
      <c r="N334" s="21">
        <v>1</v>
      </c>
      <c r="O334">
        <v>1</v>
      </c>
      <c r="P334" s="4">
        <v>8</v>
      </c>
      <c r="R334" t="s">
        <v>3024</v>
      </c>
      <c r="S334" s="4">
        <f t="shared" ref="S334:S339" si="93">+P334</f>
        <v>8</v>
      </c>
      <c r="T334" s="1">
        <f>+S334/S340</f>
        <v>2.2038567493112948E-2</v>
      </c>
      <c r="U334" t="s">
        <v>2974</v>
      </c>
      <c r="V334">
        <f>+S338+S337</f>
        <v>287</v>
      </c>
      <c r="W334" s="18">
        <f>+V334/V337</f>
        <v>0.8061797752808989</v>
      </c>
      <c r="X334" s="18">
        <f>+W342</f>
        <v>0.93911007025761128</v>
      </c>
      <c r="Y334" s="18">
        <f>+G236</f>
        <v>0.87867177522349937</v>
      </c>
    </row>
    <row r="335" spans="1:25" x14ac:dyDescent="0.25">
      <c r="N335" s="21"/>
      <c r="O335">
        <v>2</v>
      </c>
      <c r="P335" s="4">
        <v>14</v>
      </c>
      <c r="R335" t="s">
        <v>2973</v>
      </c>
      <c r="S335" s="4">
        <f t="shared" si="93"/>
        <v>14</v>
      </c>
      <c r="T335" s="1">
        <f>+S335/S340</f>
        <v>3.8567493112947659E-2</v>
      </c>
      <c r="U335" t="s">
        <v>2973</v>
      </c>
      <c r="V335" s="19">
        <f>+S334+S335</f>
        <v>22</v>
      </c>
      <c r="W335" s="18">
        <f>+V335/V337</f>
        <v>6.1797752808988762E-2</v>
      </c>
      <c r="X335" s="18">
        <f>+W343</f>
        <v>3.2786885245901641E-2</v>
      </c>
      <c r="Y335" s="18">
        <f t="shared" ref="Y335:Y336" si="94">+G237</f>
        <v>4.5977011494252873E-2</v>
      </c>
    </row>
    <row r="336" spans="1:25" x14ac:dyDescent="0.25">
      <c r="A336" s="21" t="s">
        <v>3046</v>
      </c>
      <c r="B336" t="s">
        <v>2974</v>
      </c>
      <c r="C336" t="s">
        <v>2973</v>
      </c>
      <c r="D336" t="s">
        <v>3011</v>
      </c>
      <c r="F336" s="4"/>
      <c r="G336" s="4"/>
      <c r="N336" s="21"/>
      <c r="O336">
        <v>3</v>
      </c>
      <c r="P336" s="4">
        <v>47</v>
      </c>
      <c r="R336" t="s">
        <v>3011</v>
      </c>
      <c r="S336" s="4">
        <f t="shared" si="93"/>
        <v>47</v>
      </c>
      <c r="T336" s="1">
        <f>+S336/S340</f>
        <v>0.12947658402203857</v>
      </c>
      <c r="U336" t="s">
        <v>3011</v>
      </c>
      <c r="V336">
        <f>+S336</f>
        <v>47</v>
      </c>
      <c r="W336" s="18">
        <f>+V336/V337</f>
        <v>0.13202247191011235</v>
      </c>
      <c r="X336" s="18">
        <f>+W344</f>
        <v>2.8103044496487119E-2</v>
      </c>
      <c r="Y336" s="18">
        <f t="shared" si="94"/>
        <v>7.5351213282247767E-2</v>
      </c>
    </row>
    <row r="337" spans="1:24" x14ac:dyDescent="0.25">
      <c r="A337" s="25" t="s">
        <v>3027</v>
      </c>
      <c r="B337">
        <v>340</v>
      </c>
      <c r="C337" s="19">
        <v>47</v>
      </c>
      <c r="D337">
        <v>41</v>
      </c>
      <c r="E337" s="13">
        <v>428</v>
      </c>
      <c r="F337" s="4"/>
      <c r="G337" s="4"/>
      <c r="N337" s="21"/>
      <c r="O337">
        <v>4</v>
      </c>
      <c r="P337" s="4">
        <v>164</v>
      </c>
      <c r="R337" t="s">
        <v>2974</v>
      </c>
      <c r="S337" s="4">
        <f t="shared" si="93"/>
        <v>164</v>
      </c>
      <c r="T337" s="1">
        <f>+S337/S340</f>
        <v>0.45179063360881544</v>
      </c>
      <c r="U337" s="14" t="s">
        <v>2964</v>
      </c>
      <c r="V337" s="13">
        <f>+SUM(V334:V336)</f>
        <v>356</v>
      </c>
      <c r="W337" s="20">
        <f>+SUM(W334:W336)</f>
        <v>1</v>
      </c>
      <c r="X337" s="18">
        <f>+SUM(X334:X336)</f>
        <v>1</v>
      </c>
    </row>
    <row r="338" spans="1:24" x14ac:dyDescent="0.25">
      <c r="A338" s="25" t="s">
        <v>3032</v>
      </c>
      <c r="B338">
        <v>264</v>
      </c>
      <c r="C338" s="19">
        <v>39</v>
      </c>
      <c r="D338">
        <v>114</v>
      </c>
      <c r="E338" s="13">
        <v>417</v>
      </c>
      <c r="F338" s="4"/>
      <c r="G338" s="4"/>
      <c r="N338" s="21"/>
      <c r="O338">
        <v>5</v>
      </c>
      <c r="P338" s="4">
        <v>123</v>
      </c>
      <c r="R338" t="s">
        <v>3025</v>
      </c>
      <c r="S338" s="4">
        <f t="shared" si="93"/>
        <v>123</v>
      </c>
      <c r="T338" s="1">
        <f>+S338/S340</f>
        <v>0.33884297520661155</v>
      </c>
    </row>
    <row r="339" spans="1:24" x14ac:dyDescent="0.25">
      <c r="A339" s="25" t="s">
        <v>3033</v>
      </c>
      <c r="B339">
        <v>365</v>
      </c>
      <c r="C339" s="19">
        <v>29</v>
      </c>
      <c r="D339">
        <v>33</v>
      </c>
      <c r="E339" s="13">
        <v>427</v>
      </c>
      <c r="F339" s="4"/>
      <c r="G339" s="4"/>
      <c r="N339" s="22"/>
      <c r="O339">
        <v>99</v>
      </c>
      <c r="P339" s="4">
        <v>7</v>
      </c>
      <c r="R339" t="s">
        <v>2975</v>
      </c>
      <c r="S339" s="4">
        <f t="shared" si="93"/>
        <v>7</v>
      </c>
      <c r="T339" s="1">
        <f>+S339/S340</f>
        <v>1.928374655647383E-2</v>
      </c>
    </row>
    <row r="340" spans="1:24" x14ac:dyDescent="0.25">
      <c r="A340" s="25" t="s">
        <v>3034</v>
      </c>
      <c r="B340">
        <v>339</v>
      </c>
      <c r="C340" s="19">
        <v>38</v>
      </c>
      <c r="D340">
        <v>48</v>
      </c>
      <c r="E340" s="13">
        <v>425</v>
      </c>
      <c r="F340" s="4"/>
      <c r="G340" s="4"/>
      <c r="N340" s="23" t="s">
        <v>3028</v>
      </c>
      <c r="O340" s="23"/>
      <c r="P340" s="24">
        <v>363</v>
      </c>
      <c r="R340" s="14" t="s">
        <v>2964</v>
      </c>
      <c r="S340" s="13">
        <f>+SUM(S334:S339)</f>
        <v>363</v>
      </c>
      <c r="T340" s="20">
        <f>+SUM(T334:T339)</f>
        <v>1</v>
      </c>
    </row>
    <row r="341" spans="1:24" x14ac:dyDescent="0.25">
      <c r="A341" s="25" t="s">
        <v>3035</v>
      </c>
      <c r="B341">
        <v>384</v>
      </c>
      <c r="C341" s="19">
        <v>14</v>
      </c>
      <c r="D341">
        <v>27</v>
      </c>
      <c r="E341" s="13">
        <v>425</v>
      </c>
      <c r="F341" s="4"/>
      <c r="G341" s="4"/>
      <c r="N341" s="21">
        <v>2</v>
      </c>
      <c r="O341">
        <v>1</v>
      </c>
      <c r="P341" s="4">
        <v>7</v>
      </c>
      <c r="R341" s="6" t="s">
        <v>6</v>
      </c>
      <c r="S341" s="6" t="s">
        <v>2965</v>
      </c>
      <c r="T341" s="6" t="s">
        <v>3026</v>
      </c>
      <c r="U341" s="6" t="s">
        <v>6</v>
      </c>
      <c r="V341" s="6" t="s">
        <v>2965</v>
      </c>
      <c r="W341" s="6" t="s">
        <v>3026</v>
      </c>
    </row>
    <row r="342" spans="1:24" x14ac:dyDescent="0.25">
      <c r="A342" s="25" t="s">
        <v>3036</v>
      </c>
      <c r="B342">
        <v>353</v>
      </c>
      <c r="C342" s="19">
        <v>40</v>
      </c>
      <c r="D342">
        <v>33</v>
      </c>
      <c r="E342" s="13">
        <v>426</v>
      </c>
      <c r="F342" s="4"/>
      <c r="G342" s="4"/>
      <c r="N342" s="21"/>
      <c r="O342">
        <v>2</v>
      </c>
      <c r="P342" s="4">
        <v>7</v>
      </c>
      <c r="R342" t="s">
        <v>3024</v>
      </c>
      <c r="S342" s="4">
        <f t="shared" ref="S342:S347" si="95">+P341</f>
        <v>7</v>
      </c>
      <c r="T342" s="1">
        <f>+S342/S348</f>
        <v>1.6317016317016316E-2</v>
      </c>
      <c r="U342" t="s">
        <v>2974</v>
      </c>
      <c r="V342">
        <f>+S346+S345</f>
        <v>401</v>
      </c>
      <c r="W342" s="18">
        <f>+V342/V345</f>
        <v>0.93911007025761128</v>
      </c>
    </row>
    <row r="343" spans="1:24" x14ac:dyDescent="0.25">
      <c r="A343" s="25" t="s">
        <v>3037</v>
      </c>
      <c r="B343">
        <v>366</v>
      </c>
      <c r="C343" s="19">
        <v>24</v>
      </c>
      <c r="D343">
        <v>34</v>
      </c>
      <c r="E343" s="13">
        <v>424</v>
      </c>
      <c r="F343" s="4"/>
      <c r="G343" s="4"/>
      <c r="N343" s="21"/>
      <c r="O343">
        <v>3</v>
      </c>
      <c r="P343" s="4">
        <v>12</v>
      </c>
      <c r="R343" t="s">
        <v>2973</v>
      </c>
      <c r="S343" s="4">
        <f t="shared" si="95"/>
        <v>7</v>
      </c>
      <c r="T343" s="1">
        <f>+S343/S348</f>
        <v>1.6317016317016316E-2</v>
      </c>
      <c r="U343" t="s">
        <v>2973</v>
      </c>
      <c r="V343" s="19">
        <f>+S342+S343</f>
        <v>14</v>
      </c>
      <c r="W343" s="18">
        <f>+V343/V345</f>
        <v>3.2786885245901641E-2</v>
      </c>
    </row>
    <row r="344" spans="1:24" x14ac:dyDescent="0.25">
      <c r="A344" s="25" t="s">
        <v>3038</v>
      </c>
      <c r="B344">
        <v>413</v>
      </c>
      <c r="C344" s="19">
        <v>8</v>
      </c>
      <c r="D344">
        <v>7</v>
      </c>
      <c r="E344" s="13">
        <v>428</v>
      </c>
      <c r="F344" s="4"/>
      <c r="G344" s="4"/>
      <c r="N344" s="21"/>
      <c r="O344">
        <v>4</v>
      </c>
      <c r="P344" s="4">
        <v>119</v>
      </c>
      <c r="R344" t="s">
        <v>3011</v>
      </c>
      <c r="S344" s="4">
        <f t="shared" si="95"/>
        <v>12</v>
      </c>
      <c r="T344" s="1">
        <f>+S344/S348</f>
        <v>2.7972027972027972E-2</v>
      </c>
      <c r="U344" t="s">
        <v>3011</v>
      </c>
      <c r="V344">
        <f>+S344</f>
        <v>12</v>
      </c>
      <c r="W344" s="18">
        <f>+V344/V345</f>
        <v>2.8103044496487119E-2</v>
      </c>
    </row>
    <row r="345" spans="1:24" x14ac:dyDescent="0.25">
      <c r="A345" s="25" t="s">
        <v>3039</v>
      </c>
      <c r="B345">
        <v>371</v>
      </c>
      <c r="C345" s="19">
        <v>14</v>
      </c>
      <c r="D345">
        <v>33</v>
      </c>
      <c r="E345" s="13">
        <v>418</v>
      </c>
      <c r="F345" s="4"/>
      <c r="G345" s="4"/>
      <c r="N345" s="21"/>
      <c r="O345">
        <v>5</v>
      </c>
      <c r="P345" s="4">
        <v>282</v>
      </c>
      <c r="R345" t="s">
        <v>2974</v>
      </c>
      <c r="S345" s="4">
        <f t="shared" si="95"/>
        <v>119</v>
      </c>
      <c r="T345" s="1">
        <f>+S345/S348</f>
        <v>0.27738927738927738</v>
      </c>
      <c r="U345" s="14" t="s">
        <v>2964</v>
      </c>
      <c r="V345" s="13">
        <f>+SUM(V342:V344)</f>
        <v>427</v>
      </c>
      <c r="W345" s="20">
        <f>+SUM(W342:W344)</f>
        <v>1</v>
      </c>
    </row>
    <row r="346" spans="1:24" x14ac:dyDescent="0.25">
      <c r="A346" s="25" t="s">
        <v>3040</v>
      </c>
      <c r="B346">
        <v>376</v>
      </c>
      <c r="C346" s="19">
        <v>13</v>
      </c>
      <c r="D346">
        <v>29</v>
      </c>
      <c r="E346" s="13">
        <v>418</v>
      </c>
      <c r="F346" s="4"/>
      <c r="G346" s="4"/>
      <c r="N346" s="22"/>
      <c r="O346">
        <v>99</v>
      </c>
      <c r="P346" s="4">
        <v>2</v>
      </c>
      <c r="R346" t="s">
        <v>3025</v>
      </c>
      <c r="S346" s="4">
        <f t="shared" si="95"/>
        <v>282</v>
      </c>
      <c r="T346" s="1">
        <f>+S346/S348</f>
        <v>0.65734265734265729</v>
      </c>
    </row>
    <row r="347" spans="1:24" x14ac:dyDescent="0.25">
      <c r="A347" s="25" t="s">
        <v>3041</v>
      </c>
      <c r="B347">
        <v>401</v>
      </c>
      <c r="C347" s="19">
        <v>14</v>
      </c>
      <c r="D347">
        <v>12</v>
      </c>
      <c r="E347" s="13">
        <v>427</v>
      </c>
      <c r="F347" s="4"/>
      <c r="G347" s="4"/>
      <c r="N347" s="23" t="s">
        <v>3029</v>
      </c>
      <c r="O347" s="23"/>
      <c r="P347" s="24">
        <v>429</v>
      </c>
      <c r="R347" t="s">
        <v>2975</v>
      </c>
      <c r="S347" s="4">
        <f t="shared" si="95"/>
        <v>2</v>
      </c>
      <c r="T347" s="1">
        <f>+S347/S348</f>
        <v>4.662004662004662E-3</v>
      </c>
    </row>
    <row r="348" spans="1:24" x14ac:dyDescent="0.25">
      <c r="A348" s="25" t="s">
        <v>3042</v>
      </c>
      <c r="B348">
        <v>337</v>
      </c>
      <c r="C348" s="19">
        <v>34</v>
      </c>
      <c r="D348">
        <v>39</v>
      </c>
      <c r="E348" s="13">
        <v>410</v>
      </c>
      <c r="F348" s="4"/>
      <c r="G348" s="4"/>
      <c r="N348" s="22" t="s">
        <v>3023</v>
      </c>
      <c r="O348" t="s">
        <v>3023</v>
      </c>
      <c r="P348" s="4"/>
      <c r="R348" s="14" t="s">
        <v>2964</v>
      </c>
      <c r="S348" s="13">
        <f>+SUM(S342:S347)</f>
        <v>429</v>
      </c>
      <c r="T348" s="20">
        <f>+SUM(T342:T347)</f>
        <v>0.99999999999999989</v>
      </c>
    </row>
    <row r="349" spans="1:24" x14ac:dyDescent="0.25">
      <c r="A349" s="25" t="s">
        <v>3043</v>
      </c>
      <c r="B349">
        <v>325</v>
      </c>
      <c r="C349" s="19">
        <v>37</v>
      </c>
      <c r="D349">
        <v>56</v>
      </c>
      <c r="E349" s="13">
        <v>418</v>
      </c>
      <c r="F349" s="4"/>
      <c r="G349" s="4"/>
      <c r="N349" s="23" t="s">
        <v>3030</v>
      </c>
      <c r="O349" s="23"/>
      <c r="P349" s="24"/>
    </row>
    <row r="350" spans="1:24" x14ac:dyDescent="0.25">
      <c r="A350" s="25" t="s">
        <v>3044</v>
      </c>
      <c r="B350">
        <v>330</v>
      </c>
      <c r="C350" s="19">
        <v>27</v>
      </c>
      <c r="D350">
        <v>54</v>
      </c>
      <c r="E350" s="13">
        <v>411</v>
      </c>
      <c r="N350" s="14" t="s">
        <v>2964</v>
      </c>
      <c r="O350" s="14"/>
      <c r="P350" s="13">
        <v>792</v>
      </c>
    </row>
    <row r="351" spans="1:24" x14ac:dyDescent="0.25">
      <c r="B351" s="4">
        <f>SUM(B337:B350)</f>
        <v>4964</v>
      </c>
      <c r="C351" s="4">
        <f t="shared" ref="C351:D351" si="96">SUM(C337:C350)</f>
        <v>378</v>
      </c>
      <c r="D351" s="4">
        <f t="shared" si="96"/>
        <v>560</v>
      </c>
    </row>
    <row r="353" spans="14:25" x14ac:dyDescent="0.25">
      <c r="N353" s="21" t="s">
        <v>3042</v>
      </c>
    </row>
    <row r="354" spans="14:25" x14ac:dyDescent="0.25">
      <c r="N354" s="6" t="s">
        <v>4</v>
      </c>
      <c r="O354" s="6" t="s">
        <v>17</v>
      </c>
      <c r="P354" s="6" t="s">
        <v>2965</v>
      </c>
      <c r="R354" s="6" t="s">
        <v>6</v>
      </c>
      <c r="S354" s="6" t="s">
        <v>2965</v>
      </c>
      <c r="T354" s="6" t="s">
        <v>3026</v>
      </c>
      <c r="U354" s="6" t="s">
        <v>6</v>
      </c>
      <c r="V354" s="6" t="s">
        <v>2965</v>
      </c>
      <c r="W354" s="6" t="s">
        <v>3026</v>
      </c>
      <c r="X354" s="8" t="s">
        <v>3047</v>
      </c>
      <c r="Y354" s="8" t="s">
        <v>3022</v>
      </c>
    </row>
    <row r="355" spans="14:25" x14ac:dyDescent="0.25">
      <c r="N355" s="21">
        <v>1</v>
      </c>
      <c r="O355">
        <v>1</v>
      </c>
      <c r="P355" s="4">
        <v>20</v>
      </c>
      <c r="R355" t="s">
        <v>3024</v>
      </c>
      <c r="S355" s="4">
        <f t="shared" ref="S355:S360" si="97">+P355</f>
        <v>20</v>
      </c>
      <c r="T355" s="1">
        <f>+S355/S361</f>
        <v>5.5096418732782371E-2</v>
      </c>
      <c r="U355" t="s">
        <v>2974</v>
      </c>
      <c r="V355">
        <f>+S359+S358</f>
        <v>198</v>
      </c>
      <c r="W355" s="18">
        <f>+V355/V358</f>
        <v>0.5641025641025641</v>
      </c>
      <c r="X355" s="18">
        <f>+W363</f>
        <v>0.82195121951219507</v>
      </c>
      <c r="Y355" s="18">
        <f>+G247</f>
        <v>0.70302233902759526</v>
      </c>
    </row>
    <row r="356" spans="14:25" x14ac:dyDescent="0.25">
      <c r="N356" s="21"/>
      <c r="O356">
        <v>2</v>
      </c>
      <c r="P356" s="4">
        <v>45</v>
      </c>
      <c r="R356" t="s">
        <v>2973</v>
      </c>
      <c r="S356" s="4">
        <f t="shared" si="97"/>
        <v>45</v>
      </c>
      <c r="T356" s="1">
        <f>+S356/S361</f>
        <v>0.12396694214876033</v>
      </c>
      <c r="U356" t="s">
        <v>2973</v>
      </c>
      <c r="V356" s="19">
        <f>+S355+S356</f>
        <v>65</v>
      </c>
      <c r="W356" s="18">
        <f>+V356/V358</f>
        <v>0.18518518518518517</v>
      </c>
      <c r="X356" s="18">
        <f>+W364</f>
        <v>8.2926829268292687E-2</v>
      </c>
      <c r="Y356" s="18">
        <f t="shared" ref="Y356:Y357" si="98">+G248</f>
        <v>0.13009198423127463</v>
      </c>
    </row>
    <row r="357" spans="14:25" x14ac:dyDescent="0.25">
      <c r="N357" s="21"/>
      <c r="O357">
        <v>3</v>
      </c>
      <c r="P357" s="4">
        <v>88</v>
      </c>
      <c r="R357" t="s">
        <v>3011</v>
      </c>
      <c r="S357" s="4">
        <f t="shared" si="97"/>
        <v>88</v>
      </c>
      <c r="T357" s="1">
        <f>+S357/S361</f>
        <v>0.24242424242424243</v>
      </c>
      <c r="U357" t="s">
        <v>3011</v>
      </c>
      <c r="V357">
        <f>+S357</f>
        <v>88</v>
      </c>
      <c r="W357" s="18">
        <f>+V357/V358</f>
        <v>0.25071225071225073</v>
      </c>
      <c r="X357" s="18">
        <f>+W365</f>
        <v>9.5121951219512196E-2</v>
      </c>
      <c r="Y357" s="18">
        <f t="shared" si="98"/>
        <v>0.16688567674113008</v>
      </c>
    </row>
    <row r="358" spans="14:25" x14ac:dyDescent="0.25">
      <c r="N358" s="21"/>
      <c r="O358">
        <v>4</v>
      </c>
      <c r="P358" s="4">
        <v>127</v>
      </c>
      <c r="R358" t="s">
        <v>2974</v>
      </c>
      <c r="S358" s="4">
        <f t="shared" si="97"/>
        <v>127</v>
      </c>
      <c r="T358" s="1">
        <f>+S358/S361</f>
        <v>0.34986225895316803</v>
      </c>
      <c r="U358" s="14" t="s">
        <v>2964</v>
      </c>
      <c r="V358" s="13">
        <f>+SUM(V355:V357)</f>
        <v>351</v>
      </c>
      <c r="W358" s="20">
        <f>+SUM(W355:W357)</f>
        <v>1</v>
      </c>
      <c r="X358" s="18">
        <f>+SUM(X355:X357)</f>
        <v>0.99999999999999989</v>
      </c>
    </row>
    <row r="359" spans="14:25" x14ac:dyDescent="0.25">
      <c r="N359" s="21"/>
      <c r="O359">
        <v>5</v>
      </c>
      <c r="P359" s="4">
        <v>71</v>
      </c>
      <c r="R359" t="s">
        <v>3025</v>
      </c>
      <c r="S359" s="4">
        <f t="shared" si="97"/>
        <v>71</v>
      </c>
      <c r="T359" s="1">
        <f>+S359/S361</f>
        <v>0.19559228650137742</v>
      </c>
    </row>
    <row r="360" spans="14:25" x14ac:dyDescent="0.25">
      <c r="N360" s="22"/>
      <c r="O360">
        <v>99</v>
      </c>
      <c r="P360" s="4">
        <v>12</v>
      </c>
      <c r="R360" t="s">
        <v>2975</v>
      </c>
      <c r="S360" s="4">
        <f t="shared" si="97"/>
        <v>12</v>
      </c>
      <c r="T360" s="1">
        <f>+S360/S361</f>
        <v>3.3057851239669422E-2</v>
      </c>
    </row>
    <row r="361" spans="14:25" x14ac:dyDescent="0.25">
      <c r="N361" s="23" t="s">
        <v>3028</v>
      </c>
      <c r="O361" s="23"/>
      <c r="P361" s="24">
        <v>363</v>
      </c>
      <c r="R361" s="14" t="s">
        <v>2964</v>
      </c>
      <c r="S361" s="13">
        <f>+SUM(S355:S360)</f>
        <v>363</v>
      </c>
      <c r="T361" s="20">
        <f>+SUM(T355:T360)</f>
        <v>1</v>
      </c>
    </row>
    <row r="362" spans="14:25" x14ac:dyDescent="0.25">
      <c r="N362" s="21">
        <v>2</v>
      </c>
      <c r="O362">
        <v>1</v>
      </c>
      <c r="P362" s="4">
        <v>19</v>
      </c>
      <c r="R362" s="6" t="s">
        <v>6</v>
      </c>
      <c r="S362" s="6" t="s">
        <v>2965</v>
      </c>
      <c r="T362" s="6" t="s">
        <v>3026</v>
      </c>
      <c r="U362" s="6" t="s">
        <v>6</v>
      </c>
      <c r="V362" s="6" t="s">
        <v>2965</v>
      </c>
      <c r="W362" s="6" t="s">
        <v>3026</v>
      </c>
    </row>
    <row r="363" spans="14:25" x14ac:dyDescent="0.25">
      <c r="N363" s="21"/>
      <c r="O363">
        <v>2</v>
      </c>
      <c r="P363" s="4">
        <v>15</v>
      </c>
      <c r="R363" t="s">
        <v>3024</v>
      </c>
      <c r="S363" s="4">
        <f t="shared" ref="S363:S368" si="99">+P362</f>
        <v>19</v>
      </c>
      <c r="T363" s="1">
        <f>+S363/S369</f>
        <v>4.4289044289044288E-2</v>
      </c>
      <c r="U363" t="s">
        <v>2974</v>
      </c>
      <c r="V363">
        <f>+S367+S366</f>
        <v>337</v>
      </c>
      <c r="W363" s="18">
        <f>+V363/V366</f>
        <v>0.82195121951219507</v>
      </c>
    </row>
    <row r="364" spans="14:25" x14ac:dyDescent="0.25">
      <c r="N364" s="21"/>
      <c r="O364">
        <v>3</v>
      </c>
      <c r="P364" s="4">
        <v>39</v>
      </c>
      <c r="R364" t="s">
        <v>2973</v>
      </c>
      <c r="S364" s="4">
        <f t="shared" si="99"/>
        <v>15</v>
      </c>
      <c r="T364" s="1">
        <f>+S364/S369</f>
        <v>3.4965034965034968E-2</v>
      </c>
      <c r="U364" t="s">
        <v>2973</v>
      </c>
      <c r="V364" s="19">
        <f>+S363+S364</f>
        <v>34</v>
      </c>
      <c r="W364" s="18">
        <f>+V364/V366</f>
        <v>8.2926829268292687E-2</v>
      </c>
    </row>
    <row r="365" spans="14:25" x14ac:dyDescent="0.25">
      <c r="N365" s="21"/>
      <c r="O365">
        <v>4</v>
      </c>
      <c r="P365" s="4">
        <v>125</v>
      </c>
      <c r="R365" t="s">
        <v>3011</v>
      </c>
      <c r="S365" s="4">
        <f t="shared" si="99"/>
        <v>39</v>
      </c>
      <c r="T365" s="1">
        <f>+S365/S369</f>
        <v>9.0909090909090912E-2</v>
      </c>
      <c r="U365" t="s">
        <v>3011</v>
      </c>
      <c r="V365">
        <f>+S365</f>
        <v>39</v>
      </c>
      <c r="W365" s="18">
        <f>+V365/V366</f>
        <v>9.5121951219512196E-2</v>
      </c>
    </row>
    <row r="366" spans="14:25" x14ac:dyDescent="0.25">
      <c r="N366" s="21"/>
      <c r="O366">
        <v>5</v>
      </c>
      <c r="P366" s="4">
        <v>212</v>
      </c>
      <c r="R366" t="s">
        <v>2974</v>
      </c>
      <c r="S366" s="4">
        <f t="shared" si="99"/>
        <v>125</v>
      </c>
      <c r="T366" s="1">
        <f>+S366/S369</f>
        <v>0.29137529137529139</v>
      </c>
      <c r="U366" s="14" t="s">
        <v>2964</v>
      </c>
      <c r="V366" s="13">
        <f>+SUM(V363:V365)</f>
        <v>410</v>
      </c>
      <c r="W366" s="20">
        <f>+SUM(W363:W365)</f>
        <v>0.99999999999999989</v>
      </c>
    </row>
    <row r="367" spans="14:25" x14ac:dyDescent="0.25">
      <c r="N367" s="22"/>
      <c r="O367">
        <v>99</v>
      </c>
      <c r="P367" s="4">
        <v>19</v>
      </c>
      <c r="R367" t="s">
        <v>3025</v>
      </c>
      <c r="S367" s="4">
        <f t="shared" si="99"/>
        <v>212</v>
      </c>
      <c r="T367" s="1">
        <f>+S367/S369</f>
        <v>0.49417249417249415</v>
      </c>
    </row>
    <row r="368" spans="14:25" x14ac:dyDescent="0.25">
      <c r="N368" s="23" t="s">
        <v>3029</v>
      </c>
      <c r="O368" s="23"/>
      <c r="P368" s="24">
        <v>429</v>
      </c>
      <c r="R368" t="s">
        <v>2975</v>
      </c>
      <c r="S368" s="4">
        <f t="shared" si="99"/>
        <v>19</v>
      </c>
      <c r="T368" s="1">
        <f>+S368/S369</f>
        <v>4.4289044289044288E-2</v>
      </c>
    </row>
    <row r="369" spans="14:25" x14ac:dyDescent="0.25">
      <c r="N369" s="22" t="s">
        <v>3023</v>
      </c>
      <c r="O369" t="s">
        <v>3023</v>
      </c>
      <c r="P369" s="4"/>
      <c r="R369" s="14" t="s">
        <v>2964</v>
      </c>
      <c r="S369" s="13">
        <f>+SUM(S363:S368)</f>
        <v>429</v>
      </c>
      <c r="T369" s="20">
        <f>+SUM(T363:T368)</f>
        <v>1</v>
      </c>
    </row>
    <row r="370" spans="14:25" x14ac:dyDescent="0.25">
      <c r="N370" s="23" t="s">
        <v>3030</v>
      </c>
      <c r="O370" s="23"/>
      <c r="P370" s="24"/>
    </row>
    <row r="371" spans="14:25" x14ac:dyDescent="0.25">
      <c r="N371" s="14" t="s">
        <v>2964</v>
      </c>
      <c r="O371" s="14"/>
      <c r="P371" s="13">
        <v>792</v>
      </c>
    </row>
    <row r="374" spans="14:25" x14ac:dyDescent="0.25">
      <c r="N374" s="21" t="s">
        <v>3043</v>
      </c>
    </row>
    <row r="375" spans="14:25" x14ac:dyDescent="0.25">
      <c r="N375" s="6" t="s">
        <v>4</v>
      </c>
      <c r="O375" s="6" t="s">
        <v>18</v>
      </c>
      <c r="P375" s="6" t="s">
        <v>2965</v>
      </c>
      <c r="R375" s="6" t="s">
        <v>6</v>
      </c>
      <c r="S375" s="6" t="s">
        <v>2965</v>
      </c>
      <c r="T375" s="6" t="s">
        <v>3026</v>
      </c>
      <c r="U375" s="6" t="s">
        <v>6</v>
      </c>
      <c r="V375" s="6" t="s">
        <v>2965</v>
      </c>
      <c r="W375" s="6" t="s">
        <v>3026</v>
      </c>
      <c r="X375" s="8" t="s">
        <v>3047</v>
      </c>
      <c r="Y375" s="8" t="s">
        <v>3022</v>
      </c>
    </row>
    <row r="376" spans="14:25" x14ac:dyDescent="0.25">
      <c r="N376" s="21">
        <v>1</v>
      </c>
      <c r="O376">
        <v>1</v>
      </c>
      <c r="P376" s="4">
        <v>8</v>
      </c>
      <c r="R376" t="s">
        <v>3024</v>
      </c>
      <c r="S376" s="4">
        <f t="shared" ref="S376:S381" si="100">+P376</f>
        <v>8</v>
      </c>
      <c r="T376" s="1">
        <f>+S376/S382</f>
        <v>2.2038567493112948E-2</v>
      </c>
      <c r="U376" t="s">
        <v>2974</v>
      </c>
      <c r="V376">
        <f>+S380+S379</f>
        <v>247</v>
      </c>
      <c r="W376" s="18">
        <f>+V376/V379</f>
        <v>0.68232044198895025</v>
      </c>
      <c r="X376" s="18">
        <f>+W384</f>
        <v>0.77751196172248804</v>
      </c>
      <c r="Y376" s="18">
        <f>+G258</f>
        <v>0.73333333333333328</v>
      </c>
    </row>
    <row r="377" spans="14:25" x14ac:dyDescent="0.25">
      <c r="N377" s="21"/>
      <c r="O377">
        <v>2</v>
      </c>
      <c r="P377" s="4">
        <v>32</v>
      </c>
      <c r="R377" t="s">
        <v>2973</v>
      </c>
      <c r="S377" s="4">
        <f t="shared" si="100"/>
        <v>32</v>
      </c>
      <c r="T377" s="1">
        <f>+S377/S382</f>
        <v>8.8154269972451793E-2</v>
      </c>
      <c r="U377" t="s">
        <v>2973</v>
      </c>
      <c r="V377" s="19">
        <f>+S376+S377</f>
        <v>40</v>
      </c>
      <c r="W377" s="18">
        <f>+V377/V379</f>
        <v>0.11049723756906077</v>
      </c>
      <c r="X377" s="18">
        <f>+W385</f>
        <v>8.8516746411483258E-2</v>
      </c>
      <c r="Y377" s="18">
        <f t="shared" ref="Y377:Y378" si="101">+G259</f>
        <v>9.8717948717948714E-2</v>
      </c>
    </row>
    <row r="378" spans="14:25" x14ac:dyDescent="0.25">
      <c r="N378" s="21"/>
      <c r="O378">
        <v>3</v>
      </c>
      <c r="P378" s="4">
        <v>75</v>
      </c>
      <c r="R378" t="s">
        <v>3011</v>
      </c>
      <c r="S378" s="4">
        <f t="shared" si="100"/>
        <v>75</v>
      </c>
      <c r="T378" s="1">
        <f>+S378/S382</f>
        <v>0.20661157024793389</v>
      </c>
      <c r="U378" t="s">
        <v>3011</v>
      </c>
      <c r="V378">
        <f>+S378</f>
        <v>75</v>
      </c>
      <c r="W378" s="18">
        <f>+V378/V379</f>
        <v>0.20718232044198895</v>
      </c>
      <c r="X378" s="18">
        <f>+W386</f>
        <v>0.13397129186602871</v>
      </c>
      <c r="Y378" s="18">
        <f t="shared" si="101"/>
        <v>0.16794871794871793</v>
      </c>
    </row>
    <row r="379" spans="14:25" x14ac:dyDescent="0.25">
      <c r="N379" s="21"/>
      <c r="O379">
        <v>4</v>
      </c>
      <c r="P379" s="4">
        <v>188</v>
      </c>
      <c r="R379" t="s">
        <v>2974</v>
      </c>
      <c r="S379" s="4">
        <f t="shared" si="100"/>
        <v>188</v>
      </c>
      <c r="T379" s="1">
        <f>+S379/S382</f>
        <v>0.51790633608815428</v>
      </c>
      <c r="U379" s="14" t="s">
        <v>2964</v>
      </c>
      <c r="V379" s="13">
        <f>+SUM(V376:V378)</f>
        <v>362</v>
      </c>
      <c r="W379" s="20">
        <f>+SUM(W376:W378)</f>
        <v>1</v>
      </c>
      <c r="X379" s="18">
        <f>+SUM(X376:X378)</f>
        <v>1</v>
      </c>
    </row>
    <row r="380" spans="14:25" x14ac:dyDescent="0.25">
      <c r="N380" s="21"/>
      <c r="O380">
        <v>5</v>
      </c>
      <c r="P380" s="4">
        <v>59</v>
      </c>
      <c r="R380" t="s">
        <v>3025</v>
      </c>
      <c r="S380" s="4">
        <f t="shared" si="100"/>
        <v>59</v>
      </c>
      <c r="T380" s="1">
        <f>+S380/S382</f>
        <v>0.16253443526170799</v>
      </c>
    </row>
    <row r="381" spans="14:25" x14ac:dyDescent="0.25">
      <c r="N381" s="22"/>
      <c r="O381">
        <v>99</v>
      </c>
      <c r="P381" s="4">
        <v>1</v>
      </c>
      <c r="R381" t="s">
        <v>2975</v>
      </c>
      <c r="S381" s="4">
        <f t="shared" si="100"/>
        <v>1</v>
      </c>
      <c r="T381" s="1">
        <f>+S381/S382</f>
        <v>2.7548209366391185E-3</v>
      </c>
    </row>
    <row r="382" spans="14:25" x14ac:dyDescent="0.25">
      <c r="N382" s="23" t="s">
        <v>3028</v>
      </c>
      <c r="O382" s="23"/>
      <c r="P382" s="24">
        <v>363</v>
      </c>
      <c r="R382" s="14" t="s">
        <v>2964</v>
      </c>
      <c r="S382" s="13">
        <f>+SUM(S376:S381)</f>
        <v>363</v>
      </c>
      <c r="T382" s="20">
        <f>+SUM(T376:T381)</f>
        <v>1</v>
      </c>
    </row>
    <row r="383" spans="14:25" x14ac:dyDescent="0.25">
      <c r="N383" s="21">
        <v>2</v>
      </c>
      <c r="O383">
        <v>1</v>
      </c>
      <c r="P383" s="4">
        <v>8</v>
      </c>
      <c r="R383" s="6" t="s">
        <v>6</v>
      </c>
      <c r="S383" s="6" t="s">
        <v>2965</v>
      </c>
      <c r="T383" s="6" t="s">
        <v>3026</v>
      </c>
      <c r="U383" s="6" t="s">
        <v>6</v>
      </c>
      <c r="V383" s="6" t="s">
        <v>2965</v>
      </c>
      <c r="W383" s="6" t="s">
        <v>3026</v>
      </c>
    </row>
    <row r="384" spans="14:25" x14ac:dyDescent="0.25">
      <c r="N384" s="21"/>
      <c r="O384">
        <v>2</v>
      </c>
      <c r="P384" s="4">
        <v>29</v>
      </c>
      <c r="R384" t="s">
        <v>3024</v>
      </c>
      <c r="S384" s="4">
        <f t="shared" ref="S384:S389" si="102">+P383</f>
        <v>8</v>
      </c>
      <c r="T384" s="1">
        <f>+S384/S390</f>
        <v>1.8648018648018648E-2</v>
      </c>
      <c r="U384" t="s">
        <v>2974</v>
      </c>
      <c r="V384">
        <f>+S388+S387</f>
        <v>325</v>
      </c>
      <c r="W384" s="18">
        <f>+V384/V387</f>
        <v>0.77751196172248804</v>
      </c>
    </row>
    <row r="385" spans="14:25" x14ac:dyDescent="0.25">
      <c r="N385" s="21"/>
      <c r="O385">
        <v>3</v>
      </c>
      <c r="P385" s="4">
        <v>56</v>
      </c>
      <c r="R385" t="s">
        <v>2973</v>
      </c>
      <c r="S385" s="4">
        <f t="shared" si="102"/>
        <v>29</v>
      </c>
      <c r="T385" s="1">
        <f>+S385/S390</f>
        <v>6.75990675990676E-2</v>
      </c>
      <c r="U385" t="s">
        <v>2973</v>
      </c>
      <c r="V385" s="19">
        <f>+S384+S385</f>
        <v>37</v>
      </c>
      <c r="W385" s="18">
        <f>+V385/V387</f>
        <v>8.8516746411483258E-2</v>
      </c>
    </row>
    <row r="386" spans="14:25" x14ac:dyDescent="0.25">
      <c r="N386" s="21"/>
      <c r="O386">
        <v>4</v>
      </c>
      <c r="P386" s="4">
        <v>173</v>
      </c>
      <c r="R386" t="s">
        <v>3011</v>
      </c>
      <c r="S386" s="4">
        <f t="shared" si="102"/>
        <v>56</v>
      </c>
      <c r="T386" s="1">
        <f>+S386/S390</f>
        <v>0.13053613053613053</v>
      </c>
      <c r="U386" t="s">
        <v>3011</v>
      </c>
      <c r="V386">
        <f>+S386</f>
        <v>56</v>
      </c>
      <c r="W386" s="18">
        <f>+V386/V387</f>
        <v>0.13397129186602871</v>
      </c>
    </row>
    <row r="387" spans="14:25" x14ac:dyDescent="0.25">
      <c r="N387" s="21"/>
      <c r="O387">
        <v>5</v>
      </c>
      <c r="P387" s="4">
        <v>152</v>
      </c>
      <c r="R387" t="s">
        <v>2974</v>
      </c>
      <c r="S387" s="4">
        <f t="shared" si="102"/>
        <v>173</v>
      </c>
      <c r="T387" s="1">
        <f>+S387/S390</f>
        <v>0.40326340326340326</v>
      </c>
      <c r="U387" s="14" t="s">
        <v>2964</v>
      </c>
      <c r="V387" s="13">
        <f>+SUM(V384:V386)</f>
        <v>418</v>
      </c>
      <c r="W387" s="20">
        <f>+SUM(W384:W386)</f>
        <v>1</v>
      </c>
    </row>
    <row r="388" spans="14:25" x14ac:dyDescent="0.25">
      <c r="N388" s="22"/>
      <c r="O388">
        <v>99</v>
      </c>
      <c r="P388" s="4">
        <v>11</v>
      </c>
      <c r="R388" t="s">
        <v>3025</v>
      </c>
      <c r="S388" s="4">
        <f t="shared" si="102"/>
        <v>152</v>
      </c>
      <c r="T388" s="1">
        <f>+S388/S390</f>
        <v>0.35431235431235431</v>
      </c>
    </row>
    <row r="389" spans="14:25" x14ac:dyDescent="0.25">
      <c r="N389" s="23" t="s">
        <v>3029</v>
      </c>
      <c r="O389" s="23"/>
      <c r="P389" s="24">
        <v>429</v>
      </c>
      <c r="R389" t="s">
        <v>2975</v>
      </c>
      <c r="S389" s="4">
        <f t="shared" si="102"/>
        <v>11</v>
      </c>
      <c r="T389" s="1">
        <f>+S389/S390</f>
        <v>2.564102564102564E-2</v>
      </c>
    </row>
    <row r="390" spans="14:25" x14ac:dyDescent="0.25">
      <c r="N390" s="22" t="s">
        <v>3023</v>
      </c>
      <c r="O390" t="s">
        <v>3023</v>
      </c>
      <c r="P390" s="4"/>
      <c r="R390" s="14" t="s">
        <v>2964</v>
      </c>
      <c r="S390" s="13">
        <f>+SUM(S384:S389)</f>
        <v>429</v>
      </c>
      <c r="T390" s="20">
        <f>+SUM(T384:T389)</f>
        <v>1</v>
      </c>
    </row>
    <row r="391" spans="14:25" x14ac:dyDescent="0.25">
      <c r="N391" s="23" t="s">
        <v>3030</v>
      </c>
      <c r="O391" s="23"/>
      <c r="P391" s="24"/>
    </row>
    <row r="392" spans="14:25" x14ac:dyDescent="0.25">
      <c r="N392" s="14" t="s">
        <v>2964</v>
      </c>
      <c r="O392" s="14"/>
      <c r="P392" s="13">
        <v>792</v>
      </c>
    </row>
    <row r="395" spans="14:25" x14ac:dyDescent="0.25">
      <c r="N395" s="21" t="s">
        <v>3044</v>
      </c>
    </row>
    <row r="396" spans="14:25" x14ac:dyDescent="0.25">
      <c r="N396" s="6" t="s">
        <v>4</v>
      </c>
      <c r="O396" s="6" t="s">
        <v>19</v>
      </c>
      <c r="P396" s="6" t="s">
        <v>2965</v>
      </c>
      <c r="R396" s="6" t="s">
        <v>6</v>
      </c>
      <c r="S396" s="6" t="s">
        <v>2965</v>
      </c>
      <c r="T396" s="6" t="s">
        <v>3026</v>
      </c>
      <c r="U396" s="6" t="s">
        <v>6</v>
      </c>
      <c r="V396" s="6" t="s">
        <v>2965</v>
      </c>
      <c r="W396" s="6" t="s">
        <v>3026</v>
      </c>
      <c r="X396" s="8" t="s">
        <v>3047</v>
      </c>
      <c r="Y396" s="8" t="s">
        <v>3022</v>
      </c>
    </row>
    <row r="397" spans="14:25" x14ac:dyDescent="0.25">
      <c r="N397" s="21">
        <v>1</v>
      </c>
      <c r="O397">
        <v>1</v>
      </c>
      <c r="P397" s="4">
        <v>10</v>
      </c>
      <c r="R397" t="s">
        <v>3024</v>
      </c>
      <c r="S397" s="4">
        <f t="shared" ref="S397:S402" si="103">+P397</f>
        <v>10</v>
      </c>
      <c r="T397" s="1">
        <f>+S397/S403</f>
        <v>2.7548209366391185E-2</v>
      </c>
      <c r="U397" t="s">
        <v>2974</v>
      </c>
      <c r="V397">
        <f>+S401+S400</f>
        <v>219</v>
      </c>
      <c r="W397" s="18">
        <f>+V397/V400</f>
        <v>0.65568862275449102</v>
      </c>
      <c r="X397" s="18">
        <f>+W405</f>
        <v>0.8029197080291971</v>
      </c>
      <c r="Y397" s="18">
        <f>+G269</f>
        <v>0.73691275167785231</v>
      </c>
    </row>
    <row r="398" spans="14:25" x14ac:dyDescent="0.25">
      <c r="N398" s="21"/>
      <c r="O398">
        <v>2</v>
      </c>
      <c r="P398" s="4">
        <v>24</v>
      </c>
      <c r="R398" t="s">
        <v>2973</v>
      </c>
      <c r="S398" s="4">
        <f t="shared" si="103"/>
        <v>24</v>
      </c>
      <c r="T398" s="1">
        <f>+S398/S403</f>
        <v>6.6115702479338845E-2</v>
      </c>
      <c r="U398" t="s">
        <v>2973</v>
      </c>
      <c r="V398" s="19">
        <f>+S397+S398</f>
        <v>34</v>
      </c>
      <c r="W398" s="18">
        <f>+V398/V400</f>
        <v>0.10179640718562874</v>
      </c>
      <c r="X398" s="18">
        <f>+W406</f>
        <v>6.569343065693431E-2</v>
      </c>
      <c r="Y398" s="18">
        <f t="shared" ref="Y398:Y399" si="104">+G270</f>
        <v>8.1879194630872482E-2</v>
      </c>
    </row>
    <row r="399" spans="14:25" x14ac:dyDescent="0.25">
      <c r="N399" s="21"/>
      <c r="O399">
        <v>3</v>
      </c>
      <c r="P399" s="4">
        <v>81</v>
      </c>
      <c r="R399" t="s">
        <v>3011</v>
      </c>
      <c r="S399" s="4">
        <f t="shared" si="103"/>
        <v>81</v>
      </c>
      <c r="T399" s="1">
        <f>+S399/S403</f>
        <v>0.2231404958677686</v>
      </c>
      <c r="U399" t="s">
        <v>3011</v>
      </c>
      <c r="V399">
        <f>+S399</f>
        <v>81</v>
      </c>
      <c r="W399" s="18">
        <f>+V399/V400</f>
        <v>0.24251497005988024</v>
      </c>
      <c r="X399" s="18">
        <f>+W407</f>
        <v>0.13138686131386862</v>
      </c>
      <c r="Y399" s="18">
        <f t="shared" si="104"/>
        <v>0.18120805369127516</v>
      </c>
    </row>
    <row r="400" spans="14:25" x14ac:dyDescent="0.25">
      <c r="N400" s="21"/>
      <c r="O400">
        <v>4</v>
      </c>
      <c r="P400" s="4">
        <v>173</v>
      </c>
      <c r="R400" t="s">
        <v>2974</v>
      </c>
      <c r="S400" s="4">
        <f t="shared" si="103"/>
        <v>173</v>
      </c>
      <c r="T400" s="1">
        <f>+S400/S403</f>
        <v>0.47658402203856748</v>
      </c>
      <c r="U400" s="14" t="s">
        <v>2964</v>
      </c>
      <c r="V400" s="13">
        <f>+SUM(V397:V399)</f>
        <v>334</v>
      </c>
      <c r="W400" s="20">
        <f>+SUM(W397:W399)</f>
        <v>1</v>
      </c>
      <c r="X400" s="18">
        <f>+SUM(X397:X399)</f>
        <v>1</v>
      </c>
    </row>
    <row r="401" spans="1:23" x14ac:dyDescent="0.25">
      <c r="N401" s="21"/>
      <c r="O401">
        <v>5</v>
      </c>
      <c r="P401" s="4">
        <v>46</v>
      </c>
      <c r="R401" t="s">
        <v>3025</v>
      </c>
      <c r="S401" s="4">
        <f t="shared" si="103"/>
        <v>46</v>
      </c>
      <c r="T401" s="1">
        <f>+S401/S403</f>
        <v>0.12672176308539945</v>
      </c>
    </row>
    <row r="402" spans="1:23" x14ac:dyDescent="0.25">
      <c r="N402" s="22"/>
      <c r="O402">
        <v>99</v>
      </c>
      <c r="P402" s="4">
        <v>29</v>
      </c>
      <c r="R402" t="s">
        <v>2975</v>
      </c>
      <c r="S402" s="4">
        <f t="shared" si="103"/>
        <v>29</v>
      </c>
      <c r="T402" s="1">
        <f>+S402/S403</f>
        <v>7.9889807162534437E-2</v>
      </c>
    </row>
    <row r="403" spans="1:23" x14ac:dyDescent="0.25">
      <c r="N403" s="23" t="s">
        <v>3028</v>
      </c>
      <c r="O403" s="23"/>
      <c r="P403" s="24">
        <v>363</v>
      </c>
      <c r="R403" s="14" t="s">
        <v>2964</v>
      </c>
      <c r="S403" s="13">
        <f>+SUM(S397:S402)</f>
        <v>363</v>
      </c>
      <c r="T403" s="20">
        <f>+SUM(T397:T402)</f>
        <v>1</v>
      </c>
    </row>
    <row r="404" spans="1:23" x14ac:dyDescent="0.25">
      <c r="N404" s="21">
        <v>2</v>
      </c>
      <c r="O404">
        <v>1</v>
      </c>
      <c r="P404" s="4">
        <v>8</v>
      </c>
      <c r="R404" s="6" t="s">
        <v>6</v>
      </c>
      <c r="S404" s="6" t="s">
        <v>2965</v>
      </c>
      <c r="T404" s="6" t="s">
        <v>3026</v>
      </c>
      <c r="U404" s="6" t="s">
        <v>6</v>
      </c>
      <c r="V404" s="6" t="s">
        <v>2965</v>
      </c>
      <c r="W404" s="6" t="s">
        <v>3026</v>
      </c>
    </row>
    <row r="405" spans="1:23" x14ac:dyDescent="0.25">
      <c r="N405" s="21"/>
      <c r="O405">
        <v>2</v>
      </c>
      <c r="P405" s="4">
        <v>19</v>
      </c>
      <c r="R405" t="s">
        <v>3024</v>
      </c>
      <c r="S405" s="4">
        <f t="shared" ref="S405:S410" si="105">+P404</f>
        <v>8</v>
      </c>
      <c r="T405" s="1">
        <f>+S405/S411</f>
        <v>1.8648018648018648E-2</v>
      </c>
      <c r="U405" t="s">
        <v>2974</v>
      </c>
      <c r="V405">
        <f>+S409+S408</f>
        <v>330</v>
      </c>
      <c r="W405" s="18">
        <f>+V405/V408</f>
        <v>0.8029197080291971</v>
      </c>
    </row>
    <row r="406" spans="1:23" x14ac:dyDescent="0.25">
      <c r="N406" s="21"/>
      <c r="O406">
        <v>3</v>
      </c>
      <c r="P406" s="4">
        <v>54</v>
      </c>
      <c r="R406" t="s">
        <v>2973</v>
      </c>
      <c r="S406" s="4">
        <f t="shared" si="105"/>
        <v>19</v>
      </c>
      <c r="T406" s="1">
        <f>+S406/S411</f>
        <v>4.4289044289044288E-2</v>
      </c>
      <c r="U406" t="s">
        <v>2973</v>
      </c>
      <c r="V406" s="19">
        <f>+S405+S406</f>
        <v>27</v>
      </c>
      <c r="W406" s="18">
        <f>+V406/V408</f>
        <v>6.569343065693431E-2</v>
      </c>
    </row>
    <row r="407" spans="1:23" x14ac:dyDescent="0.25">
      <c r="N407" s="21"/>
      <c r="O407">
        <v>4</v>
      </c>
      <c r="P407" s="4">
        <v>169</v>
      </c>
      <c r="R407" t="s">
        <v>3011</v>
      </c>
      <c r="S407" s="4">
        <f t="shared" si="105"/>
        <v>54</v>
      </c>
      <c r="T407" s="1">
        <f>+S407/S411</f>
        <v>0.12587412587412589</v>
      </c>
      <c r="U407" t="s">
        <v>3011</v>
      </c>
      <c r="V407">
        <f>+S407</f>
        <v>54</v>
      </c>
      <c r="W407" s="18">
        <f>+V407/V408</f>
        <v>0.13138686131386862</v>
      </c>
    </row>
    <row r="408" spans="1:23" x14ac:dyDescent="0.25">
      <c r="N408" s="21"/>
      <c r="O408">
        <v>5</v>
      </c>
      <c r="P408" s="4">
        <v>161</v>
      </c>
      <c r="R408" t="s">
        <v>2974</v>
      </c>
      <c r="S408" s="4">
        <f t="shared" si="105"/>
        <v>169</v>
      </c>
      <c r="T408" s="1">
        <f>+S408/S411</f>
        <v>0.39393939393939392</v>
      </c>
      <c r="U408" s="14" t="s">
        <v>2964</v>
      </c>
      <c r="V408" s="13">
        <f>+SUM(V405:V407)</f>
        <v>411</v>
      </c>
      <c r="W408" s="20">
        <f>+SUM(W405:W407)</f>
        <v>1</v>
      </c>
    </row>
    <row r="409" spans="1:23" x14ac:dyDescent="0.25">
      <c r="N409" s="22"/>
      <c r="O409">
        <v>99</v>
      </c>
      <c r="P409" s="4">
        <v>18</v>
      </c>
      <c r="R409" t="s">
        <v>3025</v>
      </c>
      <c r="S409" s="4">
        <f t="shared" si="105"/>
        <v>161</v>
      </c>
      <c r="T409" s="1">
        <f>+S409/S411</f>
        <v>0.3752913752913753</v>
      </c>
    </row>
    <row r="410" spans="1:23" x14ac:dyDescent="0.25">
      <c r="N410" s="23" t="s">
        <v>3029</v>
      </c>
      <c r="O410" s="23"/>
      <c r="P410" s="24">
        <v>429</v>
      </c>
      <c r="R410" t="s">
        <v>2975</v>
      </c>
      <c r="S410" s="4">
        <f t="shared" si="105"/>
        <v>18</v>
      </c>
      <c r="T410" s="1">
        <f>+S410/S411</f>
        <v>4.195804195804196E-2</v>
      </c>
    </row>
    <row r="411" spans="1:23" x14ac:dyDescent="0.25">
      <c r="N411" s="22" t="s">
        <v>3023</v>
      </c>
      <c r="O411" t="s">
        <v>3023</v>
      </c>
      <c r="P411" s="4"/>
      <c r="R411" s="14" t="s">
        <v>2964</v>
      </c>
      <c r="S411" s="13">
        <f>+SUM(S405:S410)</f>
        <v>429</v>
      </c>
      <c r="T411" s="20">
        <f>+SUM(T405:T410)</f>
        <v>1</v>
      </c>
    </row>
    <row r="412" spans="1:23" x14ac:dyDescent="0.25">
      <c r="N412" s="23" t="s">
        <v>3030</v>
      </c>
      <c r="O412" s="23"/>
      <c r="P412" s="24"/>
    </row>
    <row r="413" spans="1:23" x14ac:dyDescent="0.25">
      <c r="N413" s="14" t="s">
        <v>2964</v>
      </c>
      <c r="O413" s="14"/>
      <c r="P413" s="13">
        <v>792</v>
      </c>
    </row>
    <row r="415" spans="1:23" x14ac:dyDescent="0.25">
      <c r="A415">
        <v>199</v>
      </c>
      <c r="B415" s="19">
        <v>66</v>
      </c>
      <c r="C415">
        <v>96</v>
      </c>
      <c r="D415" s="13">
        <v>361</v>
      </c>
    </row>
    <row r="416" spans="1:23" x14ac:dyDescent="0.25">
      <c r="A416">
        <v>340</v>
      </c>
      <c r="B416" s="19">
        <v>47</v>
      </c>
      <c r="C416">
        <v>41</v>
      </c>
      <c r="D416" s="13">
        <v>428</v>
      </c>
    </row>
    <row r="418" spans="1:4" x14ac:dyDescent="0.25">
      <c r="A418">
        <v>276</v>
      </c>
      <c r="B418" s="19">
        <v>42</v>
      </c>
      <c r="C418">
        <v>45</v>
      </c>
      <c r="D418" s="13">
        <v>363</v>
      </c>
    </row>
    <row r="419" spans="1:4" x14ac:dyDescent="0.25">
      <c r="A419">
        <v>264</v>
      </c>
      <c r="B419" s="19">
        <v>39</v>
      </c>
      <c r="C419">
        <v>114</v>
      </c>
      <c r="D419" s="13">
        <v>417</v>
      </c>
    </row>
    <row r="420" spans="1:4" x14ac:dyDescent="0.25">
      <c r="A420" s="19"/>
    </row>
    <row r="421" spans="1:4" x14ac:dyDescent="0.25">
      <c r="A421">
        <v>279</v>
      </c>
      <c r="B421" s="19">
        <v>44</v>
      </c>
      <c r="C421">
        <v>39</v>
      </c>
      <c r="D421" s="13">
        <v>362</v>
      </c>
    </row>
    <row r="422" spans="1:4" x14ac:dyDescent="0.25">
      <c r="A422">
        <v>365</v>
      </c>
      <c r="B422" s="19">
        <v>29</v>
      </c>
      <c r="C422">
        <v>33</v>
      </c>
      <c r="D422" s="13">
        <v>427</v>
      </c>
    </row>
    <row r="423" spans="1:4" x14ac:dyDescent="0.25">
      <c r="A423" s="19"/>
    </row>
    <row r="424" spans="1:4" x14ac:dyDescent="0.25">
      <c r="A424">
        <v>223</v>
      </c>
      <c r="B424" s="19">
        <v>66</v>
      </c>
      <c r="C424">
        <v>72</v>
      </c>
      <c r="D424" s="13">
        <v>361</v>
      </c>
    </row>
    <row r="425" spans="1:4" x14ac:dyDescent="0.25">
      <c r="A425">
        <v>339</v>
      </c>
      <c r="B425" s="19">
        <v>38</v>
      </c>
      <c r="C425">
        <v>48</v>
      </c>
      <c r="D425" s="13">
        <v>425</v>
      </c>
    </row>
    <row r="426" spans="1:4" x14ac:dyDescent="0.25">
      <c r="A426" s="19"/>
    </row>
    <row r="427" spans="1:4" x14ac:dyDescent="0.25">
      <c r="A427">
        <v>298</v>
      </c>
      <c r="B427" s="19">
        <v>32</v>
      </c>
      <c r="C427">
        <v>29</v>
      </c>
      <c r="D427" s="13">
        <v>359</v>
      </c>
    </row>
    <row r="428" spans="1:4" x14ac:dyDescent="0.25">
      <c r="A428">
        <v>384</v>
      </c>
      <c r="B428" s="19">
        <v>14</v>
      </c>
      <c r="C428">
        <v>27</v>
      </c>
      <c r="D428" s="13">
        <v>425</v>
      </c>
    </row>
    <row r="430" spans="1:4" x14ac:dyDescent="0.25">
      <c r="A430">
        <v>274</v>
      </c>
      <c r="B430" s="19">
        <v>42</v>
      </c>
      <c r="C430">
        <v>40</v>
      </c>
      <c r="D430" s="13">
        <v>356</v>
      </c>
    </row>
    <row r="431" spans="1:4" x14ac:dyDescent="0.25">
      <c r="A431">
        <v>353</v>
      </c>
      <c r="B431" s="19">
        <v>40</v>
      </c>
      <c r="C431">
        <v>33</v>
      </c>
      <c r="D431" s="13">
        <v>426</v>
      </c>
    </row>
    <row r="433" spans="1:4" x14ac:dyDescent="0.25">
      <c r="A433">
        <v>296</v>
      </c>
      <c r="B433" s="19">
        <v>26</v>
      </c>
      <c r="C433">
        <v>31</v>
      </c>
      <c r="D433" s="13">
        <v>353</v>
      </c>
    </row>
    <row r="434" spans="1:4" x14ac:dyDescent="0.25">
      <c r="A434">
        <v>366</v>
      </c>
      <c r="B434" s="19">
        <v>24</v>
      </c>
      <c r="C434">
        <v>34</v>
      </c>
      <c r="D434" s="13">
        <v>424</v>
      </c>
    </row>
    <row r="436" spans="1:4" x14ac:dyDescent="0.25">
      <c r="A436">
        <v>293</v>
      </c>
      <c r="B436" s="19">
        <v>26</v>
      </c>
      <c r="C436">
        <v>38</v>
      </c>
      <c r="D436" s="13">
        <v>357</v>
      </c>
    </row>
    <row r="437" spans="1:4" x14ac:dyDescent="0.25">
      <c r="A437">
        <v>413</v>
      </c>
      <c r="B437" s="19">
        <v>8</v>
      </c>
      <c r="C437">
        <v>7</v>
      </c>
      <c r="D437" s="13">
        <v>428</v>
      </c>
    </row>
    <row r="439" spans="1:4" x14ac:dyDescent="0.25">
      <c r="A439">
        <v>292</v>
      </c>
      <c r="B439" s="19">
        <v>23</v>
      </c>
      <c r="C439">
        <v>41</v>
      </c>
      <c r="D439" s="13">
        <v>356</v>
      </c>
    </row>
    <row r="440" spans="1:4" x14ac:dyDescent="0.25">
      <c r="A440">
        <v>371</v>
      </c>
      <c r="B440" s="19">
        <v>14</v>
      </c>
      <c r="C440">
        <v>33</v>
      </c>
      <c r="D440" s="13">
        <v>418</v>
      </c>
    </row>
    <row r="441" spans="1:4" x14ac:dyDescent="0.25">
      <c r="A441" s="19"/>
    </row>
    <row r="442" spans="1:4" x14ac:dyDescent="0.25">
      <c r="A442">
        <v>289</v>
      </c>
      <c r="B442" s="19">
        <v>21</v>
      </c>
      <c r="C442">
        <v>48</v>
      </c>
      <c r="D442" s="13">
        <v>358</v>
      </c>
    </row>
    <row r="443" spans="1:4" x14ac:dyDescent="0.25">
      <c r="A443">
        <v>376</v>
      </c>
      <c r="B443" s="19">
        <v>13</v>
      </c>
      <c r="C443">
        <v>29</v>
      </c>
      <c r="D443" s="13">
        <v>418</v>
      </c>
    </row>
    <row r="444" spans="1:4" x14ac:dyDescent="0.25">
      <c r="A444" s="19"/>
    </row>
    <row r="445" spans="1:4" x14ac:dyDescent="0.25">
      <c r="A445">
        <v>287</v>
      </c>
      <c r="B445" s="19">
        <v>22</v>
      </c>
      <c r="C445">
        <v>47</v>
      </c>
      <c r="D445" s="13">
        <v>356</v>
      </c>
    </row>
    <row r="446" spans="1:4" x14ac:dyDescent="0.25">
      <c r="A446">
        <v>401</v>
      </c>
      <c r="B446" s="19">
        <v>14</v>
      </c>
      <c r="C446">
        <v>12</v>
      </c>
      <c r="D446" s="13">
        <v>427</v>
      </c>
    </row>
    <row r="448" spans="1:4" x14ac:dyDescent="0.25">
      <c r="A448">
        <v>198</v>
      </c>
      <c r="B448" s="19">
        <v>65</v>
      </c>
      <c r="C448">
        <v>88</v>
      </c>
      <c r="D448" s="13">
        <v>351</v>
      </c>
    </row>
    <row r="449" spans="1:4" x14ac:dyDescent="0.25">
      <c r="A449">
        <v>337</v>
      </c>
      <c r="B449" s="19">
        <v>34</v>
      </c>
      <c r="C449">
        <v>39</v>
      </c>
      <c r="D449" s="13">
        <v>410</v>
      </c>
    </row>
    <row r="451" spans="1:4" x14ac:dyDescent="0.25">
      <c r="A451">
        <v>247</v>
      </c>
      <c r="B451" s="19">
        <v>40</v>
      </c>
      <c r="C451">
        <v>75</v>
      </c>
      <c r="D451" s="13">
        <v>362</v>
      </c>
    </row>
    <row r="452" spans="1:4" x14ac:dyDescent="0.25">
      <c r="A452">
        <v>325</v>
      </c>
      <c r="B452" s="19">
        <v>37</v>
      </c>
      <c r="C452">
        <v>56</v>
      </c>
      <c r="D452" s="13">
        <v>418</v>
      </c>
    </row>
    <row r="454" spans="1:4" x14ac:dyDescent="0.25">
      <c r="A454">
        <v>219</v>
      </c>
      <c r="B454" s="19">
        <v>34</v>
      </c>
      <c r="C454">
        <v>81</v>
      </c>
      <c r="D454" s="13">
        <v>334</v>
      </c>
    </row>
    <row r="455" spans="1:4" x14ac:dyDescent="0.25">
      <c r="A455">
        <v>330</v>
      </c>
      <c r="B455" s="19">
        <v>27</v>
      </c>
      <c r="C455">
        <v>54</v>
      </c>
      <c r="D455" s="13">
        <v>411</v>
      </c>
    </row>
  </sheetData>
  <mergeCells count="1">
    <mergeCell ref="A27:H2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29"/>
  <sheetViews>
    <sheetView topLeftCell="A13" zoomScale="80" zoomScaleNormal="80" workbookViewId="0">
      <selection activeCell="A6" sqref="A6"/>
    </sheetView>
  </sheetViews>
  <sheetFormatPr baseColWidth="10" defaultRowHeight="15" x14ac:dyDescent="0.25"/>
  <cols>
    <col min="1" max="9" width="11.42578125" style="29"/>
  </cols>
  <sheetData>
    <row r="1" spans="1:9" ht="23.25" x14ac:dyDescent="0.35">
      <c r="A1" s="51" t="s">
        <v>2964</v>
      </c>
      <c r="B1" s="51"/>
      <c r="C1" s="51"/>
      <c r="D1" s="51"/>
      <c r="E1" s="51"/>
      <c r="F1" s="51"/>
      <c r="G1" s="51"/>
      <c r="H1" s="51"/>
      <c r="I1" s="51"/>
    </row>
    <row r="97" spans="5:33" x14ac:dyDescent="0.25">
      <c r="E97" s="31"/>
      <c r="F97" s="31"/>
      <c r="G97" s="31"/>
      <c r="H97" s="31"/>
      <c r="I97" s="31"/>
      <c r="J97" s="31"/>
      <c r="K97" s="31"/>
      <c r="L97" s="27"/>
      <c r="M97" s="27"/>
      <c r="N97" s="27"/>
      <c r="O97" s="27"/>
      <c r="P97" s="27"/>
      <c r="Q97" s="27"/>
      <c r="R97" s="27"/>
      <c r="S97" s="28"/>
      <c r="T97" s="28"/>
      <c r="U97" s="28"/>
      <c r="V97" s="28"/>
      <c r="W97" s="28"/>
      <c r="X97" s="28"/>
      <c r="Y97" s="28"/>
      <c r="Z97" s="26"/>
      <c r="AA97" s="26"/>
      <c r="AB97" s="26"/>
      <c r="AC97" s="26"/>
      <c r="AD97" s="26"/>
      <c r="AE97" s="26"/>
      <c r="AF97" s="26"/>
      <c r="AG97" s="26"/>
    </row>
    <row r="98" spans="5:33" x14ac:dyDescent="0.25">
      <c r="E98" s="31"/>
      <c r="F98" s="31"/>
      <c r="G98" s="31"/>
      <c r="H98" s="31"/>
      <c r="I98" s="31"/>
      <c r="J98" s="31"/>
      <c r="K98" s="31"/>
      <c r="L98" s="27"/>
      <c r="M98" s="27"/>
      <c r="N98" s="27"/>
      <c r="O98" s="27"/>
      <c r="P98" s="27"/>
      <c r="Q98" s="27"/>
      <c r="R98" s="27"/>
      <c r="S98" s="28"/>
      <c r="T98" s="28"/>
      <c r="U98" s="28"/>
      <c r="V98" s="28"/>
      <c r="W98" s="28"/>
      <c r="X98" s="28"/>
      <c r="Y98" s="28"/>
      <c r="Z98" s="26"/>
      <c r="AA98" s="26"/>
      <c r="AB98" s="26"/>
      <c r="AC98" s="26"/>
      <c r="AD98" s="26"/>
      <c r="AE98" s="26"/>
      <c r="AF98" s="26"/>
      <c r="AG98" s="26"/>
    </row>
    <row r="99" spans="5:33" x14ac:dyDescent="0.25">
      <c r="E99" s="31"/>
      <c r="F99" s="31"/>
      <c r="G99" s="31"/>
      <c r="H99" s="31"/>
      <c r="I99" s="31"/>
      <c r="J99" s="31"/>
      <c r="K99" s="31"/>
      <c r="L99" s="27"/>
      <c r="M99" s="27"/>
      <c r="N99" s="27"/>
      <c r="O99" s="27"/>
      <c r="P99" s="27"/>
      <c r="Q99" s="27"/>
      <c r="R99" s="27"/>
      <c r="S99" s="28"/>
      <c r="T99" s="28"/>
      <c r="U99" s="28"/>
      <c r="V99" s="28"/>
      <c r="W99" s="28"/>
      <c r="X99" s="28"/>
      <c r="Y99" s="28"/>
      <c r="Z99" s="26"/>
      <c r="AA99" s="26"/>
      <c r="AB99" s="26"/>
      <c r="AC99" s="26"/>
      <c r="AD99" s="26"/>
      <c r="AE99" s="26"/>
      <c r="AF99" s="26"/>
      <c r="AG99" s="26"/>
    </row>
    <row r="100" spans="5:33" x14ac:dyDescent="0.25">
      <c r="E100" s="31"/>
      <c r="F100" s="31"/>
      <c r="G100" s="31"/>
      <c r="H100" s="31"/>
      <c r="I100" s="31"/>
      <c r="J100" s="31"/>
      <c r="K100" s="31"/>
      <c r="L100" s="27"/>
      <c r="M100" s="27"/>
      <c r="N100" s="27"/>
      <c r="O100" s="27"/>
      <c r="P100" s="27"/>
      <c r="Q100" s="27"/>
      <c r="R100" s="27"/>
      <c r="S100" s="28"/>
      <c r="T100" s="28"/>
      <c r="U100" s="28"/>
      <c r="V100" s="28"/>
      <c r="W100" s="28"/>
      <c r="X100" s="28"/>
      <c r="Y100" s="28"/>
      <c r="Z100" s="26"/>
      <c r="AA100" s="26"/>
      <c r="AB100" s="26"/>
      <c r="AC100" s="26"/>
      <c r="AD100" s="26"/>
      <c r="AE100" s="26"/>
      <c r="AF100" s="26"/>
      <c r="AG100" s="26"/>
    </row>
    <row r="101" spans="5:33" x14ac:dyDescent="0.25">
      <c r="E101" s="31"/>
      <c r="F101" s="31"/>
      <c r="G101" s="31"/>
      <c r="H101" s="31"/>
      <c r="I101" s="31"/>
      <c r="J101" s="31"/>
      <c r="K101" s="31"/>
      <c r="L101" s="27"/>
      <c r="M101" s="27"/>
      <c r="N101" s="27"/>
      <c r="O101" s="27"/>
      <c r="P101" s="27"/>
      <c r="Q101" s="27"/>
      <c r="R101" s="27"/>
      <c r="S101" s="28"/>
      <c r="T101" s="28"/>
      <c r="U101" s="28"/>
      <c r="V101" s="28"/>
      <c r="W101" s="28"/>
      <c r="X101" s="28"/>
      <c r="Y101" s="28"/>
      <c r="Z101" s="26"/>
      <c r="AA101" s="26"/>
      <c r="AB101" s="26"/>
      <c r="AC101" s="26"/>
      <c r="AD101" s="26"/>
      <c r="AE101" s="26"/>
      <c r="AF101" s="26"/>
      <c r="AG101" s="26"/>
    </row>
    <row r="102" spans="5:33" x14ac:dyDescent="0.25">
      <c r="E102" s="31"/>
      <c r="F102" s="31"/>
      <c r="G102" s="31"/>
      <c r="H102" s="31"/>
      <c r="I102" s="31"/>
      <c r="J102" s="31"/>
      <c r="K102" s="31"/>
      <c r="L102" s="27"/>
      <c r="M102" s="27"/>
      <c r="N102" s="27"/>
      <c r="O102" s="27"/>
      <c r="P102" s="27"/>
      <c r="Q102" s="27"/>
      <c r="R102" s="27"/>
      <c r="S102" s="28"/>
      <c r="T102" s="28"/>
      <c r="U102" s="28"/>
      <c r="V102" s="28"/>
      <c r="W102" s="28"/>
      <c r="X102" s="28"/>
      <c r="Y102" s="28"/>
      <c r="Z102" s="26"/>
      <c r="AA102" s="26"/>
      <c r="AB102" s="26"/>
      <c r="AC102" s="26"/>
      <c r="AD102" s="26"/>
      <c r="AE102" s="26"/>
      <c r="AF102" s="26"/>
      <c r="AG102" s="26"/>
    </row>
    <row r="103" spans="5:33" x14ac:dyDescent="0.25">
      <c r="E103" s="31"/>
      <c r="F103" s="31"/>
      <c r="G103" s="31"/>
      <c r="H103" s="31"/>
      <c r="I103" s="31"/>
      <c r="J103" s="31"/>
      <c r="K103" s="31"/>
      <c r="L103" s="27"/>
      <c r="M103" s="27"/>
      <c r="N103" s="27"/>
      <c r="O103" s="27"/>
      <c r="P103" s="27"/>
      <c r="Q103" s="27"/>
      <c r="R103" s="27"/>
      <c r="S103" s="28"/>
      <c r="T103" s="28"/>
      <c r="U103" s="28"/>
      <c r="V103" s="28"/>
      <c r="W103" s="28"/>
      <c r="X103" s="28"/>
      <c r="Y103" s="28"/>
      <c r="Z103" s="26"/>
      <c r="AA103" s="26"/>
      <c r="AB103" s="26"/>
      <c r="AC103" s="26"/>
      <c r="AD103" s="26"/>
      <c r="AE103" s="26"/>
      <c r="AF103" s="26"/>
      <c r="AG103" s="26"/>
    </row>
    <row r="104" spans="5:33" x14ac:dyDescent="0.25">
      <c r="E104" s="31"/>
      <c r="F104" s="31"/>
      <c r="G104" s="31"/>
      <c r="H104" s="31"/>
      <c r="I104" s="31"/>
      <c r="J104" s="31"/>
      <c r="K104" s="31"/>
      <c r="L104" s="27"/>
      <c r="M104" s="27"/>
      <c r="N104" s="27"/>
      <c r="O104" s="27"/>
      <c r="P104" s="27"/>
      <c r="Q104" s="27"/>
      <c r="R104" s="27"/>
      <c r="S104" s="28"/>
      <c r="T104" s="28"/>
      <c r="U104" s="28"/>
      <c r="V104" s="28"/>
      <c r="W104" s="28"/>
      <c r="X104" s="28"/>
      <c r="Y104" s="28"/>
      <c r="Z104" s="26"/>
      <c r="AA104" s="26"/>
      <c r="AB104" s="26"/>
      <c r="AC104" s="26"/>
      <c r="AD104" s="26"/>
      <c r="AE104" s="26"/>
      <c r="AF104" s="26"/>
      <c r="AG104" s="26"/>
    </row>
    <row r="105" spans="5:33" x14ac:dyDescent="0.25">
      <c r="E105" s="31"/>
      <c r="F105" s="31"/>
      <c r="G105" s="31"/>
      <c r="H105" s="31"/>
      <c r="I105" s="31"/>
      <c r="J105" s="31"/>
      <c r="K105" s="31"/>
      <c r="L105" s="27"/>
      <c r="M105" s="27"/>
      <c r="N105" s="27"/>
      <c r="O105" s="27"/>
      <c r="P105" s="27"/>
      <c r="Q105" s="27"/>
      <c r="R105" s="27"/>
      <c r="S105" s="28"/>
      <c r="T105" s="28"/>
      <c r="U105" s="28"/>
      <c r="V105" s="28"/>
      <c r="W105" s="28"/>
      <c r="X105" s="28"/>
      <c r="Y105" s="28"/>
      <c r="Z105" s="26"/>
      <c r="AA105" s="26"/>
      <c r="AB105" s="26"/>
      <c r="AC105" s="26"/>
      <c r="AD105" s="26"/>
      <c r="AE105" s="26"/>
      <c r="AF105" s="26"/>
      <c r="AG105" s="26"/>
    </row>
    <row r="106" spans="5:33" x14ac:dyDescent="0.25">
      <c r="E106" s="31"/>
      <c r="F106" s="31"/>
      <c r="G106" s="31"/>
      <c r="H106" s="31"/>
      <c r="I106" s="31"/>
      <c r="J106" s="31"/>
      <c r="K106" s="31"/>
      <c r="L106" s="27"/>
      <c r="M106" s="27"/>
      <c r="N106" s="27"/>
      <c r="O106" s="27"/>
      <c r="P106" s="27"/>
      <c r="Q106" s="27"/>
      <c r="R106" s="27"/>
      <c r="S106" s="28"/>
      <c r="T106" s="28"/>
      <c r="U106" s="28"/>
      <c r="V106" s="28"/>
      <c r="W106" s="28"/>
      <c r="X106" s="28"/>
      <c r="Y106" s="28"/>
      <c r="Z106" s="26"/>
      <c r="AA106" s="26"/>
      <c r="AB106" s="26"/>
      <c r="AC106" s="26"/>
      <c r="AD106" s="26"/>
      <c r="AE106" s="26"/>
      <c r="AF106" s="26"/>
      <c r="AG106" s="26"/>
    </row>
    <row r="107" spans="5:33" x14ac:dyDescent="0.25">
      <c r="E107" s="31"/>
      <c r="F107" s="31"/>
      <c r="G107" s="31"/>
      <c r="H107" s="31"/>
      <c r="I107" s="31"/>
      <c r="J107" s="31"/>
      <c r="K107" s="31"/>
      <c r="L107" s="27"/>
      <c r="M107" s="27"/>
      <c r="N107" s="27"/>
      <c r="O107" s="27"/>
      <c r="P107" s="27"/>
      <c r="Q107" s="27"/>
      <c r="R107" s="27"/>
      <c r="S107" s="28"/>
      <c r="T107" s="28"/>
      <c r="U107" s="28"/>
      <c r="V107" s="28"/>
      <c r="W107" s="28"/>
      <c r="X107" s="28"/>
      <c r="Y107" s="28"/>
      <c r="Z107" s="26"/>
      <c r="AA107" s="26"/>
      <c r="AB107" s="26"/>
      <c r="AC107" s="26"/>
      <c r="AD107" s="26"/>
      <c r="AE107" s="26"/>
      <c r="AF107" s="26"/>
      <c r="AG107" s="26"/>
    </row>
    <row r="108" spans="5:33" x14ac:dyDescent="0.25">
      <c r="E108" s="31"/>
      <c r="F108" s="31"/>
      <c r="G108" s="31"/>
      <c r="H108" s="31"/>
      <c r="I108" s="31"/>
      <c r="J108" s="31"/>
      <c r="K108" s="31"/>
      <c r="L108" s="27"/>
      <c r="M108" s="27"/>
      <c r="N108" s="27"/>
      <c r="O108" s="27"/>
      <c r="P108" s="27"/>
      <c r="Q108" s="27"/>
      <c r="R108" s="27"/>
      <c r="S108" s="28"/>
      <c r="T108" s="28"/>
      <c r="U108" s="28"/>
      <c r="V108" s="28"/>
      <c r="W108" s="28"/>
      <c r="X108" s="28"/>
      <c r="Y108" s="28"/>
      <c r="Z108" s="26"/>
      <c r="AA108" s="26"/>
      <c r="AB108" s="26"/>
      <c r="AC108" s="26"/>
      <c r="AD108" s="26"/>
      <c r="AE108" s="26"/>
      <c r="AF108" s="26"/>
      <c r="AG108" s="26"/>
    </row>
    <row r="109" spans="5:33" x14ac:dyDescent="0.25">
      <c r="E109" s="31"/>
      <c r="F109" s="31"/>
      <c r="G109" s="31"/>
      <c r="H109" s="31"/>
      <c r="I109" s="31"/>
      <c r="J109" s="31"/>
      <c r="K109" s="31"/>
      <c r="L109" s="27"/>
      <c r="M109" s="27"/>
      <c r="N109" s="27"/>
      <c r="O109" s="27"/>
      <c r="P109" s="27"/>
      <c r="Q109" s="27"/>
      <c r="R109" s="27"/>
      <c r="S109" s="28"/>
      <c r="T109" s="28"/>
      <c r="U109" s="28"/>
      <c r="V109" s="28"/>
      <c r="W109" s="28"/>
      <c r="X109" s="28"/>
      <c r="Y109" s="28"/>
      <c r="Z109" s="26"/>
      <c r="AA109" s="26"/>
      <c r="AB109" s="26"/>
      <c r="AC109" s="26"/>
      <c r="AD109" s="26"/>
      <c r="AE109" s="26"/>
      <c r="AF109" s="26"/>
      <c r="AG109" s="26"/>
    </row>
    <row r="110" spans="5:33" x14ac:dyDescent="0.25">
      <c r="E110" s="31"/>
      <c r="F110" s="31"/>
      <c r="G110" s="31"/>
      <c r="H110" s="31"/>
      <c r="I110" s="31"/>
      <c r="J110" s="31"/>
      <c r="K110" s="31"/>
      <c r="L110" s="27"/>
      <c r="M110" s="27"/>
      <c r="N110" s="27"/>
      <c r="O110" s="27"/>
      <c r="P110" s="27"/>
      <c r="Q110" s="27"/>
      <c r="R110" s="27"/>
      <c r="S110" s="28"/>
      <c r="T110" s="28"/>
      <c r="U110" s="28"/>
      <c r="V110" s="28"/>
      <c r="W110" s="28"/>
      <c r="X110" s="28"/>
      <c r="Y110" s="28"/>
      <c r="Z110" s="26"/>
      <c r="AA110" s="26"/>
      <c r="AB110" s="26"/>
      <c r="AC110" s="26"/>
      <c r="AD110" s="26"/>
      <c r="AE110" s="26"/>
      <c r="AF110" s="26"/>
      <c r="AG110" s="26"/>
    </row>
    <row r="111" spans="5:33" x14ac:dyDescent="0.25">
      <c r="E111" s="31"/>
      <c r="F111" s="31"/>
      <c r="G111" s="31"/>
      <c r="H111" s="31"/>
      <c r="I111" s="31"/>
      <c r="J111" s="31"/>
      <c r="K111" s="31"/>
      <c r="L111" s="27"/>
      <c r="M111" s="27"/>
      <c r="N111" s="27"/>
      <c r="O111" s="27"/>
      <c r="P111" s="27"/>
      <c r="Q111" s="27"/>
      <c r="R111" s="27"/>
      <c r="S111" s="28"/>
      <c r="T111" s="28"/>
      <c r="U111" s="28"/>
      <c r="V111" s="28"/>
      <c r="W111" s="28"/>
      <c r="X111" s="28"/>
      <c r="Y111" s="28"/>
      <c r="Z111" s="26"/>
      <c r="AA111" s="26"/>
      <c r="AB111" s="26"/>
      <c r="AC111" s="26"/>
      <c r="AD111" s="26"/>
      <c r="AE111" s="26"/>
      <c r="AF111" s="26"/>
      <c r="AG111" s="26"/>
    </row>
    <row r="112" spans="5:33" x14ac:dyDescent="0.25">
      <c r="E112" s="31"/>
      <c r="F112" s="31"/>
      <c r="G112" s="31"/>
      <c r="H112" s="31"/>
      <c r="I112" s="31"/>
      <c r="J112" s="31"/>
      <c r="K112" s="31"/>
      <c r="L112" s="27"/>
      <c r="M112" s="27"/>
      <c r="N112" s="27"/>
      <c r="O112" s="27"/>
      <c r="P112" s="27"/>
      <c r="Q112" s="27"/>
      <c r="R112" s="27"/>
      <c r="S112" s="28"/>
      <c r="T112" s="28"/>
      <c r="U112" s="28"/>
      <c r="V112" s="28"/>
      <c r="W112" s="28"/>
      <c r="X112" s="28"/>
      <c r="Y112" s="28"/>
      <c r="Z112" s="26"/>
      <c r="AA112" s="26"/>
      <c r="AB112" s="26"/>
      <c r="AC112" s="26"/>
      <c r="AD112" s="26"/>
      <c r="AE112" s="26"/>
      <c r="AF112" s="26"/>
      <c r="AG112" s="26"/>
    </row>
    <row r="113" spans="5:33" x14ac:dyDescent="0.25">
      <c r="E113" s="31"/>
      <c r="F113" s="31"/>
      <c r="G113" s="31"/>
      <c r="H113" s="31"/>
      <c r="I113" s="31"/>
      <c r="J113" s="31"/>
      <c r="K113" s="31"/>
      <c r="L113" s="27"/>
      <c r="M113" s="27"/>
      <c r="N113" s="27"/>
      <c r="O113" s="27"/>
      <c r="P113" s="27"/>
      <c r="Q113" s="27"/>
      <c r="R113" s="27"/>
      <c r="S113" s="28"/>
      <c r="T113" s="28"/>
      <c r="U113" s="28"/>
      <c r="V113" s="28"/>
      <c r="W113" s="28"/>
      <c r="X113" s="28"/>
      <c r="Y113" s="28"/>
      <c r="Z113" s="26"/>
      <c r="AA113" s="26"/>
      <c r="AB113" s="26"/>
      <c r="AC113" s="26"/>
      <c r="AD113" s="26"/>
      <c r="AE113" s="26"/>
      <c r="AF113" s="26"/>
      <c r="AG113" s="26"/>
    </row>
    <row r="114" spans="5:33" x14ac:dyDescent="0.25">
      <c r="E114" s="31"/>
      <c r="F114" s="31"/>
      <c r="G114" s="31"/>
      <c r="H114" s="31"/>
      <c r="I114" s="31"/>
      <c r="J114" s="31"/>
      <c r="K114" s="31"/>
      <c r="L114" s="27"/>
      <c r="M114" s="27"/>
      <c r="N114" s="27"/>
      <c r="O114" s="27"/>
      <c r="P114" s="27"/>
      <c r="Q114" s="27"/>
      <c r="R114" s="27"/>
      <c r="S114" s="28"/>
      <c r="T114" s="28"/>
      <c r="U114" s="28"/>
      <c r="V114" s="28"/>
      <c r="W114" s="28"/>
      <c r="X114" s="28"/>
      <c r="Y114" s="28"/>
      <c r="Z114" s="26"/>
      <c r="AA114" s="26"/>
      <c r="AB114" s="26"/>
      <c r="AC114" s="26"/>
      <c r="AD114" s="26"/>
      <c r="AE114" s="26"/>
      <c r="AF114" s="26"/>
      <c r="AG114" s="26"/>
    </row>
    <row r="115" spans="5:33" x14ac:dyDescent="0.25">
      <c r="E115" s="31"/>
      <c r="F115" s="31"/>
      <c r="G115" s="31"/>
      <c r="H115" s="31"/>
      <c r="I115" s="31"/>
      <c r="J115" s="31"/>
      <c r="K115" s="31"/>
      <c r="L115" s="27"/>
      <c r="M115" s="27"/>
      <c r="N115" s="27"/>
      <c r="O115" s="27"/>
      <c r="P115" s="27"/>
      <c r="Q115" s="27"/>
      <c r="R115" s="27"/>
      <c r="S115" s="28"/>
      <c r="T115" s="28"/>
      <c r="U115" s="28"/>
      <c r="V115" s="28"/>
      <c r="W115" s="28"/>
      <c r="X115" s="28"/>
      <c r="Y115" s="28"/>
      <c r="Z115" s="26"/>
      <c r="AA115" s="26"/>
      <c r="AB115" s="26"/>
      <c r="AC115" s="26"/>
      <c r="AD115" s="26"/>
      <c r="AE115" s="26"/>
      <c r="AF115" s="26"/>
      <c r="AG115" s="26"/>
    </row>
    <row r="116" spans="5:33" x14ac:dyDescent="0.25">
      <c r="E116" s="31"/>
      <c r="F116" s="31"/>
      <c r="G116" s="31"/>
      <c r="H116" s="31"/>
      <c r="I116" s="31"/>
      <c r="J116" s="31"/>
      <c r="K116" s="31"/>
      <c r="L116" s="27"/>
      <c r="M116" s="27"/>
      <c r="N116" s="27"/>
      <c r="O116" s="27"/>
      <c r="P116" s="27"/>
      <c r="Q116" s="27"/>
      <c r="R116" s="27"/>
      <c r="S116" s="28"/>
      <c r="T116" s="28"/>
      <c r="U116" s="28"/>
      <c r="V116" s="28"/>
      <c r="W116" s="28"/>
      <c r="X116" s="28"/>
      <c r="Y116" s="28"/>
      <c r="Z116" s="26"/>
      <c r="AA116" s="26"/>
      <c r="AB116" s="26"/>
      <c r="AC116" s="26"/>
      <c r="AD116" s="26"/>
      <c r="AE116" s="26"/>
      <c r="AF116" s="26"/>
      <c r="AG116" s="26"/>
    </row>
    <row r="117" spans="5:33" x14ac:dyDescent="0.25">
      <c r="E117" s="31"/>
      <c r="F117" s="31"/>
      <c r="G117" s="31"/>
      <c r="H117" s="31"/>
      <c r="I117" s="31"/>
      <c r="J117" s="31"/>
      <c r="K117" s="31"/>
      <c r="L117" s="27"/>
      <c r="M117" s="27"/>
      <c r="N117" s="27"/>
      <c r="O117" s="27"/>
      <c r="P117" s="27"/>
      <c r="Q117" s="27"/>
      <c r="R117" s="27"/>
      <c r="S117" s="28"/>
      <c r="T117" s="28"/>
      <c r="U117" s="28"/>
      <c r="V117" s="28"/>
      <c r="W117" s="28"/>
      <c r="X117" s="28"/>
      <c r="Y117" s="28"/>
      <c r="Z117" s="26"/>
      <c r="AA117" s="26"/>
      <c r="AB117" s="26"/>
      <c r="AC117" s="26"/>
      <c r="AD117" s="26"/>
      <c r="AE117" s="26"/>
      <c r="AF117" s="26"/>
      <c r="AG117" s="26"/>
    </row>
    <row r="118" spans="5:33" x14ac:dyDescent="0.25">
      <c r="E118" s="31"/>
      <c r="F118" s="31"/>
      <c r="G118" s="31"/>
      <c r="H118" s="31"/>
      <c r="I118" s="31"/>
      <c r="J118" s="31"/>
      <c r="K118" s="31"/>
      <c r="L118" s="27"/>
      <c r="M118" s="27"/>
      <c r="N118" s="27"/>
      <c r="O118" s="27"/>
      <c r="P118" s="27"/>
      <c r="Q118" s="27"/>
      <c r="R118" s="27"/>
      <c r="S118" s="28"/>
      <c r="T118" s="28"/>
      <c r="U118" s="28"/>
      <c r="V118" s="28"/>
      <c r="W118" s="28"/>
      <c r="X118" s="28"/>
      <c r="Y118" s="28"/>
      <c r="Z118" s="26"/>
      <c r="AA118" s="26"/>
      <c r="AB118" s="26"/>
      <c r="AC118" s="26"/>
      <c r="AD118" s="26"/>
      <c r="AE118" s="26"/>
      <c r="AF118" s="26"/>
      <c r="AG118" s="26"/>
    </row>
    <row r="119" spans="5:33" x14ac:dyDescent="0.25">
      <c r="E119" s="31"/>
      <c r="F119" s="31"/>
      <c r="G119" s="31"/>
      <c r="H119" s="31"/>
      <c r="I119" s="31"/>
      <c r="J119" s="31"/>
      <c r="K119" s="31"/>
      <c r="L119" s="27"/>
      <c r="M119" s="27"/>
      <c r="N119" s="27"/>
      <c r="O119" s="27"/>
      <c r="P119" s="27"/>
      <c r="Q119" s="27"/>
      <c r="R119" s="27"/>
      <c r="S119" s="28"/>
      <c r="T119" s="28"/>
      <c r="U119" s="28"/>
      <c r="V119" s="28"/>
      <c r="W119" s="28"/>
      <c r="X119" s="28"/>
      <c r="Y119" s="28"/>
      <c r="Z119" s="26"/>
      <c r="AA119" s="26"/>
      <c r="AB119" s="26"/>
      <c r="AC119" s="26"/>
      <c r="AD119" s="26"/>
      <c r="AE119" s="26"/>
      <c r="AF119" s="26"/>
      <c r="AG119" s="26"/>
    </row>
    <row r="120" spans="5:33" x14ac:dyDescent="0.25">
      <c r="E120" s="31"/>
      <c r="F120" s="31"/>
      <c r="G120" s="31"/>
      <c r="H120" s="31"/>
      <c r="I120" s="31"/>
      <c r="J120" s="31"/>
      <c r="K120" s="31"/>
      <c r="L120" s="27"/>
      <c r="M120" s="27"/>
      <c r="N120" s="27"/>
      <c r="O120" s="27"/>
      <c r="P120" s="27"/>
      <c r="Q120" s="27"/>
      <c r="R120" s="27"/>
      <c r="S120" s="28"/>
      <c r="T120" s="28"/>
      <c r="U120" s="28"/>
      <c r="V120" s="28"/>
      <c r="W120" s="28"/>
      <c r="X120" s="28"/>
      <c r="Y120" s="28"/>
      <c r="Z120" s="26"/>
      <c r="AA120" s="26"/>
      <c r="AB120" s="26"/>
      <c r="AC120" s="26"/>
      <c r="AD120" s="26"/>
      <c r="AE120" s="26"/>
      <c r="AF120" s="26"/>
      <c r="AG120" s="26"/>
    </row>
    <row r="121" spans="5:33" x14ac:dyDescent="0.25">
      <c r="E121" s="31"/>
      <c r="F121" s="31"/>
      <c r="G121" s="31"/>
      <c r="H121" s="31"/>
      <c r="I121" s="31"/>
      <c r="J121" s="31"/>
      <c r="K121" s="31"/>
      <c r="L121" s="27"/>
      <c r="M121" s="27"/>
      <c r="N121" s="27"/>
      <c r="O121" s="27"/>
      <c r="P121" s="27"/>
      <c r="Q121" s="27"/>
      <c r="R121" s="27"/>
      <c r="S121" s="28"/>
      <c r="T121" s="28"/>
      <c r="U121" s="28"/>
      <c r="V121" s="28"/>
      <c r="W121" s="28"/>
      <c r="X121" s="28"/>
      <c r="Y121" s="28"/>
      <c r="Z121" s="26"/>
      <c r="AA121" s="26"/>
      <c r="AB121" s="26"/>
      <c r="AC121" s="26"/>
      <c r="AD121" s="26"/>
      <c r="AE121" s="26"/>
      <c r="AF121" s="26"/>
      <c r="AG121" s="26"/>
    </row>
    <row r="122" spans="5:33" x14ac:dyDescent="0.25">
      <c r="E122" s="31"/>
      <c r="F122" s="31"/>
      <c r="G122" s="31"/>
      <c r="H122" s="31"/>
      <c r="I122" s="31"/>
      <c r="J122" s="31"/>
      <c r="K122" s="31"/>
      <c r="L122" s="27"/>
      <c r="M122" s="27"/>
      <c r="N122" s="27"/>
      <c r="O122" s="27"/>
      <c r="P122" s="27"/>
      <c r="Q122" s="27"/>
      <c r="R122" s="27"/>
      <c r="S122" s="28"/>
      <c r="T122" s="28"/>
      <c r="U122" s="28"/>
      <c r="V122" s="28"/>
      <c r="W122" s="28"/>
      <c r="X122" s="28"/>
      <c r="Y122" s="28"/>
      <c r="Z122" s="26"/>
      <c r="AA122" s="26"/>
      <c r="AB122" s="26"/>
      <c r="AC122" s="26"/>
      <c r="AD122" s="26"/>
      <c r="AE122" s="26"/>
      <c r="AF122" s="26"/>
      <c r="AG122" s="26"/>
    </row>
    <row r="123" spans="5:33" x14ac:dyDescent="0.25">
      <c r="E123" s="31"/>
      <c r="F123" s="31"/>
      <c r="G123" s="31"/>
      <c r="H123" s="31"/>
      <c r="I123" s="31"/>
      <c r="J123" s="31"/>
      <c r="K123" s="31"/>
      <c r="L123" s="27"/>
      <c r="M123" s="27"/>
      <c r="N123" s="27"/>
      <c r="O123" s="27"/>
      <c r="P123" s="27"/>
      <c r="Q123" s="27"/>
      <c r="R123" s="27"/>
      <c r="S123" s="28"/>
      <c r="T123" s="28"/>
      <c r="U123" s="28"/>
      <c r="V123" s="28"/>
      <c r="W123" s="28"/>
      <c r="X123" s="28"/>
      <c r="Y123" s="28"/>
      <c r="Z123" s="26"/>
      <c r="AA123" s="26"/>
      <c r="AB123" s="26"/>
      <c r="AC123" s="26"/>
      <c r="AD123" s="26"/>
      <c r="AE123" s="26"/>
      <c r="AF123" s="26"/>
      <c r="AG123" s="26"/>
    </row>
    <row r="124" spans="5:33" x14ac:dyDescent="0.25">
      <c r="E124" s="31"/>
      <c r="F124" s="31"/>
      <c r="G124" s="31"/>
      <c r="H124" s="31"/>
      <c r="I124" s="31"/>
      <c r="J124" s="31"/>
      <c r="K124" s="31"/>
      <c r="L124" s="27"/>
      <c r="M124" s="27"/>
      <c r="N124" s="27"/>
      <c r="O124" s="27"/>
      <c r="P124" s="27"/>
      <c r="Q124" s="27"/>
      <c r="R124" s="27"/>
      <c r="S124" s="28"/>
      <c r="T124" s="28"/>
      <c r="U124" s="28"/>
      <c r="V124" s="28"/>
      <c r="W124" s="28"/>
      <c r="X124" s="28"/>
      <c r="Y124" s="28"/>
      <c r="Z124" s="26"/>
      <c r="AA124" s="26"/>
      <c r="AB124" s="26"/>
      <c r="AC124" s="26"/>
      <c r="AD124" s="26"/>
      <c r="AE124" s="26"/>
      <c r="AF124" s="26"/>
      <c r="AG124" s="26"/>
    </row>
    <row r="125" spans="5:33" x14ac:dyDescent="0.25">
      <c r="E125" s="31"/>
      <c r="F125" s="31"/>
      <c r="G125" s="31"/>
      <c r="H125" s="31"/>
      <c r="I125" s="31"/>
      <c r="J125" s="31"/>
      <c r="K125" s="31"/>
      <c r="L125" s="27"/>
      <c r="M125" s="27"/>
      <c r="N125" s="27"/>
      <c r="O125" s="27"/>
      <c r="P125" s="27"/>
      <c r="Q125" s="27"/>
      <c r="R125" s="27"/>
      <c r="S125" s="28"/>
      <c r="T125" s="28"/>
      <c r="U125" s="28"/>
      <c r="V125" s="28"/>
      <c r="W125" s="28"/>
      <c r="X125" s="28"/>
      <c r="Y125" s="28"/>
      <c r="Z125" s="26"/>
      <c r="AA125" s="26"/>
      <c r="AB125" s="26"/>
      <c r="AC125" s="26"/>
      <c r="AD125" s="26"/>
      <c r="AE125" s="26"/>
      <c r="AF125" s="26"/>
      <c r="AG125" s="26"/>
    </row>
    <row r="126" spans="5:33" x14ac:dyDescent="0.25">
      <c r="E126" s="31"/>
      <c r="F126" s="31"/>
      <c r="G126" s="31"/>
      <c r="H126" s="31"/>
      <c r="I126" s="31"/>
      <c r="J126" s="31"/>
      <c r="K126" s="31"/>
      <c r="L126" s="27"/>
      <c r="M126" s="27"/>
      <c r="N126" s="27"/>
      <c r="O126" s="27"/>
      <c r="P126" s="27"/>
      <c r="Q126" s="27"/>
      <c r="R126" s="27"/>
      <c r="S126" s="28"/>
      <c r="T126" s="28"/>
      <c r="U126" s="28"/>
      <c r="V126" s="28"/>
      <c r="W126" s="28"/>
      <c r="X126" s="28"/>
      <c r="Y126" s="28"/>
      <c r="Z126" s="26"/>
      <c r="AA126" s="26"/>
      <c r="AB126" s="26"/>
      <c r="AC126" s="26"/>
      <c r="AD126" s="26"/>
      <c r="AE126" s="26"/>
      <c r="AF126" s="26"/>
      <c r="AG126" s="26"/>
    </row>
    <row r="127" spans="5:33" x14ac:dyDescent="0.25">
      <c r="E127" s="31"/>
      <c r="F127" s="31"/>
      <c r="G127" s="31"/>
      <c r="H127" s="31"/>
      <c r="I127" s="31"/>
      <c r="J127" s="31"/>
      <c r="K127" s="31"/>
      <c r="L127" s="27"/>
      <c r="M127" s="27"/>
      <c r="N127" s="27"/>
      <c r="O127" s="27"/>
      <c r="P127" s="27"/>
      <c r="Q127" s="27"/>
      <c r="R127" s="27"/>
      <c r="S127" s="28"/>
      <c r="T127" s="28"/>
      <c r="U127" s="28"/>
      <c r="V127" s="28"/>
      <c r="W127" s="28"/>
      <c r="X127" s="28"/>
      <c r="Y127" s="28"/>
      <c r="Z127" s="26"/>
      <c r="AA127" s="26"/>
      <c r="AB127" s="26"/>
      <c r="AC127" s="26"/>
      <c r="AD127" s="26"/>
      <c r="AE127" s="26"/>
      <c r="AF127" s="26"/>
      <c r="AG127" s="26"/>
    </row>
    <row r="128" spans="5:33" x14ac:dyDescent="0.25">
      <c r="E128" s="31"/>
      <c r="F128" s="31"/>
      <c r="G128" s="31"/>
      <c r="H128" s="31"/>
      <c r="I128" s="31"/>
      <c r="J128" s="31"/>
      <c r="K128" s="31"/>
      <c r="L128" s="27"/>
      <c r="M128" s="27"/>
      <c r="N128" s="27"/>
      <c r="O128" s="27"/>
      <c r="P128" s="27"/>
      <c r="Q128" s="27"/>
      <c r="R128" s="27"/>
      <c r="S128" s="28"/>
      <c r="T128" s="28"/>
      <c r="U128" s="28"/>
      <c r="V128" s="28"/>
      <c r="W128" s="28"/>
      <c r="X128" s="28"/>
      <c r="Y128" s="28"/>
      <c r="Z128" s="26"/>
      <c r="AA128" s="26"/>
      <c r="AB128" s="26"/>
      <c r="AC128" s="26"/>
      <c r="AD128" s="26"/>
      <c r="AE128" s="26"/>
      <c r="AF128" s="26"/>
      <c r="AG128" s="26"/>
    </row>
    <row r="129" spans="5:33" x14ac:dyDescent="0.25">
      <c r="E129" s="31"/>
      <c r="F129" s="31"/>
      <c r="G129" s="31"/>
      <c r="H129" s="31"/>
      <c r="I129" s="31"/>
      <c r="J129" s="31"/>
      <c r="K129" s="31"/>
      <c r="L129" s="27"/>
      <c r="M129" s="27"/>
      <c r="N129" s="27"/>
      <c r="O129" s="27"/>
      <c r="P129" s="27"/>
      <c r="Q129" s="27"/>
      <c r="R129" s="27"/>
      <c r="S129" s="28"/>
      <c r="T129" s="28"/>
      <c r="U129" s="28"/>
      <c r="V129" s="28"/>
      <c r="W129" s="28"/>
      <c r="X129" s="28"/>
      <c r="Y129" s="28"/>
      <c r="Z129" s="26"/>
      <c r="AA129" s="26"/>
      <c r="AB129" s="26"/>
      <c r="AC129" s="26"/>
      <c r="AD129" s="26"/>
      <c r="AE129" s="26"/>
      <c r="AF129" s="26"/>
      <c r="AG129" s="26"/>
    </row>
    <row r="130" spans="5:33" x14ac:dyDescent="0.25">
      <c r="E130" s="31"/>
      <c r="F130" s="31"/>
      <c r="G130" s="31"/>
      <c r="H130" s="31"/>
      <c r="I130" s="31"/>
      <c r="J130" s="31"/>
      <c r="K130" s="31"/>
      <c r="L130" s="27"/>
      <c r="M130" s="27"/>
      <c r="N130" s="27"/>
      <c r="O130" s="27"/>
      <c r="P130" s="27"/>
      <c r="Q130" s="27"/>
      <c r="R130" s="27"/>
      <c r="S130" s="28"/>
      <c r="T130" s="28"/>
      <c r="U130" s="28"/>
      <c r="V130" s="28"/>
      <c r="W130" s="28"/>
      <c r="X130" s="28"/>
      <c r="Y130" s="28"/>
      <c r="Z130" s="26"/>
      <c r="AA130" s="26"/>
      <c r="AB130" s="26"/>
      <c r="AC130" s="26"/>
      <c r="AD130" s="26"/>
      <c r="AE130" s="26"/>
      <c r="AF130" s="26"/>
      <c r="AG130" s="26"/>
    </row>
    <row r="131" spans="5:33" x14ac:dyDescent="0.25">
      <c r="E131" s="31"/>
      <c r="F131" s="31"/>
      <c r="G131" s="31"/>
      <c r="H131" s="31"/>
      <c r="I131" s="31"/>
      <c r="J131" s="31"/>
      <c r="K131" s="31"/>
      <c r="L131" s="27"/>
      <c r="M131" s="27"/>
      <c r="N131" s="27"/>
      <c r="O131" s="27"/>
      <c r="P131" s="27"/>
      <c r="Q131" s="27"/>
      <c r="R131" s="27"/>
      <c r="S131" s="28"/>
      <c r="T131" s="28"/>
      <c r="U131" s="28"/>
      <c r="V131" s="28"/>
      <c r="W131" s="28"/>
      <c r="X131" s="28"/>
      <c r="Y131" s="28"/>
      <c r="Z131" s="26"/>
      <c r="AA131" s="26"/>
      <c r="AB131" s="26"/>
      <c r="AC131" s="26"/>
      <c r="AD131" s="26"/>
      <c r="AE131" s="26"/>
      <c r="AF131" s="26"/>
      <c r="AG131" s="26"/>
    </row>
    <row r="132" spans="5:33" x14ac:dyDescent="0.25">
      <c r="E132" s="31"/>
      <c r="F132" s="31"/>
      <c r="G132" s="31"/>
      <c r="H132" s="31"/>
      <c r="I132" s="31"/>
      <c r="J132" s="31"/>
      <c r="K132" s="31"/>
      <c r="L132" s="27"/>
      <c r="M132" s="27"/>
      <c r="N132" s="27"/>
      <c r="O132" s="27"/>
      <c r="P132" s="27"/>
      <c r="Q132" s="27"/>
      <c r="R132" s="27"/>
      <c r="S132" s="28"/>
      <c r="T132" s="28"/>
      <c r="U132" s="28"/>
      <c r="V132" s="28"/>
      <c r="W132" s="28"/>
      <c r="X132" s="28"/>
      <c r="Y132" s="28"/>
      <c r="Z132" s="26"/>
      <c r="AA132" s="26"/>
      <c r="AB132" s="26"/>
      <c r="AC132" s="26"/>
      <c r="AD132" s="26"/>
      <c r="AE132" s="26"/>
      <c r="AF132" s="26"/>
      <c r="AG132" s="26"/>
    </row>
    <row r="133" spans="5:33" x14ac:dyDescent="0.25">
      <c r="E133" s="31"/>
      <c r="F133" s="31"/>
      <c r="G133" s="31"/>
      <c r="H133" s="31"/>
      <c r="I133" s="31"/>
      <c r="J133" s="31"/>
      <c r="K133" s="31"/>
      <c r="L133" s="27"/>
      <c r="M133" s="27"/>
      <c r="N133" s="27"/>
      <c r="O133" s="27"/>
      <c r="P133" s="27"/>
      <c r="Q133" s="27"/>
      <c r="R133" s="27"/>
      <c r="S133" s="28"/>
      <c r="T133" s="28"/>
      <c r="U133" s="28"/>
      <c r="V133" s="28"/>
      <c r="W133" s="28"/>
      <c r="X133" s="28"/>
      <c r="Y133" s="28"/>
      <c r="Z133" s="26"/>
      <c r="AA133" s="26"/>
      <c r="AB133" s="26"/>
      <c r="AC133" s="26"/>
      <c r="AD133" s="26"/>
      <c r="AE133" s="26"/>
      <c r="AF133" s="26"/>
      <c r="AG133" s="26"/>
    </row>
    <row r="134" spans="5:33" x14ac:dyDescent="0.25">
      <c r="E134" s="31"/>
      <c r="F134" s="31"/>
      <c r="G134" s="31"/>
      <c r="H134" s="31"/>
      <c r="I134" s="31"/>
      <c r="J134" s="31"/>
      <c r="K134" s="31"/>
      <c r="L134" s="27"/>
      <c r="M134" s="27"/>
      <c r="N134" s="27"/>
      <c r="O134" s="27"/>
      <c r="P134" s="27"/>
      <c r="Q134" s="27"/>
      <c r="R134" s="27"/>
      <c r="S134" s="28"/>
      <c r="T134" s="28"/>
      <c r="U134" s="28"/>
      <c r="V134" s="28"/>
      <c r="W134" s="28"/>
      <c r="X134" s="28"/>
      <c r="Y134" s="28"/>
      <c r="Z134" s="26"/>
      <c r="AA134" s="26"/>
      <c r="AB134" s="26"/>
      <c r="AC134" s="26"/>
      <c r="AD134" s="26"/>
      <c r="AE134" s="26"/>
      <c r="AF134" s="26"/>
      <c r="AG134" s="26"/>
    </row>
    <row r="135" spans="5:33" x14ac:dyDescent="0.25">
      <c r="E135" s="31"/>
      <c r="F135" s="31"/>
      <c r="G135" s="31"/>
      <c r="H135" s="31"/>
      <c r="I135" s="31"/>
      <c r="J135" s="31"/>
      <c r="K135" s="31"/>
      <c r="L135" s="27"/>
      <c r="M135" s="27"/>
      <c r="N135" s="27"/>
      <c r="O135" s="27"/>
      <c r="P135" s="27"/>
      <c r="Q135" s="27"/>
      <c r="R135" s="27"/>
      <c r="S135" s="28"/>
      <c r="T135" s="28"/>
      <c r="U135" s="28"/>
      <c r="V135" s="28"/>
      <c r="W135" s="28"/>
      <c r="X135" s="28"/>
      <c r="Y135" s="28"/>
      <c r="Z135" s="26"/>
      <c r="AA135" s="26"/>
      <c r="AB135" s="26"/>
      <c r="AC135" s="26"/>
      <c r="AD135" s="26"/>
      <c r="AE135" s="26"/>
      <c r="AF135" s="26"/>
      <c r="AG135" s="26"/>
    </row>
    <row r="136" spans="5:33" x14ac:dyDescent="0.25">
      <c r="E136" s="31"/>
      <c r="F136" s="31"/>
      <c r="G136" s="31"/>
      <c r="H136" s="31"/>
      <c r="I136" s="31"/>
      <c r="J136" s="31"/>
      <c r="K136" s="31"/>
      <c r="L136" s="27"/>
      <c r="M136" s="27"/>
      <c r="N136" s="27"/>
      <c r="O136" s="27"/>
      <c r="P136" s="27"/>
      <c r="Q136" s="27"/>
      <c r="R136" s="27"/>
      <c r="S136" s="28"/>
      <c r="T136" s="28"/>
      <c r="U136" s="28"/>
      <c r="V136" s="28"/>
      <c r="W136" s="28"/>
      <c r="X136" s="28"/>
      <c r="Y136" s="28"/>
      <c r="Z136" s="26"/>
      <c r="AA136" s="26"/>
      <c r="AB136" s="26"/>
      <c r="AC136" s="26"/>
      <c r="AD136" s="26"/>
      <c r="AE136" s="26"/>
      <c r="AF136" s="26"/>
      <c r="AG136" s="26"/>
    </row>
    <row r="137" spans="5:33" x14ac:dyDescent="0.25">
      <c r="E137" s="31"/>
      <c r="F137" s="31"/>
      <c r="G137" s="31"/>
      <c r="H137" s="31"/>
      <c r="I137" s="31"/>
      <c r="J137" s="31"/>
      <c r="K137" s="31"/>
      <c r="L137" s="27"/>
      <c r="M137" s="27"/>
      <c r="N137" s="27"/>
      <c r="O137" s="27"/>
      <c r="P137" s="27"/>
      <c r="Q137" s="27"/>
      <c r="R137" s="27"/>
      <c r="S137" s="28"/>
      <c r="T137" s="28"/>
      <c r="U137" s="28"/>
      <c r="V137" s="28"/>
      <c r="W137" s="28"/>
      <c r="X137" s="28"/>
      <c r="Y137" s="28"/>
      <c r="Z137" s="26"/>
      <c r="AA137" s="26"/>
      <c r="AB137" s="26"/>
      <c r="AC137" s="26"/>
      <c r="AD137" s="26"/>
      <c r="AE137" s="26"/>
      <c r="AF137" s="26"/>
      <c r="AG137" s="26"/>
    </row>
    <row r="138" spans="5:33" x14ac:dyDescent="0.25">
      <c r="E138" s="31"/>
      <c r="F138" s="31"/>
      <c r="G138" s="31"/>
      <c r="H138" s="31"/>
      <c r="I138" s="31"/>
      <c r="J138" s="31"/>
      <c r="K138" s="31"/>
      <c r="L138" s="27"/>
      <c r="M138" s="27"/>
      <c r="N138" s="27"/>
      <c r="O138" s="27"/>
      <c r="P138" s="27"/>
      <c r="Q138" s="27"/>
      <c r="R138" s="27"/>
      <c r="S138" s="28"/>
      <c r="T138" s="28"/>
      <c r="U138" s="28"/>
      <c r="V138" s="28"/>
      <c r="W138" s="28"/>
      <c r="X138" s="28"/>
      <c r="Y138" s="28"/>
      <c r="Z138" s="26"/>
      <c r="AA138" s="26"/>
      <c r="AB138" s="26"/>
      <c r="AC138" s="26"/>
      <c r="AD138" s="26"/>
      <c r="AE138" s="26"/>
      <c r="AF138" s="26"/>
      <c r="AG138" s="26"/>
    </row>
    <row r="139" spans="5:33" x14ac:dyDescent="0.25">
      <c r="E139" s="31"/>
      <c r="F139" s="31"/>
      <c r="G139" s="31"/>
      <c r="H139" s="31"/>
      <c r="I139" s="31"/>
      <c r="J139" s="31"/>
      <c r="K139" s="31"/>
      <c r="L139" s="27"/>
      <c r="M139" s="27"/>
      <c r="N139" s="27"/>
      <c r="O139" s="27"/>
      <c r="P139" s="27"/>
      <c r="Q139" s="27"/>
      <c r="R139" s="27"/>
      <c r="S139" s="28"/>
      <c r="T139" s="28"/>
      <c r="U139" s="28"/>
      <c r="V139" s="28"/>
      <c r="W139" s="28"/>
      <c r="X139" s="28"/>
      <c r="Y139" s="28"/>
      <c r="Z139" s="26"/>
      <c r="AA139" s="26"/>
      <c r="AB139" s="26"/>
      <c r="AC139" s="26"/>
      <c r="AD139" s="26"/>
      <c r="AE139" s="26"/>
      <c r="AF139" s="26"/>
      <c r="AG139" s="26"/>
    </row>
    <row r="140" spans="5:33" x14ac:dyDescent="0.25">
      <c r="E140" s="31"/>
      <c r="F140" s="31"/>
      <c r="G140" s="31"/>
      <c r="H140" s="31"/>
      <c r="I140" s="31"/>
      <c r="J140" s="31"/>
      <c r="K140" s="31"/>
      <c r="L140" s="27"/>
      <c r="M140" s="27"/>
      <c r="N140" s="27"/>
      <c r="O140" s="27"/>
      <c r="P140" s="27"/>
      <c r="Q140" s="27"/>
      <c r="R140" s="27"/>
      <c r="S140" s="28"/>
      <c r="T140" s="28"/>
      <c r="U140" s="28"/>
      <c r="V140" s="28"/>
      <c r="W140" s="28"/>
      <c r="X140" s="28"/>
      <c r="Y140" s="28"/>
      <c r="Z140" s="26"/>
      <c r="AA140" s="26"/>
      <c r="AB140" s="26"/>
      <c r="AC140" s="26"/>
      <c r="AD140" s="26"/>
      <c r="AE140" s="26"/>
      <c r="AF140" s="26"/>
      <c r="AG140" s="26"/>
    </row>
    <row r="141" spans="5:33" x14ac:dyDescent="0.25">
      <c r="E141" s="31"/>
      <c r="F141" s="31"/>
      <c r="G141" s="31"/>
      <c r="H141" s="31"/>
      <c r="I141" s="31"/>
      <c r="J141" s="31"/>
      <c r="K141" s="31"/>
      <c r="L141" s="27"/>
      <c r="M141" s="27"/>
      <c r="N141" s="27"/>
      <c r="O141" s="27"/>
      <c r="P141" s="27"/>
      <c r="Q141" s="27"/>
      <c r="R141" s="27"/>
      <c r="S141" s="28"/>
      <c r="T141" s="28"/>
      <c r="U141" s="28"/>
      <c r="V141" s="28"/>
      <c r="W141" s="28"/>
      <c r="X141" s="28"/>
      <c r="Y141" s="28"/>
      <c r="Z141" s="26"/>
      <c r="AA141" s="26"/>
      <c r="AB141" s="26"/>
      <c r="AC141" s="26"/>
      <c r="AD141" s="26"/>
      <c r="AE141" s="26"/>
      <c r="AF141" s="26"/>
      <c r="AG141" s="26"/>
    </row>
    <row r="142" spans="5:33" x14ac:dyDescent="0.25">
      <c r="E142" s="31"/>
      <c r="F142" s="31"/>
      <c r="G142" s="31"/>
      <c r="H142" s="31"/>
      <c r="I142" s="31"/>
      <c r="J142" s="31"/>
      <c r="K142" s="31"/>
      <c r="L142" s="27"/>
      <c r="M142" s="27"/>
      <c r="N142" s="27"/>
      <c r="O142" s="27"/>
      <c r="P142" s="27"/>
      <c r="Q142" s="27"/>
      <c r="R142" s="27"/>
      <c r="S142" s="28"/>
      <c r="T142" s="28"/>
      <c r="U142" s="28"/>
      <c r="V142" s="28"/>
      <c r="W142" s="28"/>
      <c r="X142" s="28"/>
      <c r="Y142" s="28"/>
      <c r="Z142" s="26"/>
      <c r="AA142" s="26"/>
      <c r="AB142" s="26"/>
      <c r="AC142" s="26"/>
      <c r="AD142" s="26"/>
      <c r="AE142" s="26"/>
      <c r="AF142" s="26"/>
      <c r="AG142" s="26"/>
    </row>
    <row r="143" spans="5:33" x14ac:dyDescent="0.25">
      <c r="E143" s="31"/>
      <c r="F143" s="31"/>
      <c r="G143" s="31"/>
      <c r="H143" s="31"/>
      <c r="I143" s="31"/>
      <c r="J143" s="31"/>
      <c r="K143" s="31"/>
      <c r="L143" s="27"/>
      <c r="M143" s="27"/>
      <c r="N143" s="27"/>
      <c r="O143" s="27"/>
      <c r="P143" s="27"/>
      <c r="Q143" s="27"/>
      <c r="R143" s="27"/>
      <c r="S143" s="28"/>
      <c r="T143" s="28"/>
      <c r="U143" s="28"/>
      <c r="V143" s="28"/>
      <c r="W143" s="28"/>
      <c r="X143" s="28"/>
      <c r="Y143" s="28"/>
      <c r="Z143" s="26"/>
      <c r="AA143" s="26"/>
      <c r="AB143" s="26"/>
      <c r="AC143" s="26"/>
      <c r="AD143" s="26"/>
      <c r="AE143" s="26"/>
      <c r="AF143" s="26"/>
      <c r="AG143" s="26"/>
    </row>
    <row r="144" spans="5:33" x14ac:dyDescent="0.25">
      <c r="E144" s="31"/>
      <c r="F144" s="31"/>
      <c r="G144" s="31"/>
      <c r="H144" s="31"/>
      <c r="I144" s="31"/>
      <c r="J144" s="31"/>
      <c r="K144" s="31"/>
      <c r="L144" s="27"/>
      <c r="M144" s="27"/>
      <c r="N144" s="27"/>
      <c r="O144" s="27"/>
      <c r="P144" s="27"/>
      <c r="Q144" s="27"/>
      <c r="R144" s="27"/>
      <c r="S144" s="28"/>
      <c r="T144" s="28"/>
      <c r="U144" s="28"/>
      <c r="V144" s="28"/>
      <c r="W144" s="28"/>
      <c r="X144" s="28"/>
      <c r="Y144" s="28"/>
      <c r="Z144" s="26"/>
      <c r="AA144" s="26"/>
      <c r="AB144" s="26"/>
      <c r="AC144" s="26"/>
      <c r="AD144" s="26"/>
      <c r="AE144" s="26"/>
      <c r="AF144" s="26"/>
      <c r="AG144" s="26"/>
    </row>
    <row r="145" spans="5:33" x14ac:dyDescent="0.25">
      <c r="E145" s="31"/>
      <c r="F145" s="31"/>
      <c r="G145" s="31"/>
      <c r="H145" s="31"/>
      <c r="I145" s="31"/>
      <c r="J145" s="31"/>
      <c r="K145" s="31"/>
      <c r="L145" s="27"/>
      <c r="M145" s="27"/>
      <c r="N145" s="27"/>
      <c r="O145" s="27"/>
      <c r="P145" s="27"/>
      <c r="Q145" s="27"/>
      <c r="R145" s="27"/>
      <c r="S145" s="28"/>
      <c r="T145" s="28"/>
      <c r="U145" s="28"/>
      <c r="V145" s="28"/>
      <c r="W145" s="28"/>
      <c r="X145" s="28"/>
      <c r="Y145" s="28"/>
      <c r="Z145" s="26"/>
      <c r="AA145" s="26"/>
      <c r="AB145" s="26"/>
      <c r="AC145" s="26"/>
      <c r="AD145" s="26"/>
      <c r="AE145" s="26"/>
      <c r="AF145" s="26"/>
      <c r="AG145" s="26"/>
    </row>
    <row r="146" spans="5:33" x14ac:dyDescent="0.25">
      <c r="E146" s="31"/>
      <c r="F146" s="31"/>
      <c r="G146" s="31"/>
      <c r="H146" s="31"/>
      <c r="I146" s="31"/>
      <c r="J146" s="31"/>
      <c r="K146" s="31"/>
      <c r="L146" s="27"/>
      <c r="M146" s="27"/>
      <c r="N146" s="27"/>
      <c r="O146" s="27"/>
      <c r="P146" s="27"/>
      <c r="Q146" s="27"/>
      <c r="R146" s="27"/>
      <c r="S146" s="28"/>
      <c r="T146" s="28"/>
      <c r="U146" s="28"/>
      <c r="V146" s="28"/>
      <c r="W146" s="28"/>
      <c r="X146" s="28"/>
      <c r="Y146" s="28"/>
      <c r="Z146" s="26"/>
      <c r="AA146" s="26"/>
      <c r="AB146" s="26"/>
      <c r="AC146" s="26"/>
      <c r="AD146" s="26"/>
      <c r="AE146" s="26"/>
      <c r="AF146" s="26"/>
      <c r="AG146" s="26"/>
    </row>
    <row r="147" spans="5:33" x14ac:dyDescent="0.25">
      <c r="E147" s="31"/>
      <c r="F147" s="31"/>
      <c r="G147" s="31"/>
      <c r="H147" s="31"/>
      <c r="I147" s="31"/>
      <c r="J147" s="31"/>
      <c r="K147" s="31"/>
      <c r="L147" s="27"/>
      <c r="M147" s="27"/>
      <c r="N147" s="27"/>
      <c r="O147" s="27"/>
      <c r="P147" s="27"/>
      <c r="Q147" s="27"/>
      <c r="R147" s="27"/>
      <c r="S147" s="28"/>
      <c r="T147" s="28"/>
      <c r="U147" s="28"/>
      <c r="V147" s="28"/>
      <c r="W147" s="28"/>
      <c r="X147" s="28"/>
      <c r="Y147" s="28"/>
      <c r="Z147" s="26"/>
      <c r="AA147" s="26"/>
      <c r="AB147" s="26"/>
      <c r="AC147" s="26"/>
      <c r="AD147" s="26"/>
      <c r="AE147" s="26"/>
      <c r="AF147" s="26"/>
      <c r="AG147" s="26"/>
    </row>
    <row r="148" spans="5:33" x14ac:dyDescent="0.25">
      <c r="E148" s="31"/>
      <c r="F148" s="31"/>
      <c r="G148" s="31"/>
      <c r="H148" s="31"/>
      <c r="I148" s="31"/>
      <c r="J148" s="31"/>
      <c r="K148" s="31"/>
      <c r="L148" s="27"/>
      <c r="M148" s="27"/>
      <c r="N148" s="27"/>
      <c r="O148" s="27"/>
      <c r="P148" s="27"/>
      <c r="Q148" s="27"/>
      <c r="R148" s="27"/>
      <c r="S148" s="28"/>
      <c r="T148" s="28"/>
      <c r="U148" s="28"/>
      <c r="V148" s="28"/>
      <c r="W148" s="28"/>
      <c r="X148" s="28"/>
      <c r="Y148" s="28"/>
      <c r="Z148" s="26"/>
      <c r="AA148" s="26"/>
      <c r="AB148" s="26"/>
      <c r="AC148" s="26"/>
      <c r="AD148" s="26"/>
      <c r="AE148" s="26"/>
      <c r="AF148" s="26"/>
      <c r="AG148" s="26"/>
    </row>
    <row r="149" spans="5:33" x14ac:dyDescent="0.25">
      <c r="E149" s="31"/>
      <c r="F149" s="31"/>
      <c r="G149" s="31"/>
      <c r="H149" s="31"/>
      <c r="I149" s="31"/>
      <c r="J149" s="31"/>
      <c r="K149" s="31"/>
      <c r="L149" s="27"/>
      <c r="M149" s="27"/>
      <c r="N149" s="27"/>
      <c r="O149" s="27"/>
      <c r="P149" s="27"/>
      <c r="Q149" s="27"/>
      <c r="R149" s="27"/>
      <c r="S149" s="28"/>
      <c r="T149" s="28"/>
      <c r="U149" s="28"/>
      <c r="V149" s="28"/>
      <c r="W149" s="28"/>
      <c r="X149" s="28"/>
      <c r="Y149" s="28"/>
      <c r="Z149" s="26"/>
      <c r="AA149" s="26"/>
      <c r="AB149" s="26"/>
      <c r="AC149" s="26"/>
      <c r="AD149" s="26"/>
      <c r="AE149" s="26"/>
      <c r="AF149" s="26"/>
      <c r="AG149" s="26"/>
    </row>
    <row r="150" spans="5:33" x14ac:dyDescent="0.25">
      <c r="E150" s="31"/>
      <c r="F150" s="31"/>
      <c r="G150" s="31"/>
      <c r="H150" s="31"/>
      <c r="I150" s="31"/>
      <c r="J150" s="31"/>
      <c r="K150" s="31"/>
      <c r="L150" s="27"/>
      <c r="M150" s="27"/>
      <c r="N150" s="27"/>
      <c r="O150" s="27"/>
      <c r="P150" s="27"/>
      <c r="Q150" s="27"/>
      <c r="R150" s="27"/>
      <c r="S150" s="28"/>
      <c r="T150" s="28"/>
      <c r="U150" s="28"/>
      <c r="V150" s="28"/>
      <c r="W150" s="28"/>
      <c r="X150" s="28"/>
      <c r="Y150" s="28"/>
      <c r="Z150" s="26"/>
      <c r="AA150" s="26"/>
      <c r="AB150" s="26"/>
      <c r="AC150" s="26"/>
      <c r="AD150" s="26"/>
      <c r="AE150" s="26"/>
      <c r="AF150" s="26"/>
      <c r="AG150" s="26"/>
    </row>
    <row r="151" spans="5:33" x14ac:dyDescent="0.25">
      <c r="E151" s="31"/>
      <c r="F151" s="31"/>
      <c r="G151" s="31"/>
      <c r="H151" s="31"/>
      <c r="I151" s="31"/>
      <c r="J151" s="31"/>
      <c r="K151" s="31"/>
      <c r="L151" s="27"/>
      <c r="M151" s="27"/>
      <c r="N151" s="27"/>
      <c r="O151" s="27"/>
      <c r="P151" s="27"/>
      <c r="Q151" s="27"/>
      <c r="R151" s="27"/>
      <c r="S151" s="28"/>
      <c r="T151" s="28"/>
      <c r="U151" s="28"/>
      <c r="V151" s="28"/>
      <c r="W151" s="28"/>
      <c r="X151" s="28"/>
      <c r="Y151" s="28"/>
      <c r="Z151" s="26"/>
      <c r="AA151" s="26"/>
      <c r="AB151" s="26"/>
      <c r="AC151" s="26"/>
      <c r="AD151" s="26"/>
      <c r="AE151" s="26"/>
      <c r="AF151" s="26"/>
      <c r="AG151" s="26"/>
    </row>
    <row r="152" spans="5:33" x14ac:dyDescent="0.25">
      <c r="E152" s="31"/>
      <c r="F152" s="31"/>
      <c r="G152" s="31"/>
      <c r="H152" s="31"/>
      <c r="I152" s="31"/>
      <c r="J152" s="31"/>
      <c r="K152" s="31"/>
      <c r="L152" s="27"/>
      <c r="M152" s="27"/>
      <c r="N152" s="27"/>
      <c r="O152" s="27"/>
      <c r="P152" s="27"/>
      <c r="Q152" s="27"/>
      <c r="R152" s="27"/>
      <c r="S152" s="28"/>
      <c r="T152" s="28"/>
      <c r="U152" s="28"/>
      <c r="V152" s="28"/>
      <c r="W152" s="28"/>
      <c r="X152" s="28"/>
      <c r="Y152" s="28"/>
      <c r="Z152" s="26"/>
      <c r="AA152" s="26"/>
      <c r="AB152" s="26"/>
      <c r="AC152" s="26"/>
      <c r="AD152" s="26"/>
      <c r="AE152" s="26"/>
      <c r="AF152" s="26"/>
      <c r="AG152" s="26"/>
    </row>
    <row r="153" spans="5:33" x14ac:dyDescent="0.25">
      <c r="E153" s="31"/>
      <c r="F153" s="31"/>
      <c r="G153" s="31"/>
      <c r="H153" s="31"/>
      <c r="I153" s="31"/>
      <c r="J153" s="31"/>
      <c r="K153" s="31"/>
      <c r="L153" s="27"/>
      <c r="M153" s="27"/>
      <c r="N153" s="27"/>
      <c r="O153" s="27"/>
      <c r="P153" s="27"/>
      <c r="Q153" s="27"/>
      <c r="R153" s="27"/>
      <c r="S153" s="28"/>
      <c r="T153" s="28"/>
      <c r="U153" s="28"/>
      <c r="V153" s="28"/>
      <c r="W153" s="28"/>
      <c r="X153" s="28"/>
      <c r="Y153" s="28"/>
      <c r="Z153" s="26"/>
      <c r="AA153" s="26"/>
      <c r="AB153" s="26"/>
      <c r="AC153" s="26"/>
      <c r="AD153" s="26"/>
      <c r="AE153" s="26"/>
      <c r="AF153" s="26"/>
      <c r="AG153" s="26"/>
    </row>
    <row r="154" spans="5:33" x14ac:dyDescent="0.25">
      <c r="E154" s="31"/>
      <c r="F154" s="31"/>
      <c r="G154" s="31"/>
      <c r="H154" s="31"/>
      <c r="I154" s="31"/>
      <c r="J154" s="31"/>
      <c r="K154" s="31"/>
      <c r="L154" s="27"/>
      <c r="M154" s="27"/>
      <c r="N154" s="27"/>
      <c r="O154" s="27"/>
      <c r="P154" s="27"/>
      <c r="Q154" s="27"/>
      <c r="R154" s="27"/>
      <c r="S154" s="28"/>
      <c r="T154" s="28"/>
      <c r="U154" s="28"/>
      <c r="V154" s="28"/>
      <c r="W154" s="28"/>
      <c r="X154" s="28"/>
      <c r="Y154" s="28"/>
      <c r="Z154" s="26"/>
      <c r="AA154" s="26"/>
      <c r="AB154" s="26"/>
      <c r="AC154" s="26"/>
      <c r="AD154" s="26"/>
      <c r="AE154" s="26"/>
      <c r="AF154" s="26"/>
      <c r="AG154" s="26"/>
    </row>
    <row r="155" spans="5:33" x14ac:dyDescent="0.25">
      <c r="E155" s="31"/>
      <c r="F155" s="31"/>
      <c r="G155" s="31"/>
      <c r="H155" s="31"/>
      <c r="I155" s="31"/>
      <c r="J155" s="31"/>
      <c r="K155" s="31"/>
      <c r="L155" s="27"/>
      <c r="M155" s="27"/>
      <c r="N155" s="27"/>
      <c r="O155" s="27"/>
      <c r="P155" s="27"/>
      <c r="Q155" s="27"/>
      <c r="R155" s="27"/>
      <c r="S155" s="28"/>
      <c r="T155" s="28"/>
      <c r="U155" s="28"/>
      <c r="V155" s="28"/>
      <c r="W155" s="28"/>
      <c r="X155" s="28"/>
      <c r="Y155" s="28"/>
      <c r="Z155" s="26"/>
      <c r="AA155" s="26"/>
      <c r="AB155" s="26"/>
      <c r="AC155" s="26"/>
      <c r="AD155" s="26"/>
      <c r="AE155" s="26"/>
      <c r="AF155" s="26"/>
      <c r="AG155" s="26"/>
    </row>
    <row r="156" spans="5:33" x14ac:dyDescent="0.25">
      <c r="E156" s="31"/>
      <c r="F156" s="31"/>
      <c r="G156" s="31"/>
      <c r="H156" s="31"/>
      <c r="I156" s="31"/>
      <c r="J156" s="31"/>
      <c r="K156" s="31"/>
      <c r="L156" s="27"/>
      <c r="M156" s="27"/>
      <c r="N156" s="27"/>
      <c r="O156" s="27"/>
      <c r="P156" s="27"/>
      <c r="Q156" s="27"/>
      <c r="R156" s="27"/>
      <c r="S156" s="28"/>
      <c r="T156" s="28"/>
      <c r="U156" s="28"/>
      <c r="V156" s="28"/>
      <c r="W156" s="28"/>
      <c r="X156" s="28"/>
      <c r="Y156" s="28"/>
      <c r="Z156" s="26"/>
      <c r="AA156" s="26"/>
      <c r="AB156" s="26"/>
      <c r="AC156" s="26"/>
      <c r="AD156" s="26"/>
      <c r="AE156" s="26"/>
      <c r="AF156" s="26"/>
      <c r="AG156" s="26"/>
    </row>
    <row r="157" spans="5:33" x14ac:dyDescent="0.25">
      <c r="E157" s="31"/>
      <c r="F157" s="31"/>
      <c r="G157" s="31"/>
      <c r="H157" s="31"/>
      <c r="I157" s="31"/>
      <c r="J157" s="31"/>
      <c r="K157" s="31"/>
      <c r="L157" s="27"/>
      <c r="M157" s="27"/>
      <c r="N157" s="27"/>
      <c r="O157" s="27"/>
      <c r="P157" s="27"/>
      <c r="Q157" s="27"/>
      <c r="R157" s="27"/>
      <c r="S157" s="28"/>
      <c r="T157" s="28"/>
      <c r="U157" s="28"/>
      <c r="V157" s="28"/>
      <c r="W157" s="28"/>
      <c r="X157" s="28"/>
      <c r="Y157" s="28"/>
      <c r="Z157" s="26"/>
      <c r="AA157" s="26"/>
      <c r="AB157" s="26"/>
      <c r="AC157" s="26"/>
      <c r="AD157" s="26"/>
      <c r="AE157" s="26"/>
      <c r="AF157" s="26"/>
      <c r="AG157" s="26"/>
    </row>
    <row r="158" spans="5:33" x14ac:dyDescent="0.25">
      <c r="E158" s="31"/>
      <c r="F158" s="31"/>
      <c r="G158" s="31"/>
      <c r="H158" s="31"/>
      <c r="I158" s="31"/>
      <c r="J158" s="31"/>
      <c r="K158" s="31"/>
      <c r="L158" s="27"/>
      <c r="M158" s="27"/>
      <c r="N158" s="27"/>
      <c r="O158" s="27"/>
      <c r="P158" s="27"/>
      <c r="Q158" s="27"/>
      <c r="R158" s="27"/>
      <c r="S158" s="28"/>
      <c r="T158" s="28"/>
      <c r="U158" s="28"/>
      <c r="V158" s="28"/>
      <c r="W158" s="28"/>
      <c r="X158" s="28"/>
      <c r="Y158" s="28"/>
      <c r="Z158" s="26"/>
      <c r="AA158" s="26"/>
      <c r="AB158" s="26"/>
      <c r="AC158" s="26"/>
      <c r="AD158" s="26"/>
      <c r="AE158" s="26"/>
      <c r="AF158" s="26"/>
      <c r="AG158" s="26"/>
    </row>
    <row r="159" spans="5:33" x14ac:dyDescent="0.25">
      <c r="E159" s="31"/>
      <c r="F159" s="31"/>
      <c r="G159" s="31"/>
      <c r="H159" s="31"/>
      <c r="I159" s="31"/>
      <c r="J159" s="31"/>
      <c r="K159" s="31"/>
      <c r="L159" s="27"/>
      <c r="M159" s="27"/>
      <c r="N159" s="27"/>
      <c r="O159" s="27"/>
      <c r="P159" s="27"/>
      <c r="Q159" s="27"/>
      <c r="R159" s="27"/>
      <c r="S159" s="28"/>
      <c r="T159" s="28"/>
      <c r="U159" s="28"/>
      <c r="V159" s="28"/>
      <c r="W159" s="28"/>
      <c r="X159" s="28"/>
      <c r="Y159" s="28"/>
      <c r="Z159" s="26"/>
      <c r="AA159" s="26"/>
      <c r="AB159" s="26"/>
      <c r="AC159" s="26"/>
      <c r="AD159" s="26"/>
      <c r="AE159" s="26"/>
      <c r="AF159" s="26"/>
      <c r="AG159" s="26"/>
    </row>
    <row r="160" spans="5:33" x14ac:dyDescent="0.25">
      <c r="E160" s="31"/>
      <c r="F160" s="31"/>
      <c r="G160" s="31"/>
      <c r="H160" s="31"/>
      <c r="I160" s="31"/>
      <c r="J160" s="31"/>
      <c r="K160" s="31"/>
      <c r="L160" s="27"/>
      <c r="M160" s="27"/>
      <c r="N160" s="27"/>
      <c r="O160" s="27"/>
      <c r="P160" s="27"/>
      <c r="Q160" s="27"/>
      <c r="R160" s="27"/>
      <c r="S160" s="28"/>
      <c r="T160" s="28"/>
      <c r="U160" s="28"/>
      <c r="V160" s="28"/>
      <c r="W160" s="28"/>
      <c r="X160" s="28"/>
      <c r="Y160" s="28"/>
      <c r="Z160" s="26"/>
      <c r="AA160" s="26"/>
      <c r="AB160" s="26"/>
      <c r="AC160" s="26"/>
      <c r="AD160" s="26"/>
      <c r="AE160" s="26"/>
      <c r="AF160" s="26"/>
      <c r="AG160" s="26"/>
    </row>
    <row r="161" spans="5:33" x14ac:dyDescent="0.25">
      <c r="E161" s="31"/>
      <c r="F161" s="31"/>
      <c r="G161" s="31"/>
      <c r="H161" s="31"/>
      <c r="I161" s="31"/>
      <c r="J161" s="31"/>
      <c r="K161" s="31"/>
      <c r="L161" s="27"/>
      <c r="M161" s="27"/>
      <c r="N161" s="27"/>
      <c r="O161" s="27"/>
      <c r="P161" s="27"/>
      <c r="Q161" s="27"/>
      <c r="R161" s="27"/>
      <c r="S161" s="28"/>
      <c r="T161" s="28"/>
      <c r="U161" s="28"/>
      <c r="V161" s="28"/>
      <c r="W161" s="28"/>
      <c r="X161" s="28"/>
      <c r="Y161" s="28"/>
      <c r="Z161" s="26"/>
      <c r="AA161" s="26"/>
      <c r="AB161" s="26"/>
      <c r="AC161" s="26"/>
      <c r="AD161" s="26"/>
      <c r="AE161" s="26"/>
      <c r="AF161" s="26"/>
      <c r="AG161" s="26"/>
    </row>
    <row r="162" spans="5:33" x14ac:dyDescent="0.25">
      <c r="E162" s="31"/>
      <c r="F162" s="31"/>
      <c r="G162" s="31"/>
      <c r="H162" s="31"/>
      <c r="I162" s="31"/>
      <c r="J162" s="31"/>
      <c r="K162" s="31"/>
      <c r="L162" s="27"/>
      <c r="M162" s="27"/>
      <c r="N162" s="27"/>
      <c r="O162" s="27"/>
      <c r="P162" s="27"/>
      <c r="Q162" s="27"/>
      <c r="R162" s="27"/>
      <c r="S162" s="28"/>
      <c r="T162" s="28"/>
      <c r="U162" s="28"/>
      <c r="V162" s="28"/>
      <c r="W162" s="28"/>
      <c r="X162" s="28"/>
      <c r="Y162" s="28"/>
      <c r="Z162" s="26"/>
      <c r="AA162" s="26"/>
      <c r="AB162" s="26"/>
      <c r="AC162" s="26"/>
      <c r="AD162" s="26"/>
      <c r="AE162" s="26"/>
      <c r="AF162" s="26"/>
      <c r="AG162" s="26"/>
    </row>
    <row r="163" spans="5:33" x14ac:dyDescent="0.25">
      <c r="E163" s="31"/>
      <c r="F163" s="31"/>
      <c r="G163" s="31"/>
      <c r="H163" s="31"/>
      <c r="I163" s="31"/>
      <c r="J163" s="31"/>
      <c r="K163" s="31"/>
      <c r="L163" s="27"/>
      <c r="M163" s="27"/>
      <c r="N163" s="27"/>
      <c r="O163" s="27"/>
      <c r="P163" s="27"/>
      <c r="Q163" s="27"/>
      <c r="R163" s="27"/>
      <c r="S163" s="28"/>
      <c r="T163" s="28"/>
      <c r="U163" s="28"/>
      <c r="V163" s="28"/>
      <c r="W163" s="28"/>
      <c r="X163" s="28"/>
      <c r="Y163" s="28"/>
      <c r="Z163" s="26"/>
      <c r="AA163" s="26"/>
      <c r="AB163" s="26"/>
      <c r="AC163" s="26"/>
      <c r="AD163" s="26"/>
      <c r="AE163" s="26"/>
      <c r="AF163" s="26"/>
      <c r="AG163" s="26"/>
    </row>
    <row r="164" spans="5:33" x14ac:dyDescent="0.25">
      <c r="E164" s="31"/>
      <c r="F164" s="31"/>
      <c r="G164" s="31"/>
      <c r="H164" s="31"/>
      <c r="I164" s="31"/>
      <c r="J164" s="31"/>
      <c r="K164" s="31"/>
      <c r="L164" s="27"/>
      <c r="M164" s="27"/>
      <c r="N164" s="27"/>
      <c r="O164" s="27"/>
      <c r="P164" s="27"/>
      <c r="Q164" s="27"/>
      <c r="R164" s="27"/>
      <c r="S164" s="28"/>
      <c r="T164" s="28"/>
      <c r="U164" s="28"/>
      <c r="V164" s="28"/>
      <c r="W164" s="28"/>
      <c r="X164" s="28"/>
      <c r="Y164" s="28"/>
      <c r="Z164" s="26"/>
      <c r="AA164" s="26"/>
      <c r="AB164" s="26"/>
      <c r="AC164" s="26"/>
      <c r="AD164" s="26"/>
      <c r="AE164" s="26"/>
      <c r="AF164" s="26"/>
      <c r="AG164" s="26"/>
    </row>
    <row r="165" spans="5:33" x14ac:dyDescent="0.25">
      <c r="E165" s="31"/>
      <c r="F165" s="31"/>
      <c r="G165" s="31"/>
      <c r="H165" s="31"/>
      <c r="I165" s="31"/>
      <c r="J165" s="31"/>
      <c r="K165" s="31"/>
      <c r="L165" s="27"/>
      <c r="M165" s="27"/>
      <c r="N165" s="27"/>
      <c r="O165" s="27"/>
      <c r="P165" s="27"/>
      <c r="Q165" s="27"/>
      <c r="R165" s="27"/>
      <c r="S165" s="28"/>
      <c r="T165" s="28"/>
      <c r="U165" s="28"/>
      <c r="V165" s="28"/>
      <c r="W165" s="28"/>
      <c r="X165" s="28"/>
      <c r="Y165" s="28"/>
      <c r="Z165" s="26"/>
      <c r="AA165" s="26"/>
      <c r="AB165" s="26"/>
      <c r="AC165" s="26"/>
      <c r="AD165" s="26"/>
      <c r="AE165" s="26"/>
      <c r="AF165" s="26"/>
      <c r="AG165" s="26"/>
    </row>
    <row r="166" spans="5:33" x14ac:dyDescent="0.25">
      <c r="E166" s="31"/>
      <c r="F166" s="31"/>
      <c r="G166" s="31"/>
      <c r="H166" s="31"/>
      <c r="I166" s="31"/>
      <c r="J166" s="31"/>
      <c r="K166" s="31"/>
      <c r="L166" s="27"/>
      <c r="M166" s="27"/>
      <c r="N166" s="27"/>
      <c r="O166" s="27"/>
      <c r="P166" s="27"/>
      <c r="Q166" s="27"/>
      <c r="R166" s="27"/>
      <c r="S166" s="28"/>
      <c r="T166" s="28"/>
      <c r="U166" s="28"/>
      <c r="V166" s="28"/>
      <c r="W166" s="28"/>
      <c r="X166" s="28"/>
      <c r="Y166" s="28"/>
      <c r="Z166" s="26"/>
      <c r="AA166" s="26"/>
      <c r="AB166" s="26"/>
      <c r="AC166" s="26"/>
      <c r="AD166" s="26"/>
      <c r="AE166" s="26"/>
      <c r="AF166" s="26"/>
      <c r="AG166" s="26"/>
    </row>
    <row r="167" spans="5:33" x14ac:dyDescent="0.25">
      <c r="E167" s="31"/>
      <c r="F167" s="31"/>
      <c r="G167" s="31"/>
      <c r="H167" s="31"/>
      <c r="I167" s="31"/>
      <c r="J167" s="31"/>
      <c r="K167" s="31"/>
      <c r="L167" s="27"/>
      <c r="M167" s="27"/>
      <c r="N167" s="27"/>
      <c r="O167" s="27"/>
      <c r="P167" s="27"/>
      <c r="Q167" s="27"/>
      <c r="R167" s="27"/>
      <c r="S167" s="28"/>
      <c r="T167" s="28"/>
      <c r="U167" s="28"/>
      <c r="V167" s="28"/>
      <c r="W167" s="28"/>
      <c r="X167" s="28"/>
      <c r="Y167" s="28"/>
      <c r="Z167" s="26"/>
      <c r="AA167" s="26"/>
      <c r="AB167" s="26"/>
      <c r="AC167" s="26"/>
      <c r="AD167" s="26"/>
      <c r="AE167" s="26"/>
      <c r="AF167" s="26"/>
      <c r="AG167" s="26"/>
    </row>
    <row r="168" spans="5:33" x14ac:dyDescent="0.25">
      <c r="E168" s="31"/>
      <c r="F168" s="31"/>
      <c r="G168" s="31"/>
      <c r="H168" s="31"/>
      <c r="I168" s="31"/>
      <c r="J168" s="31"/>
      <c r="K168" s="31"/>
      <c r="L168" s="27"/>
      <c r="M168" s="27"/>
      <c r="N168" s="27"/>
      <c r="O168" s="27"/>
      <c r="P168" s="27"/>
      <c r="Q168" s="27"/>
      <c r="R168" s="27"/>
      <c r="S168" s="28"/>
      <c r="T168" s="28"/>
      <c r="U168" s="28"/>
      <c r="V168" s="28"/>
      <c r="W168" s="28"/>
      <c r="X168" s="28"/>
      <c r="Y168" s="28"/>
      <c r="Z168" s="26"/>
      <c r="AA168" s="26"/>
      <c r="AB168" s="26"/>
      <c r="AC168" s="26"/>
      <c r="AD168" s="26"/>
      <c r="AE168" s="26"/>
      <c r="AF168" s="26"/>
      <c r="AG168" s="26"/>
    </row>
    <row r="169" spans="5:33" x14ac:dyDescent="0.25">
      <c r="E169" s="31"/>
      <c r="F169" s="31"/>
      <c r="G169" s="31"/>
      <c r="H169" s="31"/>
      <c r="I169" s="31"/>
      <c r="J169" s="31"/>
      <c r="K169" s="31"/>
      <c r="L169" s="27"/>
      <c r="M169" s="27"/>
      <c r="N169" s="27"/>
      <c r="O169" s="27"/>
      <c r="P169" s="27"/>
      <c r="Q169" s="27"/>
      <c r="R169" s="27"/>
      <c r="S169" s="28"/>
      <c r="T169" s="28"/>
      <c r="U169" s="28"/>
      <c r="V169" s="28"/>
      <c r="W169" s="28"/>
      <c r="X169" s="28"/>
      <c r="Y169" s="28"/>
      <c r="Z169" s="26"/>
      <c r="AA169" s="26"/>
      <c r="AB169" s="26"/>
      <c r="AC169" s="26"/>
      <c r="AD169" s="26"/>
      <c r="AE169" s="26"/>
      <c r="AF169" s="26"/>
      <c r="AG169" s="26"/>
    </row>
    <row r="170" spans="5:33" x14ac:dyDescent="0.25">
      <c r="E170" s="31"/>
      <c r="F170" s="31"/>
      <c r="G170" s="31"/>
      <c r="H170" s="31"/>
      <c r="I170" s="31"/>
      <c r="J170" s="31"/>
      <c r="K170" s="31"/>
      <c r="L170" s="27"/>
      <c r="M170" s="27"/>
      <c r="N170" s="27"/>
      <c r="O170" s="27"/>
      <c r="P170" s="27"/>
      <c r="Q170" s="27"/>
      <c r="R170" s="27"/>
      <c r="S170" s="28"/>
      <c r="T170" s="28"/>
      <c r="U170" s="28"/>
      <c r="V170" s="28"/>
      <c r="W170" s="28"/>
      <c r="X170" s="28"/>
      <c r="Y170" s="28"/>
      <c r="Z170" s="26"/>
      <c r="AA170" s="26"/>
      <c r="AB170" s="26"/>
      <c r="AC170" s="26"/>
      <c r="AD170" s="26"/>
      <c r="AE170" s="26"/>
      <c r="AF170" s="26"/>
      <c r="AG170" s="26"/>
    </row>
    <row r="171" spans="5:33" x14ac:dyDescent="0.25">
      <c r="E171" s="31"/>
      <c r="F171" s="31"/>
      <c r="G171" s="31"/>
      <c r="H171" s="31"/>
      <c r="I171" s="31"/>
      <c r="J171" s="31"/>
      <c r="K171" s="31"/>
      <c r="L171" s="27"/>
      <c r="M171" s="27"/>
      <c r="N171" s="27"/>
      <c r="O171" s="27"/>
      <c r="P171" s="27"/>
      <c r="Q171" s="27"/>
      <c r="R171" s="27"/>
      <c r="S171" s="28"/>
      <c r="T171" s="28"/>
      <c r="U171" s="28"/>
      <c r="V171" s="28"/>
      <c r="W171" s="28"/>
      <c r="X171" s="28"/>
      <c r="Y171" s="28"/>
      <c r="Z171" s="26"/>
      <c r="AA171" s="26"/>
      <c r="AB171" s="26"/>
      <c r="AC171" s="26"/>
      <c r="AD171" s="26"/>
      <c r="AE171" s="26"/>
      <c r="AF171" s="26"/>
      <c r="AG171" s="26"/>
    </row>
    <row r="172" spans="5:33" x14ac:dyDescent="0.25">
      <c r="E172" s="31"/>
      <c r="F172" s="31"/>
      <c r="G172" s="31"/>
      <c r="H172" s="31"/>
      <c r="I172" s="31"/>
      <c r="J172" s="31"/>
      <c r="K172" s="31"/>
      <c r="L172" s="27"/>
      <c r="M172" s="27"/>
      <c r="N172" s="27"/>
      <c r="O172" s="27"/>
      <c r="P172" s="27"/>
      <c r="Q172" s="27"/>
      <c r="R172" s="27"/>
      <c r="S172" s="28"/>
      <c r="T172" s="28"/>
      <c r="U172" s="28"/>
      <c r="V172" s="28"/>
      <c r="W172" s="28"/>
      <c r="X172" s="28"/>
      <c r="Y172" s="28"/>
      <c r="Z172" s="26"/>
      <c r="AA172" s="26"/>
      <c r="AB172" s="26"/>
      <c r="AC172" s="26"/>
      <c r="AD172" s="26"/>
      <c r="AE172" s="26"/>
      <c r="AF172" s="26"/>
      <c r="AG172" s="26"/>
    </row>
    <row r="173" spans="5:33" x14ac:dyDescent="0.25">
      <c r="E173" s="31"/>
      <c r="F173" s="31"/>
      <c r="G173" s="31"/>
      <c r="H173" s="31"/>
      <c r="I173" s="31"/>
      <c r="J173" s="31"/>
      <c r="K173" s="31"/>
      <c r="L173" s="27"/>
      <c r="M173" s="27"/>
      <c r="N173" s="27"/>
      <c r="O173" s="27"/>
      <c r="P173" s="27"/>
      <c r="Q173" s="27"/>
      <c r="R173" s="27"/>
      <c r="S173" s="28"/>
      <c r="T173" s="28"/>
      <c r="U173" s="28"/>
      <c r="V173" s="28"/>
      <c r="W173" s="28"/>
      <c r="X173" s="28"/>
      <c r="Y173" s="28"/>
      <c r="Z173" s="26"/>
      <c r="AA173" s="26"/>
      <c r="AB173" s="26"/>
      <c r="AC173" s="26"/>
      <c r="AD173" s="26"/>
      <c r="AE173" s="26"/>
      <c r="AF173" s="26"/>
      <c r="AG173" s="26"/>
    </row>
    <row r="174" spans="5:33" x14ac:dyDescent="0.25">
      <c r="E174" s="31"/>
      <c r="F174" s="31"/>
      <c r="G174" s="31"/>
      <c r="H174" s="31"/>
      <c r="I174" s="31"/>
      <c r="J174" s="31"/>
      <c r="K174" s="31"/>
      <c r="L174" s="27"/>
      <c r="M174" s="27"/>
      <c r="N174" s="27"/>
      <c r="O174" s="27"/>
      <c r="P174" s="27"/>
      <c r="Q174" s="27"/>
      <c r="R174" s="27"/>
      <c r="S174" s="28"/>
      <c r="T174" s="28"/>
      <c r="U174" s="28"/>
      <c r="V174" s="28"/>
      <c r="W174" s="28"/>
      <c r="X174" s="28"/>
      <c r="Y174" s="28"/>
      <c r="Z174" s="26"/>
      <c r="AA174" s="26"/>
      <c r="AB174" s="26"/>
      <c r="AC174" s="26"/>
      <c r="AD174" s="26"/>
      <c r="AE174" s="26"/>
      <c r="AF174" s="26"/>
      <c r="AG174" s="26"/>
    </row>
    <row r="175" spans="5:33" x14ac:dyDescent="0.25">
      <c r="E175" s="31"/>
      <c r="F175" s="31"/>
      <c r="G175" s="31"/>
      <c r="H175" s="31"/>
      <c r="I175" s="31"/>
      <c r="J175" s="31"/>
      <c r="K175" s="31"/>
      <c r="L175" s="27"/>
      <c r="M175" s="27"/>
      <c r="N175" s="27"/>
      <c r="O175" s="27"/>
      <c r="P175" s="27"/>
      <c r="Q175" s="27"/>
      <c r="R175" s="27"/>
      <c r="S175" s="28"/>
      <c r="T175" s="28"/>
      <c r="U175" s="28"/>
      <c r="V175" s="28"/>
      <c r="W175" s="28"/>
      <c r="X175" s="28"/>
      <c r="Y175" s="28"/>
      <c r="Z175" s="26"/>
      <c r="AA175" s="26"/>
      <c r="AB175" s="26"/>
      <c r="AC175" s="26"/>
      <c r="AD175" s="26"/>
      <c r="AE175" s="26"/>
      <c r="AF175" s="26"/>
      <c r="AG175" s="26"/>
    </row>
    <row r="176" spans="5:33" x14ac:dyDescent="0.25">
      <c r="E176" s="31"/>
      <c r="F176" s="31"/>
      <c r="G176" s="31"/>
      <c r="H176" s="31"/>
      <c r="I176" s="31"/>
      <c r="J176" s="31"/>
      <c r="K176" s="31"/>
      <c r="L176" s="27"/>
      <c r="M176" s="27"/>
      <c r="N176" s="27"/>
      <c r="O176" s="27"/>
      <c r="P176" s="27"/>
      <c r="Q176" s="27"/>
      <c r="R176" s="27"/>
      <c r="S176" s="28"/>
      <c r="T176" s="28"/>
      <c r="U176" s="28"/>
      <c r="V176" s="28"/>
      <c r="W176" s="28"/>
      <c r="X176" s="28"/>
      <c r="Y176" s="28"/>
      <c r="Z176" s="26"/>
      <c r="AA176" s="26"/>
      <c r="AB176" s="26"/>
      <c r="AC176" s="26"/>
      <c r="AD176" s="26"/>
      <c r="AE176" s="26"/>
      <c r="AF176" s="26"/>
      <c r="AG176" s="26"/>
    </row>
    <row r="177" spans="5:33" x14ac:dyDescent="0.25">
      <c r="E177" s="31"/>
      <c r="F177" s="31"/>
      <c r="G177" s="31"/>
      <c r="H177" s="31"/>
      <c r="I177" s="31"/>
      <c r="J177" s="31"/>
      <c r="K177" s="31"/>
      <c r="L177" s="27"/>
      <c r="M177" s="27"/>
      <c r="N177" s="27"/>
      <c r="O177" s="27"/>
      <c r="P177" s="27"/>
      <c r="Q177" s="27"/>
      <c r="R177" s="27"/>
      <c r="S177" s="28"/>
      <c r="T177" s="28"/>
      <c r="U177" s="28"/>
      <c r="V177" s="28"/>
      <c r="W177" s="28"/>
      <c r="X177" s="28"/>
      <c r="Y177" s="28"/>
      <c r="Z177" s="26"/>
      <c r="AA177" s="26"/>
      <c r="AB177" s="26"/>
      <c r="AC177" s="26"/>
      <c r="AD177" s="26"/>
      <c r="AE177" s="26"/>
      <c r="AF177" s="26"/>
      <c r="AG177" s="26"/>
    </row>
    <row r="178" spans="5:33" x14ac:dyDescent="0.25">
      <c r="E178" s="31"/>
      <c r="F178" s="31"/>
      <c r="G178" s="31"/>
      <c r="H178" s="31"/>
      <c r="I178" s="31"/>
      <c r="J178" s="31"/>
      <c r="K178" s="31"/>
      <c r="L178" s="27"/>
      <c r="M178" s="27"/>
      <c r="N178" s="27"/>
      <c r="O178" s="27"/>
      <c r="P178" s="27"/>
      <c r="Q178" s="27"/>
      <c r="R178" s="27"/>
      <c r="S178" s="28"/>
      <c r="T178" s="28"/>
      <c r="U178" s="28"/>
      <c r="V178" s="28"/>
      <c r="W178" s="28"/>
      <c r="X178" s="28"/>
      <c r="Y178" s="28"/>
      <c r="Z178" s="26"/>
      <c r="AA178" s="26"/>
      <c r="AB178" s="26"/>
      <c r="AC178" s="26"/>
      <c r="AD178" s="26"/>
      <c r="AE178" s="26"/>
      <c r="AF178" s="26"/>
      <c r="AG178" s="26"/>
    </row>
    <row r="179" spans="5:33" x14ac:dyDescent="0.25">
      <c r="E179" s="31"/>
      <c r="F179" s="31"/>
      <c r="G179" s="31"/>
      <c r="H179" s="31"/>
      <c r="I179" s="31"/>
      <c r="J179" s="31"/>
      <c r="K179" s="31"/>
      <c r="L179" s="27"/>
      <c r="M179" s="27"/>
      <c r="N179" s="27"/>
      <c r="O179" s="27"/>
      <c r="P179" s="27"/>
      <c r="Q179" s="27"/>
      <c r="R179" s="27"/>
      <c r="S179" s="28"/>
      <c r="T179" s="28"/>
      <c r="U179" s="28"/>
      <c r="V179" s="28"/>
      <c r="W179" s="28"/>
      <c r="X179" s="28"/>
      <c r="Y179" s="28"/>
      <c r="Z179" s="26"/>
      <c r="AA179" s="26"/>
      <c r="AB179" s="26"/>
      <c r="AC179" s="26"/>
      <c r="AD179" s="26"/>
      <c r="AE179" s="26"/>
      <c r="AF179" s="26"/>
      <c r="AG179" s="26"/>
    </row>
    <row r="180" spans="5:33" x14ac:dyDescent="0.25">
      <c r="E180" s="31"/>
      <c r="F180" s="31"/>
      <c r="G180" s="31"/>
      <c r="H180" s="31"/>
      <c r="I180" s="31"/>
      <c r="J180" s="31"/>
      <c r="K180" s="31"/>
      <c r="L180" s="27"/>
      <c r="M180" s="27"/>
      <c r="N180" s="27"/>
      <c r="O180" s="27"/>
      <c r="P180" s="27"/>
      <c r="Q180" s="27"/>
      <c r="R180" s="27"/>
      <c r="S180" s="28"/>
      <c r="T180" s="28"/>
      <c r="U180" s="28"/>
      <c r="V180" s="28"/>
      <c r="W180" s="28"/>
      <c r="X180" s="28"/>
      <c r="Y180" s="28"/>
      <c r="Z180" s="26"/>
      <c r="AA180" s="26"/>
      <c r="AB180" s="26"/>
      <c r="AC180" s="26"/>
      <c r="AD180" s="26"/>
      <c r="AE180" s="26"/>
      <c r="AF180" s="26"/>
      <c r="AG180" s="26"/>
    </row>
    <row r="181" spans="5:33" x14ac:dyDescent="0.25">
      <c r="E181" s="31"/>
      <c r="F181" s="31"/>
      <c r="G181" s="31"/>
      <c r="H181" s="31"/>
      <c r="I181" s="31"/>
      <c r="J181" s="31"/>
      <c r="K181" s="31"/>
      <c r="L181" s="27"/>
      <c r="M181" s="27"/>
      <c r="N181" s="27"/>
      <c r="O181" s="27"/>
      <c r="P181" s="27"/>
      <c r="Q181" s="27"/>
      <c r="R181" s="27"/>
      <c r="S181" s="28"/>
      <c r="T181" s="28"/>
      <c r="U181" s="28"/>
      <c r="V181" s="28"/>
      <c r="W181" s="28"/>
      <c r="X181" s="28"/>
      <c r="Y181" s="28"/>
      <c r="Z181" s="26"/>
      <c r="AA181" s="26"/>
      <c r="AB181" s="26"/>
      <c r="AC181" s="26"/>
      <c r="AD181" s="26"/>
      <c r="AE181" s="26"/>
      <c r="AF181" s="26"/>
      <c r="AG181" s="26"/>
    </row>
    <row r="182" spans="5:33" x14ac:dyDescent="0.25">
      <c r="E182" s="31"/>
      <c r="F182" s="31"/>
      <c r="G182" s="31"/>
      <c r="H182" s="31"/>
      <c r="I182" s="31"/>
      <c r="J182" s="31"/>
      <c r="K182" s="31"/>
      <c r="L182" s="27"/>
      <c r="M182" s="27"/>
      <c r="N182" s="27"/>
      <c r="O182" s="27"/>
      <c r="P182" s="27"/>
      <c r="Q182" s="27"/>
      <c r="R182" s="27"/>
      <c r="S182" s="28"/>
      <c r="T182" s="28"/>
      <c r="U182" s="28"/>
      <c r="V182" s="28"/>
      <c r="W182" s="28"/>
      <c r="X182" s="28"/>
      <c r="Y182" s="28"/>
      <c r="Z182" s="26"/>
      <c r="AA182" s="26"/>
      <c r="AB182" s="26"/>
      <c r="AC182" s="26"/>
      <c r="AD182" s="26"/>
      <c r="AE182" s="26"/>
      <c r="AF182" s="26"/>
      <c r="AG182" s="26"/>
    </row>
    <row r="183" spans="5:33" x14ac:dyDescent="0.25">
      <c r="E183" s="31"/>
      <c r="F183" s="31"/>
      <c r="G183" s="31"/>
      <c r="H183" s="31"/>
      <c r="I183" s="31"/>
      <c r="J183" s="31"/>
      <c r="K183" s="31"/>
      <c r="L183" s="27"/>
      <c r="M183" s="27"/>
      <c r="N183" s="27"/>
      <c r="O183" s="27"/>
      <c r="P183" s="27"/>
      <c r="Q183" s="27"/>
      <c r="R183" s="27"/>
      <c r="S183" s="28"/>
      <c r="T183" s="28"/>
      <c r="U183" s="28"/>
      <c r="V183" s="28"/>
      <c r="W183" s="28"/>
      <c r="X183" s="28"/>
      <c r="Y183" s="28"/>
      <c r="Z183" s="26"/>
      <c r="AA183" s="26"/>
      <c r="AB183" s="26"/>
      <c r="AC183" s="26"/>
      <c r="AD183" s="26"/>
      <c r="AE183" s="26"/>
      <c r="AF183" s="26"/>
      <c r="AG183" s="26"/>
    </row>
    <row r="184" spans="5:33" x14ac:dyDescent="0.25">
      <c r="E184" s="31"/>
      <c r="F184" s="31"/>
      <c r="G184" s="31"/>
      <c r="H184" s="31"/>
      <c r="I184" s="31"/>
      <c r="J184" s="31"/>
      <c r="K184" s="31"/>
      <c r="L184" s="27"/>
      <c r="M184" s="27"/>
      <c r="N184" s="27"/>
      <c r="O184" s="27"/>
      <c r="P184" s="27"/>
      <c r="Q184" s="27"/>
      <c r="R184" s="27"/>
      <c r="S184" s="28"/>
      <c r="T184" s="28"/>
      <c r="U184" s="28"/>
      <c r="V184" s="28"/>
      <c r="W184" s="28"/>
      <c r="X184" s="28"/>
      <c r="Y184" s="28"/>
      <c r="Z184" s="26"/>
      <c r="AA184" s="26"/>
      <c r="AB184" s="26"/>
      <c r="AC184" s="26"/>
      <c r="AD184" s="26"/>
      <c r="AE184" s="26"/>
      <c r="AF184" s="26"/>
      <c r="AG184" s="26"/>
    </row>
    <row r="185" spans="5:33" x14ac:dyDescent="0.25">
      <c r="E185" s="31"/>
      <c r="F185" s="31"/>
      <c r="G185" s="31"/>
      <c r="H185" s="31"/>
      <c r="I185" s="31"/>
      <c r="J185" s="31"/>
      <c r="K185" s="31"/>
      <c r="L185" s="27"/>
      <c r="M185" s="27"/>
      <c r="N185" s="27"/>
      <c r="O185" s="27"/>
      <c r="P185" s="27"/>
      <c r="Q185" s="27"/>
      <c r="R185" s="27"/>
      <c r="S185" s="28"/>
      <c r="T185" s="28"/>
      <c r="U185" s="28"/>
      <c r="V185" s="28"/>
      <c r="W185" s="28"/>
      <c r="X185" s="28"/>
      <c r="Y185" s="28"/>
      <c r="Z185" s="26"/>
      <c r="AA185" s="26"/>
      <c r="AB185" s="26"/>
      <c r="AC185" s="26"/>
      <c r="AD185" s="26"/>
      <c r="AE185" s="26"/>
      <c r="AF185" s="26"/>
      <c r="AG185" s="26"/>
    </row>
    <row r="186" spans="5:33" x14ac:dyDescent="0.25">
      <c r="E186" s="31"/>
      <c r="F186" s="31"/>
      <c r="G186" s="31"/>
      <c r="H186" s="31"/>
      <c r="I186" s="31"/>
      <c r="J186" s="31"/>
      <c r="K186" s="31"/>
      <c r="L186" s="27"/>
      <c r="M186" s="27"/>
      <c r="N186" s="27"/>
      <c r="O186" s="27"/>
      <c r="P186" s="27"/>
      <c r="Q186" s="27"/>
      <c r="R186" s="27"/>
      <c r="S186" s="28"/>
      <c r="T186" s="28"/>
      <c r="U186" s="28"/>
      <c r="V186" s="28"/>
      <c r="W186" s="28"/>
      <c r="X186" s="28"/>
      <c r="Y186" s="28"/>
      <c r="Z186" s="26"/>
      <c r="AA186" s="26"/>
      <c r="AB186" s="26"/>
      <c r="AC186" s="26"/>
      <c r="AD186" s="26"/>
      <c r="AE186" s="26"/>
      <c r="AF186" s="26"/>
      <c r="AG186" s="26"/>
    </row>
    <row r="187" spans="5:33" x14ac:dyDescent="0.25">
      <c r="E187" s="31"/>
      <c r="F187" s="31"/>
      <c r="G187" s="31"/>
      <c r="H187" s="31"/>
      <c r="I187" s="31"/>
      <c r="J187" s="31"/>
      <c r="K187" s="31"/>
      <c r="L187" s="27"/>
      <c r="M187" s="27"/>
      <c r="N187" s="27"/>
      <c r="O187" s="27"/>
      <c r="P187" s="27"/>
      <c r="Q187" s="27"/>
      <c r="R187" s="27"/>
      <c r="S187" s="28"/>
      <c r="T187" s="28"/>
      <c r="U187" s="28"/>
      <c r="V187" s="28"/>
      <c r="W187" s="28"/>
      <c r="X187" s="28"/>
      <c r="Y187" s="28"/>
      <c r="Z187" s="26"/>
      <c r="AA187" s="26"/>
      <c r="AB187" s="26"/>
      <c r="AC187" s="26"/>
      <c r="AD187" s="26"/>
      <c r="AE187" s="26"/>
      <c r="AF187" s="26"/>
      <c r="AG187" s="26"/>
    </row>
    <row r="188" spans="5:33" x14ac:dyDescent="0.25">
      <c r="E188" s="31"/>
      <c r="F188" s="31"/>
      <c r="G188" s="31"/>
      <c r="H188" s="31"/>
      <c r="I188" s="31"/>
      <c r="J188" s="31"/>
      <c r="K188" s="31"/>
      <c r="L188" s="27"/>
      <c r="M188" s="27"/>
      <c r="N188" s="27"/>
      <c r="O188" s="27"/>
      <c r="P188" s="27"/>
      <c r="Q188" s="27"/>
      <c r="R188" s="27"/>
      <c r="S188" s="28"/>
      <c r="T188" s="28"/>
      <c r="U188" s="28"/>
      <c r="V188" s="28"/>
      <c r="W188" s="28"/>
      <c r="X188" s="28"/>
      <c r="Y188" s="28"/>
      <c r="Z188" s="26"/>
      <c r="AA188" s="26"/>
      <c r="AB188" s="26"/>
      <c r="AC188" s="26"/>
      <c r="AD188" s="26"/>
      <c r="AE188" s="26"/>
      <c r="AF188" s="26"/>
      <c r="AG188" s="26"/>
    </row>
    <row r="189" spans="5:33" x14ac:dyDescent="0.25">
      <c r="E189" s="31"/>
      <c r="F189" s="31"/>
      <c r="G189" s="31"/>
      <c r="H189" s="31"/>
      <c r="I189" s="31"/>
      <c r="J189" s="31"/>
      <c r="K189" s="31"/>
      <c r="L189" s="27"/>
      <c r="M189" s="27"/>
      <c r="N189" s="27"/>
      <c r="O189" s="27"/>
      <c r="P189" s="27"/>
      <c r="Q189" s="27"/>
      <c r="R189" s="27"/>
      <c r="S189" s="28"/>
      <c r="T189" s="28"/>
      <c r="U189" s="28"/>
      <c r="V189" s="28"/>
      <c r="W189" s="28"/>
      <c r="X189" s="28"/>
      <c r="Y189" s="28"/>
      <c r="Z189" s="26"/>
      <c r="AA189" s="26"/>
      <c r="AB189" s="26"/>
      <c r="AC189" s="26"/>
      <c r="AD189" s="26"/>
      <c r="AE189" s="26"/>
      <c r="AF189" s="26"/>
      <c r="AG189" s="26"/>
    </row>
    <row r="190" spans="5:33" x14ac:dyDescent="0.25">
      <c r="E190" s="31"/>
      <c r="F190" s="31"/>
      <c r="G190" s="31"/>
      <c r="H190" s="31"/>
      <c r="I190" s="31"/>
      <c r="J190" s="31"/>
      <c r="K190" s="31"/>
      <c r="L190" s="27"/>
      <c r="M190" s="27"/>
      <c r="N190" s="27"/>
      <c r="O190" s="27"/>
      <c r="P190" s="27"/>
      <c r="Q190" s="27"/>
      <c r="R190" s="27"/>
      <c r="S190" s="28"/>
      <c r="T190" s="28"/>
      <c r="U190" s="28"/>
      <c r="V190" s="28"/>
      <c r="W190" s="28"/>
      <c r="X190" s="28"/>
      <c r="Y190" s="28"/>
      <c r="Z190" s="26"/>
      <c r="AA190" s="26"/>
      <c r="AB190" s="26"/>
      <c r="AC190" s="26"/>
      <c r="AD190" s="26"/>
      <c r="AE190" s="26"/>
      <c r="AF190" s="26"/>
      <c r="AG190" s="26"/>
    </row>
    <row r="191" spans="5:33" x14ac:dyDescent="0.25">
      <c r="E191" s="31"/>
      <c r="F191" s="31"/>
      <c r="G191" s="31"/>
      <c r="H191" s="31"/>
      <c r="I191" s="31"/>
      <c r="J191" s="31"/>
      <c r="K191" s="31"/>
      <c r="L191" s="27"/>
      <c r="M191" s="27"/>
      <c r="N191" s="27"/>
      <c r="O191" s="27"/>
      <c r="P191" s="27"/>
      <c r="Q191" s="27"/>
      <c r="R191" s="27"/>
      <c r="S191" s="28"/>
      <c r="T191" s="28"/>
      <c r="U191" s="28"/>
      <c r="V191" s="28"/>
      <c r="W191" s="28"/>
      <c r="X191" s="28"/>
      <c r="Y191" s="28"/>
      <c r="Z191" s="26"/>
      <c r="AA191" s="26"/>
      <c r="AB191" s="26"/>
      <c r="AC191" s="26"/>
      <c r="AD191" s="26"/>
      <c r="AE191" s="26"/>
      <c r="AF191" s="26"/>
      <c r="AG191" s="26"/>
    </row>
    <row r="192" spans="5:33" x14ac:dyDescent="0.25">
      <c r="E192" s="31"/>
      <c r="F192" s="31"/>
      <c r="G192" s="31"/>
      <c r="H192" s="31"/>
      <c r="I192" s="31"/>
      <c r="J192" s="31"/>
      <c r="K192" s="31"/>
      <c r="L192" s="27"/>
      <c r="M192" s="27"/>
      <c r="N192" s="27"/>
      <c r="O192" s="27"/>
      <c r="P192" s="27"/>
      <c r="Q192" s="27"/>
      <c r="R192" s="27"/>
      <c r="S192" s="28"/>
      <c r="T192" s="28"/>
      <c r="U192" s="28"/>
      <c r="V192" s="28"/>
      <c r="W192" s="28"/>
      <c r="X192" s="28"/>
      <c r="Y192" s="28"/>
      <c r="Z192" s="26"/>
      <c r="AA192" s="26"/>
      <c r="AB192" s="26"/>
      <c r="AC192" s="26"/>
      <c r="AD192" s="26"/>
      <c r="AE192" s="26"/>
      <c r="AF192" s="26"/>
      <c r="AG192" s="26"/>
    </row>
    <row r="193" spans="5:33" x14ac:dyDescent="0.25">
      <c r="E193" s="31"/>
      <c r="F193" s="31"/>
      <c r="G193" s="31"/>
      <c r="H193" s="31"/>
      <c r="I193" s="31"/>
      <c r="J193" s="31"/>
      <c r="K193" s="31"/>
      <c r="L193" s="27"/>
      <c r="M193" s="27"/>
      <c r="N193" s="27"/>
      <c r="O193" s="27"/>
      <c r="P193" s="27"/>
      <c r="Q193" s="27"/>
      <c r="R193" s="27"/>
      <c r="S193" s="28"/>
      <c r="T193" s="28"/>
      <c r="U193" s="28"/>
      <c r="V193" s="28"/>
      <c r="W193" s="28"/>
      <c r="X193" s="28"/>
      <c r="Y193" s="28"/>
      <c r="Z193" s="26"/>
      <c r="AA193" s="26"/>
      <c r="AB193" s="26"/>
      <c r="AC193" s="26"/>
      <c r="AD193" s="26"/>
      <c r="AE193" s="26"/>
      <c r="AF193" s="26"/>
      <c r="AG193" s="26"/>
    </row>
    <row r="194" spans="5:33" x14ac:dyDescent="0.25">
      <c r="E194" s="31"/>
      <c r="F194" s="31"/>
      <c r="G194" s="31"/>
      <c r="H194" s="31"/>
      <c r="I194" s="31"/>
      <c r="J194" s="31"/>
      <c r="K194" s="31"/>
      <c r="L194" s="27"/>
      <c r="M194" s="27"/>
      <c r="N194" s="27"/>
      <c r="O194" s="27"/>
      <c r="P194" s="27"/>
      <c r="Q194" s="27"/>
      <c r="R194" s="27"/>
      <c r="S194" s="28"/>
      <c r="T194" s="28"/>
      <c r="U194" s="28"/>
      <c r="V194" s="28"/>
      <c r="W194" s="28"/>
      <c r="X194" s="28"/>
      <c r="Y194" s="28"/>
      <c r="Z194" s="26"/>
      <c r="AA194" s="26"/>
      <c r="AB194" s="26"/>
      <c r="AC194" s="26"/>
      <c r="AD194" s="26"/>
      <c r="AE194" s="26"/>
      <c r="AF194" s="26"/>
      <c r="AG194" s="26"/>
    </row>
    <row r="195" spans="5:33" x14ac:dyDescent="0.25">
      <c r="E195" s="31"/>
      <c r="F195" s="31"/>
      <c r="G195" s="31"/>
      <c r="H195" s="31"/>
      <c r="I195" s="31"/>
      <c r="J195" s="31"/>
      <c r="K195" s="31"/>
      <c r="L195" s="27"/>
      <c r="M195" s="27"/>
      <c r="N195" s="27"/>
      <c r="O195" s="27"/>
      <c r="P195" s="27"/>
      <c r="Q195" s="27"/>
      <c r="R195" s="27"/>
      <c r="S195" s="28"/>
      <c r="T195" s="28"/>
      <c r="U195" s="28"/>
      <c r="V195" s="28"/>
      <c r="W195" s="28"/>
      <c r="X195" s="28"/>
      <c r="Y195" s="28"/>
      <c r="Z195" s="26"/>
      <c r="AA195" s="26"/>
      <c r="AB195" s="26"/>
      <c r="AC195" s="26"/>
      <c r="AD195" s="26"/>
      <c r="AE195" s="26"/>
      <c r="AF195" s="26"/>
      <c r="AG195" s="26"/>
    </row>
    <row r="196" spans="5:33" x14ac:dyDescent="0.25">
      <c r="E196" s="31"/>
      <c r="F196" s="31"/>
      <c r="G196" s="31"/>
      <c r="H196" s="31"/>
      <c r="I196" s="31"/>
      <c r="J196" s="31"/>
      <c r="K196" s="31"/>
      <c r="L196" s="27"/>
      <c r="M196" s="27"/>
      <c r="N196" s="27"/>
      <c r="O196" s="27"/>
      <c r="P196" s="27"/>
      <c r="Q196" s="27"/>
      <c r="R196" s="27"/>
      <c r="S196" s="28"/>
      <c r="T196" s="28"/>
      <c r="U196" s="28"/>
      <c r="V196" s="28"/>
      <c r="W196" s="28"/>
      <c r="X196" s="28"/>
      <c r="Y196" s="28"/>
      <c r="Z196" s="26"/>
      <c r="AA196" s="26"/>
      <c r="AB196" s="26"/>
      <c r="AC196" s="26"/>
      <c r="AD196" s="26"/>
      <c r="AE196" s="26"/>
      <c r="AF196" s="26"/>
      <c r="AG196" s="26"/>
    </row>
    <row r="197" spans="5:33" x14ac:dyDescent="0.25">
      <c r="E197" s="31"/>
      <c r="F197" s="31"/>
      <c r="G197" s="31"/>
      <c r="H197" s="31"/>
      <c r="I197" s="31"/>
      <c r="J197" s="31"/>
      <c r="K197" s="31"/>
      <c r="L197" s="27"/>
      <c r="M197" s="27"/>
      <c r="N197" s="27"/>
      <c r="O197" s="27"/>
      <c r="P197" s="27"/>
      <c r="Q197" s="27"/>
      <c r="R197" s="27"/>
      <c r="S197" s="28"/>
      <c r="T197" s="28"/>
      <c r="U197" s="28"/>
      <c r="V197" s="28"/>
      <c r="W197" s="28"/>
      <c r="X197" s="28"/>
      <c r="Y197" s="28"/>
      <c r="Z197" s="26"/>
      <c r="AA197" s="26"/>
      <c r="AB197" s="26"/>
      <c r="AC197" s="26"/>
      <c r="AD197" s="26"/>
      <c r="AE197" s="26"/>
      <c r="AF197" s="26"/>
      <c r="AG197" s="26"/>
    </row>
    <row r="198" spans="5:33" x14ac:dyDescent="0.25">
      <c r="E198" s="31"/>
      <c r="F198" s="31"/>
      <c r="G198" s="31"/>
      <c r="H198" s="31"/>
      <c r="I198" s="31"/>
      <c r="J198" s="31"/>
      <c r="K198" s="31"/>
      <c r="L198" s="27"/>
      <c r="M198" s="27"/>
      <c r="N198" s="27"/>
      <c r="O198" s="27"/>
      <c r="P198" s="27"/>
      <c r="Q198" s="27"/>
      <c r="R198" s="27"/>
      <c r="S198" s="28"/>
      <c r="T198" s="28"/>
      <c r="U198" s="28"/>
      <c r="V198" s="28"/>
      <c r="W198" s="28"/>
      <c r="X198" s="28"/>
      <c r="Y198" s="28"/>
      <c r="Z198" s="26"/>
      <c r="AA198" s="26"/>
      <c r="AB198" s="26"/>
      <c r="AC198" s="26"/>
      <c r="AD198" s="26"/>
      <c r="AE198" s="26"/>
      <c r="AF198" s="26"/>
      <c r="AG198" s="26"/>
    </row>
    <row r="199" spans="5:33" x14ac:dyDescent="0.25">
      <c r="E199" s="31"/>
      <c r="F199" s="31"/>
      <c r="G199" s="31"/>
      <c r="H199" s="31"/>
      <c r="I199" s="31"/>
      <c r="J199" s="31"/>
      <c r="K199" s="31"/>
      <c r="L199" s="27"/>
      <c r="M199" s="27"/>
      <c r="N199" s="27"/>
      <c r="O199" s="27"/>
      <c r="P199" s="27"/>
      <c r="Q199" s="27"/>
      <c r="R199" s="27"/>
      <c r="S199" s="28"/>
      <c r="T199" s="28"/>
      <c r="U199" s="28"/>
      <c r="V199" s="28"/>
      <c r="W199" s="28"/>
      <c r="X199" s="28"/>
      <c r="Y199" s="28"/>
      <c r="Z199" s="26"/>
      <c r="AA199" s="26"/>
      <c r="AB199" s="26"/>
      <c r="AC199" s="26"/>
      <c r="AD199" s="26"/>
      <c r="AE199" s="26"/>
      <c r="AF199" s="26"/>
      <c r="AG199" s="26"/>
    </row>
    <row r="200" spans="5:33" x14ac:dyDescent="0.25">
      <c r="E200" s="31"/>
      <c r="F200" s="31"/>
      <c r="G200" s="31"/>
      <c r="H200" s="31"/>
      <c r="I200" s="31"/>
      <c r="J200" s="31"/>
      <c r="K200" s="31"/>
      <c r="L200" s="27"/>
      <c r="M200" s="27"/>
      <c r="N200" s="27"/>
      <c r="O200" s="27"/>
      <c r="P200" s="27"/>
      <c r="Q200" s="27"/>
      <c r="R200" s="27"/>
      <c r="S200" s="28"/>
      <c r="T200" s="28"/>
      <c r="U200" s="28"/>
      <c r="V200" s="28"/>
      <c r="W200" s="28"/>
      <c r="X200" s="28"/>
      <c r="Y200" s="28"/>
      <c r="Z200" s="26"/>
      <c r="AA200" s="26"/>
      <c r="AB200" s="26"/>
      <c r="AC200" s="26"/>
      <c r="AD200" s="26"/>
      <c r="AE200" s="26"/>
      <c r="AF200" s="26"/>
      <c r="AG200" s="26"/>
    </row>
    <row r="201" spans="5:33" x14ac:dyDescent="0.25">
      <c r="E201" s="31"/>
      <c r="F201" s="31"/>
      <c r="G201" s="31"/>
      <c r="H201" s="31"/>
      <c r="I201" s="31"/>
      <c r="J201" s="31"/>
      <c r="K201" s="31"/>
      <c r="L201" s="27"/>
      <c r="M201" s="27"/>
      <c r="N201" s="27"/>
      <c r="O201" s="27"/>
      <c r="P201" s="27"/>
      <c r="Q201" s="27"/>
      <c r="R201" s="27"/>
      <c r="S201" s="28"/>
      <c r="T201" s="28"/>
      <c r="U201" s="28"/>
      <c r="V201" s="28"/>
      <c r="W201" s="28"/>
      <c r="X201" s="28"/>
      <c r="Y201" s="28"/>
      <c r="Z201" s="26"/>
      <c r="AA201" s="26"/>
      <c r="AB201" s="26"/>
      <c r="AC201" s="26"/>
      <c r="AD201" s="26"/>
      <c r="AE201" s="26"/>
      <c r="AF201" s="26"/>
      <c r="AG201" s="26"/>
    </row>
    <row r="202" spans="5:33" x14ac:dyDescent="0.25">
      <c r="E202" s="31"/>
      <c r="F202" s="31"/>
      <c r="G202" s="31"/>
      <c r="H202" s="31"/>
      <c r="I202" s="31"/>
      <c r="J202" s="31"/>
      <c r="K202" s="31"/>
      <c r="L202" s="27"/>
      <c r="M202" s="27"/>
      <c r="N202" s="27"/>
      <c r="O202" s="27"/>
      <c r="P202" s="27"/>
      <c r="Q202" s="27"/>
      <c r="R202" s="27"/>
      <c r="S202" s="28"/>
      <c r="T202" s="28"/>
      <c r="U202" s="28"/>
      <c r="V202" s="28"/>
      <c r="W202" s="28"/>
      <c r="X202" s="28"/>
      <c r="Y202" s="28"/>
      <c r="Z202" s="26"/>
      <c r="AA202" s="26"/>
      <c r="AB202" s="26"/>
      <c r="AC202" s="26"/>
      <c r="AD202" s="26"/>
      <c r="AE202" s="26"/>
      <c r="AF202" s="26"/>
      <c r="AG202" s="26"/>
    </row>
    <row r="203" spans="5:33" x14ac:dyDescent="0.25">
      <c r="E203" s="31"/>
      <c r="F203" s="31"/>
      <c r="G203" s="31"/>
      <c r="H203" s="31"/>
      <c r="I203" s="31"/>
      <c r="J203" s="31"/>
      <c r="K203" s="31"/>
      <c r="L203" s="27"/>
      <c r="M203" s="27"/>
      <c r="N203" s="27"/>
      <c r="O203" s="27"/>
      <c r="P203" s="27"/>
      <c r="Q203" s="27"/>
      <c r="R203" s="27"/>
      <c r="S203" s="28"/>
      <c r="T203" s="28"/>
      <c r="U203" s="28"/>
      <c r="V203" s="28"/>
      <c r="W203" s="28"/>
      <c r="X203" s="28"/>
      <c r="Y203" s="28"/>
      <c r="Z203" s="26"/>
      <c r="AA203" s="26"/>
      <c r="AB203" s="26"/>
      <c r="AC203" s="26"/>
      <c r="AD203" s="26"/>
      <c r="AE203" s="26"/>
      <c r="AF203" s="26"/>
      <c r="AG203" s="26"/>
    </row>
    <row r="204" spans="5:33" x14ac:dyDescent="0.25">
      <c r="E204" s="31"/>
      <c r="F204" s="31"/>
      <c r="G204" s="31"/>
      <c r="H204" s="31"/>
      <c r="I204" s="31"/>
      <c r="J204" s="31"/>
      <c r="K204" s="31"/>
      <c r="L204" s="27"/>
      <c r="M204" s="27"/>
      <c r="N204" s="27"/>
      <c r="O204" s="27"/>
      <c r="P204" s="27"/>
      <c r="Q204" s="27"/>
      <c r="R204" s="27"/>
      <c r="S204" s="28"/>
      <c r="T204" s="28"/>
      <c r="U204" s="28"/>
      <c r="V204" s="28"/>
      <c r="W204" s="28"/>
      <c r="X204" s="28"/>
      <c r="Y204" s="28"/>
      <c r="Z204" s="26"/>
      <c r="AA204" s="26"/>
      <c r="AB204" s="26"/>
      <c r="AC204" s="26"/>
      <c r="AD204" s="26"/>
      <c r="AE204" s="26"/>
      <c r="AF204" s="26"/>
      <c r="AG204" s="26"/>
    </row>
    <row r="205" spans="5:33" x14ac:dyDescent="0.25">
      <c r="E205" s="31"/>
      <c r="F205" s="31"/>
      <c r="G205" s="31"/>
      <c r="H205" s="31"/>
      <c r="I205" s="31"/>
      <c r="J205" s="31"/>
      <c r="K205" s="31"/>
      <c r="L205" s="27"/>
      <c r="M205" s="27"/>
      <c r="N205" s="27"/>
      <c r="O205" s="27"/>
      <c r="P205" s="27"/>
      <c r="Q205" s="27"/>
      <c r="R205" s="27"/>
      <c r="S205" s="28"/>
      <c r="T205" s="28"/>
      <c r="U205" s="28"/>
      <c r="V205" s="28"/>
      <c r="W205" s="28"/>
      <c r="X205" s="28"/>
      <c r="Y205" s="28"/>
      <c r="Z205" s="26"/>
      <c r="AA205" s="26"/>
      <c r="AB205" s="26"/>
      <c r="AC205" s="26"/>
      <c r="AD205" s="26"/>
      <c r="AE205" s="26"/>
      <c r="AF205" s="26"/>
      <c r="AG205" s="26"/>
    </row>
    <row r="206" spans="5:33" x14ac:dyDescent="0.25">
      <c r="E206" s="31"/>
      <c r="F206" s="31"/>
      <c r="G206" s="31"/>
      <c r="H206" s="31"/>
      <c r="I206" s="31"/>
      <c r="J206" s="31"/>
      <c r="K206" s="31"/>
      <c r="L206" s="27"/>
      <c r="M206" s="27"/>
      <c r="N206" s="27"/>
      <c r="O206" s="27"/>
      <c r="P206" s="27"/>
      <c r="Q206" s="27"/>
      <c r="R206" s="27"/>
      <c r="S206" s="28"/>
      <c r="T206" s="28"/>
      <c r="U206" s="28"/>
      <c r="V206" s="28"/>
      <c r="W206" s="28"/>
      <c r="X206" s="28"/>
      <c r="Y206" s="28"/>
      <c r="Z206" s="26"/>
      <c r="AA206" s="26"/>
      <c r="AB206" s="26"/>
      <c r="AC206" s="26"/>
      <c r="AD206" s="26"/>
      <c r="AE206" s="26"/>
      <c r="AF206" s="26"/>
      <c r="AG206" s="26"/>
    </row>
    <row r="207" spans="5:33" x14ac:dyDescent="0.25">
      <c r="E207" s="31"/>
      <c r="F207" s="31"/>
      <c r="G207" s="31"/>
      <c r="H207" s="31"/>
      <c r="I207" s="31"/>
      <c r="J207" s="31"/>
      <c r="K207" s="31"/>
      <c r="L207" s="27"/>
      <c r="M207" s="27"/>
      <c r="N207" s="27"/>
      <c r="O207" s="27"/>
      <c r="P207" s="27"/>
      <c r="Q207" s="27"/>
      <c r="R207" s="27"/>
      <c r="S207" s="28"/>
      <c r="T207" s="28"/>
      <c r="U207" s="28"/>
      <c r="V207" s="28"/>
      <c r="W207" s="28"/>
      <c r="X207" s="28"/>
      <c r="Y207" s="28"/>
      <c r="Z207" s="26"/>
      <c r="AA207" s="26"/>
      <c r="AB207" s="26"/>
      <c r="AC207" s="26"/>
      <c r="AD207" s="26"/>
      <c r="AE207" s="26"/>
      <c r="AF207" s="26"/>
      <c r="AG207" s="26"/>
    </row>
    <row r="208" spans="5:33" x14ac:dyDescent="0.25">
      <c r="E208" s="31"/>
      <c r="F208" s="31"/>
      <c r="G208" s="31"/>
      <c r="H208" s="31"/>
      <c r="I208" s="31"/>
      <c r="J208" s="31"/>
      <c r="K208" s="31"/>
      <c r="L208" s="27"/>
      <c r="M208" s="27"/>
      <c r="N208" s="27"/>
      <c r="O208" s="27"/>
      <c r="P208" s="27"/>
      <c r="Q208" s="27"/>
      <c r="R208" s="27"/>
      <c r="S208" s="28"/>
      <c r="T208" s="28"/>
      <c r="U208" s="28"/>
      <c r="V208" s="28"/>
      <c r="W208" s="28"/>
      <c r="X208" s="28"/>
      <c r="Y208" s="28"/>
      <c r="Z208" s="26"/>
      <c r="AA208" s="26"/>
      <c r="AB208" s="26"/>
      <c r="AC208" s="26"/>
      <c r="AD208" s="26"/>
      <c r="AE208" s="26"/>
      <c r="AF208" s="26"/>
      <c r="AG208" s="26"/>
    </row>
    <row r="209" spans="5:33" x14ac:dyDescent="0.25">
      <c r="E209" s="31"/>
      <c r="F209" s="31"/>
      <c r="G209" s="31"/>
      <c r="H209" s="31"/>
      <c r="I209" s="31"/>
      <c r="J209" s="31"/>
      <c r="K209" s="31"/>
      <c r="L209" s="27"/>
      <c r="M209" s="27"/>
      <c r="N209" s="27"/>
      <c r="O209" s="27"/>
      <c r="P209" s="27"/>
      <c r="Q209" s="27"/>
      <c r="R209" s="27"/>
      <c r="S209" s="28"/>
      <c r="T209" s="28"/>
      <c r="U209" s="28"/>
      <c r="V209" s="28"/>
      <c r="W209" s="28"/>
      <c r="X209" s="28"/>
      <c r="Y209" s="28"/>
      <c r="Z209" s="26"/>
      <c r="AA209" s="26"/>
      <c r="AB209" s="26"/>
      <c r="AC209" s="26"/>
      <c r="AD209" s="26"/>
      <c r="AE209" s="26"/>
      <c r="AF209" s="26"/>
      <c r="AG209" s="26"/>
    </row>
    <row r="210" spans="5:33" x14ac:dyDescent="0.25">
      <c r="E210" s="31"/>
      <c r="F210" s="31"/>
      <c r="G210" s="31"/>
      <c r="H210" s="31"/>
      <c r="I210" s="31"/>
      <c r="J210" s="31"/>
      <c r="K210" s="31"/>
      <c r="L210" s="27"/>
      <c r="M210" s="27"/>
      <c r="N210" s="27"/>
      <c r="O210" s="27"/>
      <c r="P210" s="27"/>
      <c r="Q210" s="27"/>
      <c r="R210" s="27"/>
      <c r="S210" s="28"/>
      <c r="T210" s="28"/>
      <c r="U210" s="28"/>
      <c r="V210" s="28"/>
      <c r="W210" s="28"/>
      <c r="X210" s="28"/>
      <c r="Y210" s="28"/>
      <c r="Z210" s="26"/>
      <c r="AA210" s="26"/>
      <c r="AB210" s="26"/>
      <c r="AC210" s="26"/>
      <c r="AD210" s="26"/>
      <c r="AE210" s="26"/>
      <c r="AF210" s="26"/>
      <c r="AG210" s="26"/>
    </row>
    <row r="211" spans="5:33" x14ac:dyDescent="0.25">
      <c r="E211" s="31"/>
      <c r="F211" s="31"/>
      <c r="G211" s="31"/>
      <c r="H211" s="31"/>
      <c r="I211" s="31"/>
      <c r="J211" s="31"/>
      <c r="K211" s="31"/>
      <c r="L211" s="27"/>
      <c r="M211" s="27"/>
      <c r="N211" s="27"/>
      <c r="O211" s="27"/>
      <c r="P211" s="27"/>
      <c r="Q211" s="27"/>
      <c r="R211" s="27"/>
      <c r="S211" s="28"/>
      <c r="T211" s="28"/>
      <c r="U211" s="28"/>
      <c r="V211" s="28"/>
      <c r="W211" s="28"/>
      <c r="X211" s="28"/>
      <c r="Y211" s="28"/>
      <c r="Z211" s="26"/>
      <c r="AA211" s="26"/>
      <c r="AB211" s="26"/>
      <c r="AC211" s="26"/>
      <c r="AD211" s="26"/>
      <c r="AE211" s="26"/>
      <c r="AF211" s="26"/>
      <c r="AG211" s="26"/>
    </row>
    <row r="212" spans="5:33" x14ac:dyDescent="0.25">
      <c r="E212" s="31"/>
      <c r="F212" s="31"/>
      <c r="G212" s="31"/>
      <c r="H212" s="31"/>
      <c r="I212" s="31"/>
      <c r="J212" s="31"/>
      <c r="K212" s="31"/>
      <c r="L212" s="27"/>
      <c r="M212" s="27"/>
      <c r="N212" s="27"/>
      <c r="O212" s="27"/>
      <c r="P212" s="27"/>
      <c r="Q212" s="27"/>
      <c r="R212" s="27"/>
      <c r="S212" s="28"/>
      <c r="T212" s="28"/>
      <c r="U212" s="28"/>
      <c r="V212" s="28"/>
      <c r="W212" s="28"/>
      <c r="X212" s="28"/>
      <c r="Y212" s="28"/>
      <c r="Z212" s="26"/>
      <c r="AA212" s="26"/>
      <c r="AB212" s="26"/>
      <c r="AC212" s="26"/>
      <c r="AD212" s="26"/>
      <c r="AE212" s="26"/>
      <c r="AF212" s="26"/>
      <c r="AG212" s="26"/>
    </row>
    <row r="213" spans="5:33" x14ac:dyDescent="0.25">
      <c r="E213" s="31"/>
      <c r="F213" s="31"/>
      <c r="G213" s="31"/>
      <c r="H213" s="31"/>
      <c r="I213" s="31"/>
      <c r="J213" s="31"/>
      <c r="K213" s="31"/>
      <c r="L213" s="27"/>
      <c r="M213" s="27"/>
      <c r="N213" s="27"/>
      <c r="O213" s="27"/>
      <c r="P213" s="27"/>
      <c r="Q213" s="27"/>
      <c r="R213" s="27"/>
      <c r="S213" s="28"/>
      <c r="T213" s="28"/>
      <c r="U213" s="28"/>
      <c r="V213" s="28"/>
      <c r="W213" s="28"/>
      <c r="X213" s="28"/>
      <c r="Y213" s="28"/>
      <c r="Z213" s="26"/>
      <c r="AA213" s="26"/>
      <c r="AB213" s="26"/>
      <c r="AC213" s="26"/>
      <c r="AD213" s="26"/>
      <c r="AE213" s="26"/>
      <c r="AF213" s="26"/>
      <c r="AG213" s="26"/>
    </row>
    <row r="214" spans="5:33" x14ac:dyDescent="0.25">
      <c r="E214" s="31"/>
      <c r="F214" s="31"/>
      <c r="G214" s="31"/>
      <c r="H214" s="31"/>
      <c r="I214" s="31"/>
      <c r="J214" s="31"/>
      <c r="K214" s="31"/>
      <c r="L214" s="27"/>
      <c r="M214" s="27"/>
      <c r="N214" s="27"/>
      <c r="O214" s="27"/>
      <c r="P214" s="27"/>
      <c r="Q214" s="27"/>
      <c r="R214" s="27"/>
      <c r="S214" s="28"/>
      <c r="T214" s="28"/>
      <c r="U214" s="28"/>
      <c r="V214" s="28"/>
      <c r="W214" s="28"/>
      <c r="X214" s="28"/>
      <c r="Y214" s="28"/>
      <c r="Z214" s="26"/>
      <c r="AA214" s="26"/>
      <c r="AB214" s="26"/>
      <c r="AC214" s="26"/>
      <c r="AD214" s="26"/>
      <c r="AE214" s="26"/>
      <c r="AF214" s="26"/>
      <c r="AG214" s="26"/>
    </row>
    <row r="215" spans="5:33" x14ac:dyDescent="0.25">
      <c r="E215" s="31"/>
      <c r="F215" s="31"/>
      <c r="G215" s="31"/>
      <c r="H215" s="31"/>
      <c r="I215" s="31"/>
      <c r="J215" s="31"/>
      <c r="K215" s="31"/>
      <c r="L215" s="27"/>
      <c r="M215" s="27"/>
      <c r="N215" s="27"/>
      <c r="O215" s="27"/>
      <c r="P215" s="27"/>
      <c r="Q215" s="27"/>
      <c r="R215" s="27"/>
      <c r="S215" s="28"/>
      <c r="T215" s="28"/>
      <c r="U215" s="28"/>
      <c r="V215" s="28"/>
      <c r="W215" s="28"/>
      <c r="X215" s="28"/>
      <c r="Y215" s="28"/>
      <c r="Z215" s="26"/>
      <c r="AA215" s="26"/>
      <c r="AB215" s="26"/>
      <c r="AC215" s="26"/>
      <c r="AD215" s="26"/>
      <c r="AE215" s="26"/>
      <c r="AF215" s="26"/>
      <c r="AG215" s="26"/>
    </row>
    <row r="216" spans="5:33" x14ac:dyDescent="0.25">
      <c r="E216" s="31"/>
      <c r="F216" s="31"/>
      <c r="G216" s="31"/>
      <c r="H216" s="31"/>
      <c r="I216" s="31"/>
      <c r="J216" s="31"/>
      <c r="K216" s="31"/>
      <c r="L216" s="27"/>
      <c r="M216" s="27"/>
      <c r="N216" s="27"/>
      <c r="O216" s="27"/>
      <c r="P216" s="27"/>
      <c r="Q216" s="27"/>
      <c r="R216" s="27"/>
      <c r="S216" s="28"/>
      <c r="T216" s="28"/>
      <c r="U216" s="28"/>
      <c r="V216" s="28"/>
      <c r="W216" s="28"/>
      <c r="X216" s="28"/>
      <c r="Y216" s="28"/>
      <c r="Z216" s="26"/>
      <c r="AA216" s="26"/>
      <c r="AB216" s="26"/>
      <c r="AC216" s="26"/>
      <c r="AD216" s="26"/>
      <c r="AE216" s="26"/>
      <c r="AF216" s="26"/>
      <c r="AG216" s="26"/>
    </row>
    <row r="217" spans="5:33" x14ac:dyDescent="0.25">
      <c r="E217" s="31"/>
      <c r="F217" s="31"/>
      <c r="G217" s="31"/>
      <c r="H217" s="31"/>
      <c r="I217" s="31"/>
      <c r="J217" s="31"/>
      <c r="K217" s="31"/>
      <c r="L217" s="27"/>
      <c r="M217" s="27"/>
      <c r="N217" s="27"/>
      <c r="O217" s="27"/>
      <c r="P217" s="27"/>
      <c r="Q217" s="27"/>
      <c r="R217" s="27"/>
      <c r="S217" s="28"/>
      <c r="T217" s="28"/>
      <c r="U217" s="28"/>
      <c r="V217" s="28"/>
      <c r="W217" s="28"/>
      <c r="X217" s="28"/>
      <c r="Y217" s="28"/>
      <c r="Z217" s="26"/>
      <c r="AA217" s="26"/>
      <c r="AB217" s="26"/>
      <c r="AC217" s="26"/>
      <c r="AD217" s="26"/>
      <c r="AE217" s="26"/>
      <c r="AF217" s="26"/>
      <c r="AG217" s="26"/>
    </row>
    <row r="218" spans="5:33" x14ac:dyDescent="0.25">
      <c r="E218" s="31"/>
      <c r="F218" s="31"/>
      <c r="G218" s="31"/>
      <c r="H218" s="31"/>
      <c r="I218" s="31"/>
      <c r="J218" s="31"/>
      <c r="K218" s="31"/>
      <c r="L218" s="27"/>
      <c r="M218" s="27"/>
      <c r="N218" s="27"/>
      <c r="O218" s="27"/>
      <c r="P218" s="27"/>
      <c r="Q218" s="27"/>
      <c r="R218" s="27"/>
      <c r="S218" s="28"/>
      <c r="T218" s="28"/>
      <c r="U218" s="28"/>
      <c r="V218" s="28"/>
      <c r="W218" s="28"/>
      <c r="X218" s="28"/>
      <c r="Y218" s="28"/>
      <c r="Z218" s="26"/>
      <c r="AA218" s="26"/>
      <c r="AB218" s="26"/>
      <c r="AC218" s="26"/>
      <c r="AD218" s="26"/>
      <c r="AE218" s="26"/>
      <c r="AF218" s="26"/>
      <c r="AG218" s="26"/>
    </row>
    <row r="219" spans="5:33" x14ac:dyDescent="0.25">
      <c r="E219" s="31"/>
      <c r="F219" s="31"/>
      <c r="G219" s="31"/>
      <c r="H219" s="31"/>
      <c r="I219" s="31"/>
      <c r="J219" s="31"/>
      <c r="K219" s="31"/>
      <c r="L219" s="27"/>
      <c r="M219" s="27"/>
      <c r="N219" s="27"/>
      <c r="O219" s="27"/>
      <c r="P219" s="27"/>
      <c r="Q219" s="27"/>
      <c r="R219" s="27"/>
      <c r="S219" s="28"/>
      <c r="T219" s="28"/>
      <c r="U219" s="28"/>
      <c r="V219" s="28"/>
      <c r="W219" s="28"/>
      <c r="X219" s="28"/>
      <c r="Y219" s="28"/>
      <c r="Z219" s="26"/>
      <c r="AA219" s="26"/>
      <c r="AB219" s="26"/>
      <c r="AC219" s="26"/>
      <c r="AD219" s="26"/>
      <c r="AE219" s="26"/>
      <c r="AF219" s="26"/>
      <c r="AG219" s="26"/>
    </row>
    <row r="220" spans="5:33" x14ac:dyDescent="0.25">
      <c r="E220" s="31"/>
      <c r="F220" s="31"/>
      <c r="G220" s="31"/>
      <c r="H220" s="31"/>
      <c r="I220" s="31"/>
      <c r="J220" s="31"/>
      <c r="K220" s="31"/>
      <c r="L220" s="27"/>
      <c r="M220" s="27"/>
      <c r="N220" s="27"/>
      <c r="O220" s="27"/>
      <c r="P220" s="27"/>
      <c r="Q220" s="27"/>
      <c r="R220" s="27"/>
      <c r="S220" s="28"/>
      <c r="T220" s="28"/>
      <c r="U220" s="28"/>
      <c r="V220" s="28"/>
      <c r="W220" s="28"/>
      <c r="X220" s="28"/>
      <c r="Y220" s="28"/>
      <c r="Z220" s="26"/>
      <c r="AA220" s="26"/>
      <c r="AB220" s="26"/>
      <c r="AC220" s="26"/>
      <c r="AD220" s="26"/>
      <c r="AE220" s="26"/>
      <c r="AF220" s="26"/>
      <c r="AG220" s="26"/>
    </row>
    <row r="221" spans="5:33" x14ac:dyDescent="0.25">
      <c r="E221" s="31"/>
      <c r="F221" s="31"/>
      <c r="G221" s="31"/>
      <c r="H221" s="31"/>
      <c r="I221" s="31"/>
      <c r="J221" s="31"/>
      <c r="K221" s="31"/>
      <c r="L221" s="27"/>
      <c r="M221" s="27"/>
      <c r="N221" s="27"/>
      <c r="O221" s="27"/>
      <c r="P221" s="27"/>
      <c r="Q221" s="27"/>
      <c r="R221" s="27"/>
      <c r="S221" s="28"/>
      <c r="T221" s="28"/>
      <c r="U221" s="28"/>
      <c r="V221" s="28"/>
      <c r="W221" s="28"/>
      <c r="X221" s="28"/>
      <c r="Y221" s="28"/>
      <c r="Z221" s="26"/>
      <c r="AA221" s="26"/>
      <c r="AB221" s="26"/>
      <c r="AC221" s="26"/>
      <c r="AD221" s="26"/>
      <c r="AE221" s="26"/>
      <c r="AF221" s="26"/>
      <c r="AG221" s="26"/>
    </row>
    <row r="222" spans="5:33" x14ac:dyDescent="0.25">
      <c r="E222" s="31"/>
      <c r="F222" s="31"/>
      <c r="G222" s="31"/>
      <c r="H222" s="31"/>
      <c r="I222" s="31"/>
      <c r="J222" s="31"/>
      <c r="K222" s="31"/>
      <c r="L222" s="27"/>
      <c r="M222" s="27"/>
      <c r="N222" s="27"/>
      <c r="O222" s="27"/>
      <c r="P222" s="27"/>
      <c r="Q222" s="27"/>
      <c r="R222" s="27"/>
      <c r="S222" s="28"/>
      <c r="T222" s="28"/>
      <c r="U222" s="28"/>
      <c r="V222" s="28"/>
      <c r="W222" s="28"/>
      <c r="X222" s="28"/>
      <c r="Y222" s="28"/>
      <c r="Z222" s="26"/>
      <c r="AA222" s="26"/>
      <c r="AB222" s="26"/>
      <c r="AC222" s="26"/>
      <c r="AD222" s="26"/>
      <c r="AE222" s="26"/>
      <c r="AF222" s="26"/>
      <c r="AG222" s="26"/>
    </row>
    <row r="223" spans="5:33" x14ac:dyDescent="0.25">
      <c r="E223" s="31"/>
      <c r="F223" s="31"/>
      <c r="G223" s="31"/>
      <c r="H223" s="31"/>
      <c r="I223" s="31"/>
      <c r="J223" s="31"/>
      <c r="K223" s="31"/>
      <c r="L223" s="27"/>
      <c r="M223" s="27"/>
      <c r="N223" s="27"/>
      <c r="O223" s="27"/>
      <c r="P223" s="27"/>
      <c r="Q223" s="27"/>
      <c r="R223" s="27"/>
      <c r="S223" s="28"/>
      <c r="T223" s="28"/>
      <c r="U223" s="28"/>
      <c r="V223" s="28"/>
      <c r="W223" s="28"/>
      <c r="X223" s="28"/>
      <c r="Y223" s="28"/>
      <c r="Z223" s="26"/>
      <c r="AA223" s="26"/>
      <c r="AB223" s="26"/>
      <c r="AC223" s="26"/>
      <c r="AD223" s="26"/>
      <c r="AE223" s="26"/>
      <c r="AF223" s="26"/>
      <c r="AG223" s="26"/>
    </row>
    <row r="224" spans="5:33" x14ac:dyDescent="0.25">
      <c r="E224" s="31"/>
      <c r="F224" s="31"/>
      <c r="G224" s="31"/>
      <c r="H224" s="31"/>
      <c r="I224" s="31"/>
      <c r="J224" s="31"/>
      <c r="K224" s="31"/>
      <c r="L224" s="27"/>
      <c r="M224" s="27"/>
      <c r="N224" s="27"/>
      <c r="O224" s="27"/>
      <c r="P224" s="27"/>
      <c r="Q224" s="27"/>
      <c r="R224" s="27"/>
      <c r="S224" s="28"/>
      <c r="T224" s="28"/>
      <c r="U224" s="28"/>
      <c r="V224" s="28"/>
      <c r="W224" s="28"/>
      <c r="X224" s="28"/>
      <c r="Y224" s="28"/>
      <c r="Z224" s="26"/>
      <c r="AA224" s="26"/>
      <c r="AB224" s="26"/>
      <c r="AC224" s="26"/>
      <c r="AD224" s="26"/>
      <c r="AE224" s="26"/>
      <c r="AF224" s="26"/>
      <c r="AG224" s="26"/>
    </row>
    <row r="225" spans="5:33" x14ac:dyDescent="0.25">
      <c r="E225" s="31"/>
      <c r="F225" s="31"/>
      <c r="G225" s="31"/>
      <c r="H225" s="31"/>
      <c r="I225" s="31"/>
      <c r="J225" s="31"/>
      <c r="K225" s="31"/>
      <c r="L225" s="27"/>
      <c r="M225" s="27"/>
      <c r="N225" s="27"/>
      <c r="O225" s="27"/>
      <c r="P225" s="27"/>
      <c r="Q225" s="27"/>
      <c r="R225" s="27"/>
      <c r="S225" s="28"/>
      <c r="T225" s="28"/>
      <c r="U225" s="28"/>
      <c r="V225" s="28"/>
      <c r="W225" s="28"/>
      <c r="X225" s="28"/>
      <c r="Y225" s="28"/>
      <c r="Z225" s="26"/>
      <c r="AA225" s="26"/>
      <c r="AB225" s="26"/>
      <c r="AC225" s="26"/>
      <c r="AD225" s="26"/>
      <c r="AE225" s="26"/>
      <c r="AF225" s="26"/>
      <c r="AG225" s="26"/>
    </row>
    <row r="226" spans="5:33" x14ac:dyDescent="0.25">
      <c r="E226" s="31"/>
      <c r="F226" s="31"/>
      <c r="G226" s="31"/>
      <c r="H226" s="31"/>
      <c r="I226" s="31"/>
      <c r="J226" s="31"/>
      <c r="K226" s="31"/>
      <c r="L226" s="27"/>
      <c r="M226" s="27"/>
      <c r="N226" s="27"/>
      <c r="O226" s="27"/>
      <c r="P226" s="27"/>
      <c r="Q226" s="27"/>
      <c r="R226" s="27"/>
      <c r="S226" s="28"/>
      <c r="T226" s="28"/>
      <c r="U226" s="28"/>
      <c r="V226" s="28"/>
      <c r="W226" s="28"/>
      <c r="X226" s="28"/>
      <c r="Y226" s="28"/>
      <c r="Z226" s="26"/>
      <c r="AA226" s="26"/>
      <c r="AB226" s="26"/>
      <c r="AC226" s="26"/>
      <c r="AD226" s="26"/>
      <c r="AE226" s="26"/>
      <c r="AF226" s="26"/>
      <c r="AG226" s="26"/>
    </row>
    <row r="227" spans="5:33" x14ac:dyDescent="0.25">
      <c r="E227" s="31"/>
      <c r="F227" s="31"/>
      <c r="G227" s="31"/>
      <c r="H227" s="31"/>
      <c r="I227" s="31"/>
      <c r="J227" s="31"/>
      <c r="K227" s="31"/>
      <c r="L227" s="27"/>
      <c r="M227" s="27"/>
      <c r="N227" s="27"/>
      <c r="O227" s="27"/>
      <c r="P227" s="27"/>
      <c r="Q227" s="27"/>
      <c r="R227" s="27"/>
      <c r="S227" s="28"/>
      <c r="T227" s="28"/>
      <c r="U227" s="28"/>
      <c r="V227" s="28"/>
      <c r="W227" s="28"/>
      <c r="X227" s="28"/>
      <c r="Y227" s="28"/>
      <c r="Z227" s="26"/>
      <c r="AA227" s="26"/>
      <c r="AB227" s="26"/>
      <c r="AC227" s="26"/>
      <c r="AD227" s="26"/>
      <c r="AE227" s="26"/>
      <c r="AF227" s="26"/>
      <c r="AG227" s="26"/>
    </row>
    <row r="228" spans="5:33" x14ac:dyDescent="0.25">
      <c r="E228" s="31"/>
      <c r="F228" s="31"/>
      <c r="G228" s="31"/>
      <c r="H228" s="31"/>
      <c r="I228" s="31"/>
      <c r="J228" s="31"/>
      <c r="K228" s="31"/>
      <c r="L228" s="27"/>
      <c r="M228" s="27"/>
      <c r="N228" s="27"/>
      <c r="O228" s="27"/>
      <c r="P228" s="27"/>
      <c r="Q228" s="27"/>
      <c r="R228" s="27"/>
      <c r="S228" s="28"/>
      <c r="T228" s="28"/>
      <c r="U228" s="28"/>
      <c r="V228" s="28"/>
      <c r="W228" s="28"/>
      <c r="X228" s="28"/>
      <c r="Y228" s="28"/>
      <c r="Z228" s="26"/>
      <c r="AA228" s="26"/>
      <c r="AB228" s="26"/>
      <c r="AC228" s="26"/>
      <c r="AD228" s="26"/>
      <c r="AE228" s="26"/>
      <c r="AF228" s="26"/>
      <c r="AG228" s="26"/>
    </row>
    <row r="229" spans="5:33" x14ac:dyDescent="0.25">
      <c r="E229" s="31"/>
      <c r="F229" s="31"/>
      <c r="G229" s="31"/>
      <c r="H229" s="31"/>
      <c r="I229" s="31"/>
      <c r="J229" s="31"/>
      <c r="K229" s="31"/>
      <c r="L229" s="27"/>
      <c r="M229" s="27"/>
      <c r="N229" s="27"/>
      <c r="O229" s="27"/>
      <c r="P229" s="27"/>
      <c r="Q229" s="27"/>
      <c r="R229" s="27"/>
      <c r="S229" s="28"/>
      <c r="T229" s="28"/>
      <c r="U229" s="28"/>
      <c r="V229" s="28"/>
      <c r="W229" s="28"/>
      <c r="X229" s="28"/>
      <c r="Y229" s="28"/>
      <c r="Z229" s="26"/>
      <c r="AA229" s="26"/>
      <c r="AB229" s="26"/>
      <c r="AC229" s="26"/>
      <c r="AD229" s="26"/>
      <c r="AE229" s="26"/>
      <c r="AF229" s="26"/>
      <c r="AG229" s="26"/>
    </row>
    <row r="230" spans="5:33" x14ac:dyDescent="0.25">
      <c r="E230" s="31"/>
      <c r="F230" s="31"/>
      <c r="G230" s="31"/>
      <c r="H230" s="31"/>
      <c r="I230" s="31"/>
      <c r="J230" s="31"/>
      <c r="K230" s="31"/>
      <c r="L230" s="27"/>
      <c r="M230" s="27"/>
      <c r="N230" s="27"/>
      <c r="O230" s="27"/>
      <c r="P230" s="27"/>
      <c r="Q230" s="27"/>
      <c r="R230" s="27"/>
      <c r="S230" s="28"/>
      <c r="T230" s="28"/>
      <c r="U230" s="28"/>
      <c r="V230" s="28"/>
      <c r="W230" s="28"/>
      <c r="X230" s="28"/>
      <c r="Y230" s="28"/>
      <c r="Z230" s="26"/>
      <c r="AA230" s="26"/>
      <c r="AB230" s="26"/>
      <c r="AC230" s="26"/>
      <c r="AD230" s="26"/>
      <c r="AE230" s="26"/>
      <c r="AF230" s="26"/>
      <c r="AG230" s="26"/>
    </row>
    <row r="231" spans="5:33" x14ac:dyDescent="0.25">
      <c r="E231" s="31"/>
      <c r="F231" s="31"/>
      <c r="G231" s="31"/>
      <c r="H231" s="31"/>
      <c r="I231" s="31"/>
      <c r="J231" s="31"/>
      <c r="K231" s="31"/>
      <c r="L231" s="27"/>
      <c r="M231" s="27"/>
      <c r="N231" s="27"/>
      <c r="O231" s="27"/>
      <c r="P231" s="27"/>
      <c r="Q231" s="27"/>
      <c r="R231" s="27"/>
      <c r="S231" s="28"/>
      <c r="T231" s="28"/>
      <c r="U231" s="28"/>
      <c r="V231" s="28"/>
      <c r="W231" s="28"/>
      <c r="X231" s="28"/>
      <c r="Y231" s="28"/>
      <c r="Z231" s="26"/>
      <c r="AA231" s="26"/>
      <c r="AB231" s="26"/>
      <c r="AC231" s="26"/>
      <c r="AD231" s="26"/>
      <c r="AE231" s="26"/>
      <c r="AF231" s="26"/>
      <c r="AG231" s="26"/>
    </row>
    <row r="232" spans="5:33" x14ac:dyDescent="0.25">
      <c r="E232" s="31"/>
      <c r="F232" s="31"/>
      <c r="G232" s="31"/>
      <c r="H232" s="31"/>
      <c r="I232" s="31"/>
      <c r="J232" s="31"/>
      <c r="K232" s="31"/>
      <c r="L232" s="27"/>
      <c r="M232" s="27"/>
      <c r="N232" s="27"/>
      <c r="O232" s="27"/>
      <c r="P232" s="27"/>
      <c r="Q232" s="27"/>
      <c r="R232" s="27"/>
      <c r="S232" s="28"/>
      <c r="T232" s="28"/>
      <c r="U232" s="28"/>
      <c r="V232" s="28"/>
      <c r="W232" s="28"/>
      <c r="X232" s="28"/>
      <c r="Y232" s="28"/>
      <c r="Z232" s="26"/>
      <c r="AA232" s="26"/>
      <c r="AB232" s="26"/>
      <c r="AC232" s="26"/>
      <c r="AD232" s="26"/>
      <c r="AE232" s="26"/>
      <c r="AF232" s="26"/>
      <c r="AG232" s="26"/>
    </row>
    <row r="233" spans="5:33" x14ac:dyDescent="0.25">
      <c r="E233" s="31"/>
      <c r="F233" s="31"/>
      <c r="G233" s="31"/>
      <c r="H233" s="31"/>
      <c r="I233" s="31"/>
      <c r="J233" s="31"/>
      <c r="K233" s="31"/>
      <c r="L233" s="27"/>
      <c r="M233" s="27"/>
      <c r="N233" s="27"/>
      <c r="O233" s="27"/>
      <c r="P233" s="27"/>
      <c r="Q233" s="27"/>
      <c r="R233" s="27"/>
      <c r="S233" s="28"/>
      <c r="T233" s="28"/>
      <c r="U233" s="28"/>
      <c r="V233" s="28"/>
      <c r="W233" s="28"/>
      <c r="X233" s="28"/>
      <c r="Y233" s="28"/>
      <c r="Z233" s="26"/>
      <c r="AA233" s="26"/>
      <c r="AB233" s="26"/>
      <c r="AC233" s="26"/>
      <c r="AD233" s="26"/>
      <c r="AE233" s="26"/>
      <c r="AF233" s="26"/>
      <c r="AG233" s="26"/>
    </row>
    <row r="234" spans="5:33" x14ac:dyDescent="0.25">
      <c r="E234" s="31"/>
      <c r="F234" s="31"/>
      <c r="G234" s="31"/>
      <c r="H234" s="31"/>
      <c r="I234" s="31"/>
      <c r="J234" s="31"/>
      <c r="K234" s="31"/>
      <c r="L234" s="27"/>
      <c r="M234" s="27"/>
      <c r="N234" s="27"/>
      <c r="O234" s="27"/>
      <c r="P234" s="27"/>
      <c r="Q234" s="27"/>
      <c r="R234" s="27"/>
      <c r="S234" s="28"/>
      <c r="T234" s="28"/>
      <c r="U234" s="28"/>
      <c r="V234" s="28"/>
      <c r="W234" s="28"/>
      <c r="X234" s="28"/>
      <c r="Y234" s="28"/>
      <c r="Z234" s="26"/>
      <c r="AA234" s="26"/>
      <c r="AB234" s="26"/>
      <c r="AC234" s="26"/>
      <c r="AD234" s="26"/>
      <c r="AE234" s="26"/>
      <c r="AF234" s="26"/>
      <c r="AG234" s="26"/>
    </row>
    <row r="235" spans="5:33" x14ac:dyDescent="0.25">
      <c r="E235" s="31"/>
      <c r="F235" s="31"/>
      <c r="G235" s="31"/>
      <c r="H235" s="31"/>
      <c r="I235" s="31"/>
      <c r="J235" s="31"/>
      <c r="K235" s="31"/>
      <c r="L235" s="27"/>
      <c r="M235" s="27"/>
      <c r="N235" s="27"/>
      <c r="O235" s="27"/>
      <c r="P235" s="27"/>
      <c r="Q235" s="27"/>
      <c r="R235" s="27"/>
      <c r="S235" s="28"/>
      <c r="T235" s="28"/>
      <c r="U235" s="28"/>
      <c r="V235" s="28"/>
      <c r="W235" s="28"/>
      <c r="X235" s="28"/>
      <c r="Y235" s="28"/>
      <c r="Z235" s="26"/>
      <c r="AA235" s="26"/>
      <c r="AB235" s="26"/>
      <c r="AC235" s="26"/>
      <c r="AD235" s="26"/>
      <c r="AE235" s="26"/>
      <c r="AF235" s="26"/>
      <c r="AG235" s="26"/>
    </row>
    <row r="236" spans="5:33" x14ac:dyDescent="0.25">
      <c r="E236" s="31"/>
      <c r="F236" s="31"/>
      <c r="G236" s="31"/>
      <c r="H236" s="31"/>
      <c r="I236" s="31"/>
      <c r="J236" s="31"/>
      <c r="K236" s="31"/>
      <c r="L236" s="27"/>
      <c r="M236" s="27"/>
      <c r="N236" s="27"/>
      <c r="O236" s="27"/>
      <c r="P236" s="27"/>
      <c r="Q236" s="27"/>
      <c r="R236" s="27"/>
      <c r="S236" s="28"/>
      <c r="T236" s="28"/>
      <c r="U236" s="28"/>
      <c r="V236" s="28"/>
      <c r="W236" s="28"/>
      <c r="X236" s="28"/>
      <c r="Y236" s="28"/>
      <c r="Z236" s="26"/>
      <c r="AA236" s="26"/>
      <c r="AB236" s="26"/>
      <c r="AC236" s="26"/>
      <c r="AD236" s="26"/>
      <c r="AE236" s="26"/>
      <c r="AF236" s="26"/>
      <c r="AG236" s="26"/>
    </row>
    <row r="237" spans="5:33" x14ac:dyDescent="0.25">
      <c r="E237" s="31"/>
      <c r="F237" s="31"/>
      <c r="G237" s="31"/>
      <c r="H237" s="31"/>
      <c r="I237" s="31"/>
      <c r="J237" s="31"/>
      <c r="K237" s="31"/>
      <c r="L237" s="27"/>
      <c r="M237" s="27"/>
      <c r="N237" s="27"/>
      <c r="O237" s="27"/>
      <c r="P237" s="27"/>
      <c r="Q237" s="27"/>
      <c r="R237" s="27"/>
      <c r="S237" s="28"/>
      <c r="T237" s="28"/>
      <c r="U237" s="28"/>
      <c r="V237" s="28"/>
      <c r="W237" s="28"/>
      <c r="X237" s="28"/>
      <c r="Y237" s="28"/>
      <c r="Z237" s="26"/>
      <c r="AA237" s="26"/>
      <c r="AB237" s="26"/>
      <c r="AC237" s="26"/>
      <c r="AD237" s="26"/>
      <c r="AE237" s="26"/>
      <c r="AF237" s="26"/>
      <c r="AG237" s="26"/>
    </row>
    <row r="238" spans="5:33" x14ac:dyDescent="0.25">
      <c r="E238" s="31"/>
      <c r="F238" s="31"/>
      <c r="G238" s="31"/>
      <c r="H238" s="31"/>
      <c r="I238" s="31"/>
      <c r="J238" s="31"/>
      <c r="K238" s="31"/>
      <c r="L238" s="27"/>
      <c r="M238" s="27"/>
      <c r="N238" s="27"/>
      <c r="O238" s="27"/>
      <c r="P238" s="27"/>
      <c r="Q238" s="27"/>
      <c r="R238" s="27"/>
      <c r="S238" s="28"/>
      <c r="T238" s="28"/>
      <c r="U238" s="28"/>
      <c r="V238" s="28"/>
      <c r="W238" s="28"/>
      <c r="X238" s="28"/>
      <c r="Y238" s="28"/>
      <c r="Z238" s="26"/>
      <c r="AA238" s="26"/>
      <c r="AB238" s="26"/>
      <c r="AC238" s="26"/>
      <c r="AD238" s="26"/>
      <c r="AE238" s="26"/>
      <c r="AF238" s="26"/>
      <c r="AG238" s="26"/>
    </row>
    <row r="239" spans="5:33" x14ac:dyDescent="0.25">
      <c r="E239" s="31"/>
      <c r="F239" s="31"/>
      <c r="G239" s="31"/>
      <c r="H239" s="31"/>
      <c r="I239" s="31"/>
      <c r="J239" s="31"/>
      <c r="K239" s="31"/>
      <c r="L239" s="27"/>
      <c r="M239" s="27"/>
      <c r="N239" s="27"/>
      <c r="O239" s="27"/>
      <c r="P239" s="27"/>
      <c r="Q239" s="27"/>
      <c r="R239" s="27"/>
      <c r="S239" s="28"/>
      <c r="T239" s="28"/>
      <c r="U239" s="28"/>
      <c r="V239" s="28"/>
      <c r="W239" s="28"/>
      <c r="X239" s="28"/>
      <c r="Y239" s="28"/>
      <c r="Z239" s="26"/>
      <c r="AA239" s="26"/>
      <c r="AB239" s="26"/>
      <c r="AC239" s="26"/>
      <c r="AD239" s="26"/>
      <c r="AE239" s="26"/>
      <c r="AF239" s="26"/>
      <c r="AG239" s="26"/>
    </row>
    <row r="240" spans="5:33" x14ac:dyDescent="0.25">
      <c r="E240" s="31"/>
      <c r="F240" s="31"/>
      <c r="G240" s="31"/>
      <c r="H240" s="31"/>
      <c r="I240" s="31"/>
      <c r="J240" s="31"/>
      <c r="K240" s="31"/>
      <c r="L240" s="27"/>
      <c r="M240" s="27"/>
      <c r="N240" s="27"/>
      <c r="O240" s="27"/>
      <c r="P240" s="27"/>
      <c r="Q240" s="27"/>
      <c r="R240" s="27"/>
      <c r="S240" s="28"/>
      <c r="T240" s="28"/>
      <c r="U240" s="28"/>
      <c r="V240" s="28"/>
      <c r="W240" s="28"/>
      <c r="X240" s="28"/>
      <c r="Y240" s="28"/>
      <c r="Z240" s="26"/>
      <c r="AA240" s="26"/>
      <c r="AB240" s="26"/>
      <c r="AC240" s="26"/>
      <c r="AD240" s="26"/>
      <c r="AE240" s="26"/>
      <c r="AF240" s="26"/>
      <c r="AG240" s="26"/>
    </row>
    <row r="241" spans="5:33" x14ac:dyDescent="0.25">
      <c r="E241" s="31"/>
      <c r="F241" s="31"/>
      <c r="G241" s="31"/>
      <c r="H241" s="31"/>
      <c r="I241" s="31"/>
      <c r="J241" s="31"/>
      <c r="K241" s="31"/>
      <c r="L241" s="27"/>
      <c r="M241" s="27"/>
      <c r="N241" s="27"/>
      <c r="O241" s="27"/>
      <c r="P241" s="27"/>
      <c r="Q241" s="27"/>
      <c r="R241" s="27"/>
      <c r="S241" s="28"/>
      <c r="T241" s="28"/>
      <c r="U241" s="28"/>
      <c r="V241" s="28"/>
      <c r="W241" s="28"/>
      <c r="X241" s="28"/>
      <c r="Y241" s="28"/>
      <c r="Z241" s="26"/>
      <c r="AA241" s="26"/>
      <c r="AB241" s="26"/>
      <c r="AC241" s="26"/>
      <c r="AD241" s="26"/>
      <c r="AE241" s="26"/>
      <c r="AF241" s="26"/>
      <c r="AG241" s="26"/>
    </row>
    <row r="242" spans="5:33" x14ac:dyDescent="0.25">
      <c r="E242" s="31"/>
      <c r="F242" s="31"/>
      <c r="G242" s="31"/>
      <c r="H242" s="31"/>
      <c r="I242" s="31"/>
      <c r="J242" s="31"/>
      <c r="K242" s="31"/>
      <c r="L242" s="27"/>
      <c r="M242" s="27"/>
      <c r="N242" s="27"/>
      <c r="O242" s="27"/>
      <c r="P242" s="27"/>
      <c r="Q242" s="27"/>
      <c r="R242" s="27"/>
      <c r="S242" s="28"/>
      <c r="T242" s="28"/>
      <c r="U242" s="28"/>
      <c r="V242" s="28"/>
      <c r="W242" s="28"/>
      <c r="X242" s="28"/>
      <c r="Y242" s="28"/>
      <c r="Z242" s="26"/>
      <c r="AA242" s="26"/>
      <c r="AB242" s="26"/>
      <c r="AC242" s="26"/>
      <c r="AD242" s="26"/>
      <c r="AE242" s="26"/>
      <c r="AF242" s="26"/>
      <c r="AG242" s="26"/>
    </row>
    <row r="243" spans="5:33" x14ac:dyDescent="0.25">
      <c r="E243" s="31"/>
      <c r="F243" s="31"/>
      <c r="G243" s="31"/>
      <c r="H243" s="31"/>
      <c r="I243" s="31"/>
      <c r="J243" s="31"/>
      <c r="K243" s="31"/>
      <c r="L243" s="27"/>
      <c r="M243" s="27"/>
      <c r="N243" s="27"/>
      <c r="O243" s="27"/>
      <c r="P243" s="27"/>
      <c r="Q243" s="27"/>
      <c r="R243" s="27"/>
      <c r="S243" s="28"/>
      <c r="T243" s="28"/>
      <c r="U243" s="28"/>
      <c r="V243" s="28"/>
      <c r="W243" s="28"/>
      <c r="X243" s="28"/>
      <c r="Y243" s="28"/>
      <c r="Z243" s="26"/>
      <c r="AA243" s="26"/>
      <c r="AB243" s="26"/>
      <c r="AC243" s="26"/>
      <c r="AD243" s="26"/>
      <c r="AE243" s="26"/>
      <c r="AF243" s="26"/>
      <c r="AG243" s="26"/>
    </row>
    <row r="244" spans="5:33" x14ac:dyDescent="0.25">
      <c r="E244" s="31"/>
      <c r="F244" s="31"/>
      <c r="G244" s="31"/>
      <c r="H244" s="31"/>
      <c r="I244" s="31"/>
      <c r="J244" s="31"/>
      <c r="K244" s="31"/>
      <c r="L244" s="27"/>
      <c r="M244" s="27"/>
      <c r="N244" s="27"/>
      <c r="O244" s="27"/>
      <c r="P244" s="27"/>
      <c r="Q244" s="27"/>
      <c r="R244" s="27"/>
      <c r="S244" s="28"/>
      <c r="T244" s="28"/>
      <c r="U244" s="28"/>
      <c r="V244" s="28"/>
      <c r="W244" s="28"/>
      <c r="X244" s="28"/>
      <c r="Y244" s="28"/>
      <c r="Z244" s="26"/>
      <c r="AA244" s="26"/>
      <c r="AB244" s="26"/>
      <c r="AC244" s="26"/>
      <c r="AD244" s="26"/>
      <c r="AE244" s="26"/>
      <c r="AF244" s="26"/>
      <c r="AG244" s="26"/>
    </row>
    <row r="245" spans="5:33" x14ac:dyDescent="0.25">
      <c r="E245" s="31"/>
      <c r="F245" s="31"/>
      <c r="G245" s="31"/>
      <c r="H245" s="31"/>
      <c r="I245" s="31"/>
      <c r="J245" s="31"/>
      <c r="K245" s="31"/>
      <c r="L245" s="27"/>
      <c r="M245" s="27"/>
      <c r="N245" s="27"/>
      <c r="O245" s="27"/>
      <c r="P245" s="27"/>
      <c r="Q245" s="27"/>
      <c r="R245" s="27"/>
      <c r="S245" s="28"/>
      <c r="T245" s="28"/>
      <c r="U245" s="28"/>
      <c r="V245" s="28"/>
      <c r="W245" s="28"/>
      <c r="X245" s="28"/>
      <c r="Y245" s="28"/>
      <c r="Z245" s="26"/>
      <c r="AA245" s="26"/>
      <c r="AB245" s="26"/>
      <c r="AC245" s="26"/>
      <c r="AD245" s="26"/>
      <c r="AE245" s="26"/>
      <c r="AF245" s="26"/>
      <c r="AG245" s="26"/>
    </row>
    <row r="246" spans="5:33" x14ac:dyDescent="0.25">
      <c r="E246" s="31"/>
      <c r="F246" s="31"/>
      <c r="G246" s="31"/>
      <c r="H246" s="31"/>
      <c r="I246" s="31"/>
      <c r="J246" s="31"/>
      <c r="K246" s="31"/>
      <c r="L246" s="27"/>
      <c r="M246" s="27"/>
      <c r="N246" s="27"/>
      <c r="O246" s="27"/>
      <c r="P246" s="27"/>
      <c r="Q246" s="27"/>
      <c r="R246" s="27"/>
      <c r="S246" s="28"/>
      <c r="T246" s="28"/>
      <c r="U246" s="28"/>
      <c r="V246" s="28"/>
      <c r="W246" s="28"/>
      <c r="X246" s="28"/>
      <c r="Y246" s="28"/>
      <c r="Z246" s="26"/>
      <c r="AA246" s="26"/>
      <c r="AB246" s="26"/>
      <c r="AC246" s="26"/>
      <c r="AD246" s="26"/>
      <c r="AE246" s="26"/>
      <c r="AF246" s="26"/>
      <c r="AG246" s="26"/>
    </row>
    <row r="247" spans="5:33" x14ac:dyDescent="0.25">
      <c r="E247" s="31"/>
      <c r="F247" s="31"/>
      <c r="G247" s="31"/>
      <c r="H247" s="31"/>
      <c r="I247" s="31"/>
      <c r="J247" s="31"/>
      <c r="K247" s="31"/>
      <c r="L247" s="27"/>
      <c r="M247" s="27"/>
      <c r="N247" s="27"/>
      <c r="O247" s="27"/>
      <c r="P247" s="27"/>
      <c r="Q247" s="27"/>
      <c r="R247" s="27"/>
      <c r="S247" s="28"/>
      <c r="T247" s="28"/>
      <c r="U247" s="28"/>
      <c r="V247" s="28"/>
      <c r="W247" s="28"/>
      <c r="X247" s="28"/>
      <c r="Y247" s="28"/>
      <c r="Z247" s="26"/>
      <c r="AA247" s="26"/>
      <c r="AB247" s="26"/>
      <c r="AC247" s="26"/>
      <c r="AD247" s="26"/>
      <c r="AE247" s="26"/>
      <c r="AF247" s="26"/>
      <c r="AG247" s="26"/>
    </row>
    <row r="248" spans="5:33" x14ac:dyDescent="0.25">
      <c r="E248" s="31"/>
      <c r="F248" s="31"/>
      <c r="G248" s="31"/>
      <c r="H248" s="31"/>
      <c r="I248" s="31"/>
      <c r="J248" s="31"/>
      <c r="K248" s="31"/>
      <c r="L248" s="27"/>
      <c r="M248" s="27"/>
      <c r="N248" s="27"/>
      <c r="O248" s="27"/>
      <c r="P248" s="27"/>
      <c r="Q248" s="27"/>
      <c r="R248" s="27"/>
      <c r="S248" s="28"/>
      <c r="T248" s="28"/>
      <c r="U248" s="28"/>
      <c r="V248" s="28"/>
      <c r="W248" s="28"/>
      <c r="X248" s="28"/>
      <c r="Y248" s="28"/>
      <c r="Z248" s="26"/>
      <c r="AA248" s="26"/>
      <c r="AB248" s="26"/>
      <c r="AC248" s="26"/>
      <c r="AD248" s="26"/>
      <c r="AE248" s="26"/>
      <c r="AF248" s="26"/>
      <c r="AG248" s="26"/>
    </row>
    <row r="249" spans="5:33" x14ac:dyDescent="0.25">
      <c r="E249" s="31"/>
      <c r="F249" s="31"/>
      <c r="G249" s="31"/>
      <c r="H249" s="31"/>
      <c r="I249" s="31"/>
      <c r="J249" s="31"/>
      <c r="K249" s="31"/>
      <c r="L249" s="27"/>
      <c r="M249" s="27"/>
      <c r="N249" s="27"/>
      <c r="O249" s="27"/>
      <c r="P249" s="27"/>
      <c r="Q249" s="27"/>
      <c r="R249" s="27"/>
      <c r="S249" s="28"/>
      <c r="T249" s="28"/>
      <c r="U249" s="28"/>
      <c r="V249" s="28"/>
      <c r="W249" s="28"/>
      <c r="X249" s="28"/>
      <c r="Y249" s="28"/>
      <c r="Z249" s="26"/>
      <c r="AA249" s="26"/>
      <c r="AB249" s="26"/>
      <c r="AC249" s="26"/>
      <c r="AD249" s="26"/>
      <c r="AE249" s="26"/>
      <c r="AF249" s="26"/>
      <c r="AG249" s="26"/>
    </row>
    <row r="250" spans="5:33" x14ac:dyDescent="0.25">
      <c r="E250" s="31"/>
      <c r="F250" s="31"/>
      <c r="G250" s="31"/>
      <c r="H250" s="31"/>
      <c r="I250" s="31"/>
      <c r="J250" s="31"/>
      <c r="K250" s="31"/>
      <c r="L250" s="27"/>
      <c r="M250" s="27"/>
      <c r="N250" s="27"/>
      <c r="O250" s="27"/>
      <c r="P250" s="27"/>
      <c r="Q250" s="27"/>
      <c r="R250" s="27"/>
      <c r="S250" s="28"/>
      <c r="T250" s="28"/>
      <c r="U250" s="28"/>
      <c r="V250" s="28"/>
      <c r="W250" s="28"/>
      <c r="X250" s="28"/>
      <c r="Y250" s="28"/>
      <c r="Z250" s="26"/>
      <c r="AA250" s="26"/>
      <c r="AB250" s="26"/>
      <c r="AC250" s="26"/>
      <c r="AD250" s="26"/>
      <c r="AE250" s="26"/>
      <c r="AF250" s="26"/>
      <c r="AG250" s="26"/>
    </row>
    <row r="251" spans="5:33" x14ac:dyDescent="0.25">
      <c r="E251" s="31"/>
      <c r="F251" s="31"/>
      <c r="G251" s="31"/>
      <c r="H251" s="31"/>
      <c r="I251" s="31"/>
      <c r="J251" s="31"/>
      <c r="K251" s="31"/>
      <c r="L251" s="27"/>
      <c r="M251" s="27"/>
      <c r="N251" s="27"/>
      <c r="O251" s="27"/>
      <c r="P251" s="27"/>
      <c r="Q251" s="27"/>
      <c r="R251" s="27"/>
      <c r="S251" s="28"/>
      <c r="T251" s="28"/>
      <c r="U251" s="28"/>
      <c r="V251" s="28"/>
      <c r="W251" s="28"/>
      <c r="X251" s="28"/>
      <c r="Y251" s="28"/>
      <c r="Z251" s="26"/>
      <c r="AA251" s="26"/>
      <c r="AB251" s="26"/>
      <c r="AC251" s="26"/>
      <c r="AD251" s="26"/>
      <c r="AE251" s="26"/>
      <c r="AF251" s="26"/>
      <c r="AG251" s="26"/>
    </row>
    <row r="252" spans="5:33" x14ac:dyDescent="0.25">
      <c r="E252" s="31"/>
      <c r="F252" s="31"/>
      <c r="G252" s="31"/>
      <c r="H252" s="31"/>
      <c r="I252" s="31"/>
      <c r="J252" s="31"/>
      <c r="K252" s="31"/>
      <c r="L252" s="27"/>
      <c r="M252" s="27"/>
      <c r="N252" s="27"/>
      <c r="O252" s="27"/>
      <c r="P252" s="27"/>
      <c r="Q252" s="27"/>
      <c r="R252" s="27"/>
      <c r="S252" s="28"/>
      <c r="T252" s="28"/>
      <c r="U252" s="28"/>
      <c r="V252" s="28"/>
      <c r="W252" s="28"/>
      <c r="X252" s="28"/>
      <c r="Y252" s="28"/>
      <c r="Z252" s="26"/>
      <c r="AA252" s="26"/>
      <c r="AB252" s="26"/>
      <c r="AC252" s="26"/>
      <c r="AD252" s="26"/>
      <c r="AE252" s="26"/>
      <c r="AF252" s="26"/>
      <c r="AG252" s="26"/>
    </row>
    <row r="253" spans="5:33" x14ac:dyDescent="0.25">
      <c r="E253" s="31"/>
      <c r="F253" s="31"/>
      <c r="G253" s="31"/>
      <c r="H253" s="31"/>
      <c r="I253" s="31"/>
      <c r="J253" s="31"/>
      <c r="K253" s="31"/>
      <c r="L253" s="27"/>
      <c r="M253" s="27"/>
      <c r="N253" s="27"/>
      <c r="O253" s="27"/>
      <c r="P253" s="27"/>
      <c r="Q253" s="27"/>
      <c r="R253" s="27"/>
      <c r="S253" s="28"/>
      <c r="T253" s="28"/>
      <c r="U253" s="28"/>
      <c r="V253" s="28"/>
      <c r="W253" s="28"/>
      <c r="X253" s="28"/>
      <c r="Y253" s="28"/>
      <c r="Z253" s="26"/>
      <c r="AA253" s="26"/>
      <c r="AB253" s="26"/>
      <c r="AC253" s="26"/>
      <c r="AD253" s="26"/>
      <c r="AE253" s="26"/>
      <c r="AF253" s="26"/>
      <c r="AG253" s="26"/>
    </row>
    <row r="254" spans="5:33" x14ac:dyDescent="0.25">
      <c r="E254" s="31"/>
      <c r="F254" s="31"/>
      <c r="G254" s="31"/>
      <c r="H254" s="31"/>
      <c r="I254" s="31"/>
      <c r="J254" s="31"/>
      <c r="K254" s="31"/>
      <c r="L254" s="27"/>
      <c r="M254" s="27"/>
      <c r="N254" s="27"/>
      <c r="O254" s="27"/>
      <c r="P254" s="27"/>
      <c r="Q254" s="27"/>
      <c r="R254" s="27"/>
      <c r="S254" s="28"/>
      <c r="T254" s="28"/>
      <c r="U254" s="28"/>
      <c r="V254" s="28"/>
      <c r="W254" s="28"/>
      <c r="X254" s="28"/>
      <c r="Y254" s="28"/>
      <c r="Z254" s="26"/>
      <c r="AA254" s="26"/>
      <c r="AB254" s="26"/>
      <c r="AC254" s="26"/>
      <c r="AD254" s="26"/>
      <c r="AE254" s="26"/>
      <c r="AF254" s="26"/>
      <c r="AG254" s="26"/>
    </row>
    <row r="255" spans="5:33" x14ac:dyDescent="0.25">
      <c r="E255" s="31"/>
      <c r="F255" s="31"/>
      <c r="G255" s="31"/>
      <c r="H255" s="31"/>
      <c r="I255" s="31"/>
      <c r="J255" s="31"/>
      <c r="K255" s="31"/>
      <c r="L255" s="27"/>
      <c r="M255" s="27"/>
      <c r="N255" s="27"/>
      <c r="O255" s="27"/>
      <c r="P255" s="27"/>
      <c r="Q255" s="27"/>
      <c r="R255" s="27"/>
      <c r="S255" s="28"/>
      <c r="T255" s="28"/>
      <c r="U255" s="28"/>
      <c r="V255" s="28"/>
      <c r="W255" s="28"/>
      <c r="X255" s="28"/>
      <c r="Y255" s="28"/>
      <c r="Z255" s="26"/>
      <c r="AA255" s="26"/>
      <c r="AB255" s="26"/>
      <c r="AC255" s="26"/>
      <c r="AD255" s="26"/>
      <c r="AE255" s="26"/>
      <c r="AF255" s="26"/>
      <c r="AG255" s="26"/>
    </row>
    <row r="256" spans="5:33" x14ac:dyDescent="0.25">
      <c r="E256" s="31"/>
      <c r="F256" s="31"/>
      <c r="G256" s="31"/>
      <c r="H256" s="31"/>
      <c r="I256" s="31"/>
      <c r="J256" s="31"/>
      <c r="K256" s="31"/>
      <c r="L256" s="27"/>
      <c r="M256" s="27"/>
      <c r="N256" s="27"/>
      <c r="O256" s="27"/>
      <c r="P256" s="27"/>
      <c r="Q256" s="27"/>
      <c r="R256" s="27"/>
      <c r="S256" s="28"/>
      <c r="T256" s="28"/>
      <c r="U256" s="28"/>
      <c r="V256" s="28"/>
      <c r="W256" s="28"/>
      <c r="X256" s="28"/>
      <c r="Y256" s="28"/>
      <c r="Z256" s="26"/>
      <c r="AA256" s="26"/>
      <c r="AB256" s="26"/>
      <c r="AC256" s="26"/>
      <c r="AD256" s="26"/>
      <c r="AE256" s="26"/>
      <c r="AF256" s="26"/>
      <c r="AG256" s="26"/>
    </row>
    <row r="257" spans="5:33" x14ac:dyDescent="0.25">
      <c r="E257" s="31"/>
      <c r="F257" s="31"/>
      <c r="G257" s="31"/>
      <c r="H257" s="31"/>
      <c r="I257" s="31"/>
      <c r="J257" s="31"/>
      <c r="K257" s="31"/>
      <c r="L257" s="27"/>
      <c r="M257" s="27"/>
      <c r="N257" s="27"/>
      <c r="O257" s="27"/>
      <c r="P257" s="27"/>
      <c r="Q257" s="27"/>
      <c r="R257" s="27"/>
      <c r="S257" s="28"/>
      <c r="T257" s="28"/>
      <c r="U257" s="28"/>
      <c r="V257" s="28"/>
      <c r="W257" s="28"/>
      <c r="X257" s="28"/>
      <c r="Y257" s="28"/>
      <c r="Z257" s="26"/>
      <c r="AA257" s="26"/>
      <c r="AB257" s="26"/>
      <c r="AC257" s="26"/>
      <c r="AD257" s="26"/>
      <c r="AE257" s="26"/>
      <c r="AF257" s="26"/>
      <c r="AG257" s="26"/>
    </row>
    <row r="258" spans="5:33" x14ac:dyDescent="0.25">
      <c r="E258" s="31"/>
      <c r="F258" s="31"/>
      <c r="G258" s="31"/>
      <c r="H258" s="31"/>
      <c r="I258" s="31"/>
      <c r="J258" s="31"/>
      <c r="K258" s="31"/>
      <c r="L258" s="27"/>
      <c r="M258" s="27"/>
      <c r="N258" s="27"/>
      <c r="O258" s="27"/>
      <c r="P258" s="27"/>
      <c r="Q258" s="27"/>
      <c r="R258" s="27"/>
      <c r="S258" s="28"/>
      <c r="T258" s="28"/>
      <c r="U258" s="28"/>
      <c r="V258" s="28"/>
      <c r="W258" s="28"/>
      <c r="X258" s="28"/>
      <c r="Y258" s="28"/>
      <c r="Z258" s="26"/>
      <c r="AA258" s="26"/>
      <c r="AB258" s="26"/>
      <c r="AC258" s="26"/>
      <c r="AD258" s="26"/>
      <c r="AE258" s="26"/>
      <c r="AF258" s="26"/>
      <c r="AG258" s="26"/>
    </row>
    <row r="259" spans="5:33" x14ac:dyDescent="0.25">
      <c r="E259" s="31"/>
      <c r="F259" s="31"/>
      <c r="G259" s="31"/>
      <c r="H259" s="31"/>
      <c r="I259" s="31"/>
      <c r="J259" s="31"/>
      <c r="K259" s="31"/>
      <c r="L259" s="27"/>
      <c r="M259" s="27"/>
      <c r="N259" s="27"/>
      <c r="O259" s="27"/>
      <c r="P259" s="27"/>
      <c r="Q259" s="27"/>
      <c r="R259" s="27"/>
      <c r="S259" s="28"/>
      <c r="T259" s="28"/>
      <c r="U259" s="28"/>
      <c r="V259" s="28"/>
      <c r="W259" s="28"/>
      <c r="X259" s="28"/>
      <c r="Y259" s="28"/>
      <c r="Z259" s="26"/>
      <c r="AA259" s="26"/>
      <c r="AB259" s="26"/>
      <c r="AC259" s="26"/>
      <c r="AD259" s="26"/>
      <c r="AE259" s="26"/>
      <c r="AF259" s="26"/>
      <c r="AG259" s="26"/>
    </row>
    <row r="260" spans="5:33" x14ac:dyDescent="0.25">
      <c r="E260" s="31"/>
      <c r="F260" s="31"/>
      <c r="G260" s="31"/>
      <c r="H260" s="31"/>
      <c r="I260" s="31"/>
      <c r="J260" s="31"/>
      <c r="K260" s="31"/>
      <c r="L260" s="27"/>
      <c r="M260" s="27"/>
      <c r="N260" s="27"/>
      <c r="O260" s="27"/>
      <c r="P260" s="27"/>
      <c r="Q260" s="27"/>
      <c r="R260" s="27"/>
      <c r="S260" s="28"/>
      <c r="T260" s="28"/>
      <c r="U260" s="28"/>
      <c r="V260" s="28"/>
      <c r="W260" s="28"/>
      <c r="X260" s="28"/>
      <c r="Y260" s="28"/>
      <c r="Z260" s="26"/>
      <c r="AA260" s="26"/>
      <c r="AB260" s="26"/>
      <c r="AC260" s="26"/>
      <c r="AD260" s="26"/>
      <c r="AE260" s="26"/>
      <c r="AF260" s="26"/>
      <c r="AG260" s="26"/>
    </row>
    <row r="261" spans="5:33" x14ac:dyDescent="0.25">
      <c r="E261" s="31"/>
      <c r="F261" s="31"/>
      <c r="G261" s="31"/>
      <c r="H261" s="31"/>
      <c r="I261" s="31"/>
      <c r="J261" s="31"/>
      <c r="K261" s="31"/>
      <c r="L261" s="27"/>
      <c r="M261" s="27"/>
      <c r="N261" s="27"/>
      <c r="O261" s="27"/>
      <c r="P261" s="27"/>
      <c r="Q261" s="27"/>
      <c r="R261" s="27"/>
      <c r="S261" s="28"/>
      <c r="T261" s="28"/>
      <c r="U261" s="28"/>
      <c r="V261" s="28"/>
      <c r="W261" s="28"/>
      <c r="X261" s="28"/>
      <c r="Y261" s="28"/>
      <c r="Z261" s="26"/>
      <c r="AA261" s="26"/>
      <c r="AB261" s="26"/>
      <c r="AC261" s="26"/>
      <c r="AD261" s="26"/>
      <c r="AE261" s="26"/>
      <c r="AF261" s="26"/>
      <c r="AG261" s="26"/>
    </row>
    <row r="262" spans="5:33" x14ac:dyDescent="0.25">
      <c r="E262" s="31"/>
      <c r="F262" s="31"/>
      <c r="G262" s="31"/>
      <c r="H262" s="31"/>
      <c r="I262" s="31"/>
      <c r="J262" s="31"/>
      <c r="K262" s="31"/>
      <c r="L262" s="27"/>
      <c r="M262" s="27"/>
      <c r="N262" s="27"/>
      <c r="O262" s="27"/>
      <c r="P262" s="27"/>
      <c r="Q262" s="27"/>
      <c r="R262" s="27"/>
      <c r="S262" s="28"/>
      <c r="T262" s="28"/>
      <c r="U262" s="28"/>
      <c r="V262" s="28"/>
      <c r="W262" s="28"/>
      <c r="X262" s="28"/>
      <c r="Y262" s="28"/>
      <c r="Z262" s="26"/>
      <c r="AA262" s="26"/>
      <c r="AB262" s="26"/>
      <c r="AC262" s="26"/>
      <c r="AD262" s="26"/>
      <c r="AE262" s="26"/>
      <c r="AF262" s="26"/>
      <c r="AG262" s="26"/>
    </row>
    <row r="263" spans="5:33" x14ac:dyDescent="0.25">
      <c r="E263" s="31"/>
      <c r="F263" s="31"/>
      <c r="G263" s="31"/>
      <c r="H263" s="31"/>
      <c r="I263" s="31"/>
      <c r="J263" s="31"/>
      <c r="K263" s="31"/>
      <c r="L263" s="27"/>
      <c r="M263" s="27"/>
      <c r="N263" s="27"/>
      <c r="O263" s="27"/>
      <c r="P263" s="27"/>
      <c r="Q263" s="27"/>
      <c r="R263" s="27"/>
      <c r="S263" s="28"/>
      <c r="T263" s="28"/>
      <c r="U263" s="28"/>
      <c r="V263" s="28"/>
      <c r="W263" s="28"/>
      <c r="X263" s="28"/>
      <c r="Y263" s="28"/>
      <c r="Z263" s="26"/>
      <c r="AA263" s="26"/>
      <c r="AB263" s="26"/>
      <c r="AC263" s="26"/>
      <c r="AD263" s="26"/>
      <c r="AE263" s="26"/>
      <c r="AF263" s="26"/>
      <c r="AG263" s="26"/>
    </row>
    <row r="264" spans="5:33" x14ac:dyDescent="0.25">
      <c r="E264" s="31"/>
      <c r="F264" s="31"/>
      <c r="G264" s="31"/>
      <c r="H264" s="31"/>
      <c r="I264" s="31"/>
      <c r="J264" s="31"/>
      <c r="K264" s="31"/>
      <c r="L264" s="27"/>
      <c r="M264" s="27"/>
      <c r="N264" s="27"/>
      <c r="O264" s="27"/>
      <c r="P264" s="27"/>
      <c r="Q264" s="27"/>
      <c r="R264" s="27"/>
      <c r="S264" s="28"/>
      <c r="T264" s="28"/>
      <c r="U264" s="28"/>
      <c r="V264" s="28"/>
      <c r="W264" s="28"/>
      <c r="X264" s="28"/>
      <c r="Y264" s="28"/>
      <c r="Z264" s="26"/>
      <c r="AA264" s="26"/>
      <c r="AB264" s="26"/>
      <c r="AC264" s="26"/>
      <c r="AD264" s="26"/>
      <c r="AE264" s="26"/>
      <c r="AF264" s="26"/>
      <c r="AG264" s="26"/>
    </row>
    <row r="265" spans="5:33" x14ac:dyDescent="0.25">
      <c r="E265" s="31"/>
      <c r="F265" s="31"/>
      <c r="G265" s="31"/>
      <c r="H265" s="31"/>
      <c r="I265" s="31"/>
      <c r="J265" s="31"/>
      <c r="K265" s="31"/>
      <c r="L265" s="27"/>
      <c r="M265" s="27"/>
      <c r="N265" s="27"/>
      <c r="O265" s="27"/>
      <c r="P265" s="27"/>
      <c r="Q265" s="27"/>
      <c r="R265" s="27"/>
      <c r="S265" s="28"/>
      <c r="T265" s="28"/>
      <c r="U265" s="28"/>
      <c r="V265" s="28"/>
      <c r="W265" s="28"/>
      <c r="X265" s="28"/>
      <c r="Y265" s="28"/>
      <c r="Z265" s="26"/>
      <c r="AA265" s="26"/>
      <c r="AB265" s="26"/>
      <c r="AC265" s="26"/>
      <c r="AD265" s="26"/>
      <c r="AE265" s="26"/>
      <c r="AF265" s="26"/>
      <c r="AG265" s="26"/>
    </row>
    <row r="266" spans="5:33" x14ac:dyDescent="0.25">
      <c r="E266" s="31"/>
      <c r="F266" s="31"/>
      <c r="G266" s="31"/>
      <c r="H266" s="31"/>
      <c r="I266" s="31"/>
      <c r="J266" s="31"/>
      <c r="K266" s="31"/>
      <c r="L266" s="27"/>
      <c r="M266" s="27"/>
      <c r="N266" s="27"/>
      <c r="O266" s="27"/>
      <c r="P266" s="27"/>
      <c r="Q266" s="27"/>
      <c r="R266" s="27"/>
      <c r="S266" s="28"/>
      <c r="T266" s="28"/>
      <c r="U266" s="28"/>
      <c r="V266" s="28"/>
      <c r="W266" s="28"/>
      <c r="X266" s="28"/>
      <c r="Y266" s="28"/>
      <c r="Z266" s="26"/>
      <c r="AA266" s="26"/>
      <c r="AB266" s="26"/>
      <c r="AC266" s="26"/>
      <c r="AD266" s="26"/>
      <c r="AE266" s="26"/>
      <c r="AF266" s="26"/>
      <c r="AG266" s="26"/>
    </row>
    <row r="267" spans="5:33" x14ac:dyDescent="0.25">
      <c r="E267" s="31"/>
      <c r="F267" s="31"/>
      <c r="G267" s="31"/>
      <c r="H267" s="31"/>
      <c r="I267" s="31"/>
      <c r="J267" s="31"/>
      <c r="K267" s="31"/>
      <c r="L267" s="27"/>
      <c r="M267" s="27"/>
      <c r="N267" s="27"/>
      <c r="O267" s="27"/>
      <c r="P267" s="27"/>
      <c r="Q267" s="27"/>
      <c r="R267" s="27"/>
      <c r="S267" s="28"/>
      <c r="T267" s="28"/>
      <c r="U267" s="28"/>
      <c r="V267" s="28"/>
      <c r="W267" s="28"/>
      <c r="X267" s="28"/>
      <c r="Y267" s="28"/>
      <c r="Z267" s="26"/>
      <c r="AA267" s="26"/>
      <c r="AB267" s="26"/>
      <c r="AC267" s="26"/>
      <c r="AD267" s="26"/>
      <c r="AE267" s="26"/>
      <c r="AF267" s="26"/>
      <c r="AG267" s="26"/>
    </row>
    <row r="268" spans="5:33" x14ac:dyDescent="0.25">
      <c r="E268" s="31"/>
      <c r="F268" s="31"/>
      <c r="G268" s="31"/>
      <c r="H268" s="31"/>
      <c r="I268" s="31"/>
      <c r="J268" s="31"/>
      <c r="K268" s="31"/>
      <c r="L268" s="27"/>
      <c r="M268" s="27"/>
      <c r="N268" s="27"/>
      <c r="O268" s="27"/>
      <c r="P268" s="27"/>
      <c r="Q268" s="27"/>
      <c r="R268" s="27"/>
      <c r="S268" s="28"/>
      <c r="T268" s="28"/>
      <c r="U268" s="28"/>
      <c r="V268" s="28"/>
      <c r="W268" s="28"/>
      <c r="X268" s="28"/>
      <c r="Y268" s="28"/>
      <c r="Z268" s="26"/>
      <c r="AA268" s="26"/>
      <c r="AB268" s="26"/>
      <c r="AC268" s="26"/>
      <c r="AD268" s="26"/>
      <c r="AE268" s="26"/>
      <c r="AF268" s="26"/>
      <c r="AG268" s="26"/>
    </row>
    <row r="269" spans="5:33" x14ac:dyDescent="0.25">
      <c r="E269" s="31"/>
      <c r="F269" s="31"/>
      <c r="G269" s="31"/>
      <c r="H269" s="31"/>
      <c r="I269" s="31"/>
      <c r="J269" s="31"/>
      <c r="K269" s="31"/>
      <c r="L269" s="27"/>
      <c r="M269" s="27"/>
      <c r="N269" s="27"/>
      <c r="O269" s="27"/>
      <c r="P269" s="27"/>
      <c r="Q269" s="27"/>
      <c r="R269" s="27"/>
      <c r="S269" s="28"/>
      <c r="T269" s="28"/>
      <c r="U269" s="28"/>
      <c r="V269" s="28"/>
      <c r="W269" s="28"/>
      <c r="X269" s="28"/>
      <c r="Y269" s="28"/>
      <c r="Z269" s="26"/>
      <c r="AA269" s="26"/>
      <c r="AB269" s="26"/>
      <c r="AC269" s="26"/>
      <c r="AD269" s="26"/>
      <c r="AE269" s="26"/>
      <c r="AF269" s="26"/>
      <c r="AG269" s="26"/>
    </row>
    <row r="270" spans="5:33" x14ac:dyDescent="0.25">
      <c r="E270" s="31"/>
      <c r="F270" s="31"/>
      <c r="G270" s="31"/>
      <c r="H270" s="31"/>
      <c r="I270" s="31"/>
      <c r="J270" s="31"/>
      <c r="K270" s="31"/>
      <c r="L270" s="27"/>
      <c r="M270" s="27"/>
      <c r="N270" s="27"/>
      <c r="O270" s="27"/>
      <c r="P270" s="27"/>
      <c r="Q270" s="27"/>
      <c r="R270" s="27"/>
      <c r="S270" s="28"/>
      <c r="T270" s="28"/>
      <c r="U270" s="28"/>
      <c r="V270" s="28"/>
      <c r="W270" s="28"/>
      <c r="X270" s="28"/>
      <c r="Y270" s="28"/>
      <c r="Z270" s="26"/>
      <c r="AA270" s="26"/>
      <c r="AB270" s="26"/>
      <c r="AC270" s="26"/>
      <c r="AD270" s="26"/>
      <c r="AE270" s="26"/>
      <c r="AF270" s="26"/>
      <c r="AG270" s="26"/>
    </row>
    <row r="271" spans="5:33" x14ac:dyDescent="0.25">
      <c r="E271" s="31"/>
      <c r="F271" s="31"/>
      <c r="G271" s="31"/>
      <c r="H271" s="31"/>
      <c r="I271" s="31"/>
      <c r="J271" s="31"/>
      <c r="K271" s="31"/>
      <c r="L271" s="27"/>
      <c r="M271" s="27"/>
      <c r="N271" s="27"/>
      <c r="O271" s="27"/>
      <c r="P271" s="27"/>
      <c r="Q271" s="27"/>
      <c r="R271" s="27"/>
      <c r="S271" s="28"/>
      <c r="T271" s="28"/>
      <c r="U271" s="28"/>
      <c r="V271" s="28"/>
      <c r="W271" s="28"/>
      <c r="X271" s="28"/>
      <c r="Y271" s="28"/>
      <c r="Z271" s="26"/>
      <c r="AA271" s="26"/>
      <c r="AB271" s="26"/>
      <c r="AC271" s="26"/>
      <c r="AD271" s="26"/>
      <c r="AE271" s="26"/>
      <c r="AF271" s="26"/>
      <c r="AG271" s="26"/>
    </row>
    <row r="272" spans="5:33" x14ac:dyDescent="0.25">
      <c r="E272" s="31"/>
      <c r="F272" s="31"/>
      <c r="G272" s="31"/>
      <c r="H272" s="31"/>
      <c r="I272" s="31"/>
      <c r="J272" s="31"/>
      <c r="K272" s="31"/>
      <c r="L272" s="27"/>
      <c r="M272" s="27"/>
      <c r="N272" s="27"/>
      <c r="O272" s="27"/>
      <c r="P272" s="27"/>
      <c r="Q272" s="27"/>
      <c r="R272" s="27"/>
      <c r="S272" s="28"/>
      <c r="T272" s="28"/>
      <c r="U272" s="28"/>
      <c r="V272" s="28"/>
      <c r="W272" s="28"/>
      <c r="X272" s="28"/>
      <c r="Y272" s="28"/>
      <c r="Z272" s="26"/>
      <c r="AA272" s="26"/>
      <c r="AB272" s="26"/>
      <c r="AC272" s="26"/>
      <c r="AD272" s="26"/>
      <c r="AE272" s="26"/>
      <c r="AF272" s="26"/>
      <c r="AG272" s="26"/>
    </row>
    <row r="273" spans="5:33" x14ac:dyDescent="0.25">
      <c r="E273" s="31"/>
      <c r="F273" s="31"/>
      <c r="G273" s="31"/>
      <c r="H273" s="31"/>
      <c r="I273" s="31"/>
      <c r="J273" s="31"/>
      <c r="K273" s="31"/>
      <c r="L273" s="27"/>
      <c r="M273" s="27"/>
      <c r="N273" s="27"/>
      <c r="O273" s="27"/>
      <c r="P273" s="27"/>
      <c r="Q273" s="27"/>
      <c r="R273" s="27"/>
      <c r="S273" s="28"/>
      <c r="T273" s="28"/>
      <c r="U273" s="28"/>
      <c r="V273" s="28"/>
      <c r="W273" s="28"/>
      <c r="X273" s="28"/>
      <c r="Y273" s="28"/>
      <c r="Z273" s="26"/>
      <c r="AA273" s="26"/>
      <c r="AB273" s="26"/>
      <c r="AC273" s="26"/>
      <c r="AD273" s="26"/>
      <c r="AE273" s="26"/>
      <c r="AF273" s="26"/>
      <c r="AG273" s="26"/>
    </row>
    <row r="274" spans="5:33" x14ac:dyDescent="0.25">
      <c r="E274" s="31"/>
      <c r="F274" s="31"/>
      <c r="G274" s="31"/>
      <c r="H274" s="31"/>
      <c r="I274" s="31"/>
      <c r="J274" s="31"/>
      <c r="K274" s="31"/>
      <c r="L274" s="27"/>
      <c r="M274" s="27"/>
      <c r="N274" s="27"/>
      <c r="O274" s="27"/>
      <c r="P274" s="27"/>
      <c r="Q274" s="27"/>
      <c r="R274" s="27"/>
      <c r="S274" s="28"/>
      <c r="T274" s="28"/>
      <c r="U274" s="28"/>
      <c r="V274" s="28"/>
      <c r="W274" s="28"/>
      <c r="X274" s="28"/>
      <c r="Y274" s="28"/>
      <c r="Z274" s="26"/>
      <c r="AA274" s="26"/>
      <c r="AB274" s="26"/>
      <c r="AC274" s="26"/>
      <c r="AD274" s="26"/>
      <c r="AE274" s="26"/>
      <c r="AF274" s="26"/>
      <c r="AG274" s="26"/>
    </row>
    <row r="275" spans="5:33" x14ac:dyDescent="0.25">
      <c r="E275" s="31"/>
      <c r="F275" s="31"/>
      <c r="G275" s="31"/>
      <c r="H275" s="31"/>
      <c r="I275" s="31"/>
      <c r="J275" s="31"/>
      <c r="K275" s="31"/>
      <c r="L275" s="27"/>
      <c r="M275" s="27"/>
      <c r="N275" s="27"/>
      <c r="O275" s="27"/>
      <c r="P275" s="27"/>
      <c r="Q275" s="27"/>
      <c r="R275" s="27"/>
      <c r="S275" s="28"/>
      <c r="T275" s="28"/>
      <c r="U275" s="28"/>
      <c r="V275" s="28"/>
      <c r="W275" s="28"/>
      <c r="X275" s="28"/>
      <c r="Y275" s="28"/>
      <c r="Z275" s="26"/>
      <c r="AA275" s="26"/>
      <c r="AB275" s="26"/>
      <c r="AC275" s="26"/>
      <c r="AD275" s="26"/>
      <c r="AE275" s="26"/>
      <c r="AF275" s="26"/>
      <c r="AG275" s="26"/>
    </row>
    <row r="276" spans="5:33" x14ac:dyDescent="0.25">
      <c r="E276" s="31"/>
      <c r="F276" s="31"/>
      <c r="G276" s="31"/>
      <c r="H276" s="31"/>
      <c r="I276" s="31"/>
      <c r="J276" s="31"/>
      <c r="K276" s="31"/>
      <c r="L276" s="27"/>
      <c r="M276" s="27"/>
      <c r="N276" s="27"/>
      <c r="O276" s="27"/>
      <c r="P276" s="27"/>
      <c r="Q276" s="27"/>
      <c r="R276" s="27"/>
      <c r="S276" s="28"/>
      <c r="T276" s="28"/>
      <c r="U276" s="28"/>
      <c r="V276" s="28"/>
      <c r="W276" s="28"/>
      <c r="X276" s="28"/>
      <c r="Y276" s="28"/>
      <c r="Z276" s="26"/>
      <c r="AA276" s="26"/>
      <c r="AB276" s="26"/>
      <c r="AC276" s="26"/>
      <c r="AD276" s="26"/>
      <c r="AE276" s="26"/>
      <c r="AF276" s="26"/>
      <c r="AG276" s="26"/>
    </row>
    <row r="277" spans="5:33" x14ac:dyDescent="0.25">
      <c r="E277" s="31"/>
      <c r="F277" s="31"/>
      <c r="G277" s="31"/>
      <c r="H277" s="31"/>
      <c r="I277" s="31"/>
      <c r="J277" s="31"/>
      <c r="K277" s="31"/>
      <c r="L277" s="27"/>
      <c r="M277" s="27"/>
      <c r="N277" s="27"/>
      <c r="O277" s="27"/>
      <c r="P277" s="27"/>
      <c r="Q277" s="27"/>
      <c r="R277" s="27"/>
      <c r="S277" s="28"/>
      <c r="T277" s="28"/>
      <c r="U277" s="28"/>
      <c r="V277" s="28"/>
      <c r="W277" s="28"/>
      <c r="X277" s="28"/>
      <c r="Y277" s="28"/>
      <c r="Z277" s="26"/>
      <c r="AA277" s="26"/>
      <c r="AB277" s="26"/>
      <c r="AC277" s="26"/>
      <c r="AD277" s="26"/>
      <c r="AE277" s="26"/>
      <c r="AF277" s="26"/>
      <c r="AG277" s="26"/>
    </row>
    <row r="278" spans="5:33" x14ac:dyDescent="0.25">
      <c r="E278" s="31"/>
      <c r="F278" s="31"/>
      <c r="G278" s="31"/>
      <c r="H278" s="31"/>
      <c r="I278" s="31"/>
      <c r="J278" s="31"/>
      <c r="K278" s="31"/>
      <c r="L278" s="27"/>
      <c r="M278" s="27"/>
      <c r="N278" s="27"/>
      <c r="O278" s="27"/>
      <c r="P278" s="27"/>
      <c r="Q278" s="27"/>
      <c r="R278" s="27"/>
      <c r="S278" s="28"/>
      <c r="T278" s="28"/>
      <c r="U278" s="28"/>
      <c r="V278" s="28"/>
      <c r="W278" s="28"/>
      <c r="X278" s="28"/>
      <c r="Y278" s="28"/>
      <c r="Z278" s="26"/>
      <c r="AA278" s="26"/>
      <c r="AB278" s="26"/>
      <c r="AC278" s="26"/>
      <c r="AD278" s="26"/>
      <c r="AE278" s="26"/>
      <c r="AF278" s="26"/>
      <c r="AG278" s="26"/>
    </row>
    <row r="279" spans="5:33" x14ac:dyDescent="0.25">
      <c r="E279" s="31"/>
      <c r="F279" s="31"/>
      <c r="G279" s="31"/>
      <c r="H279" s="31"/>
      <c r="I279" s="31"/>
      <c r="J279" s="31"/>
      <c r="K279" s="31"/>
      <c r="L279" s="27"/>
      <c r="M279" s="27"/>
      <c r="N279" s="27"/>
      <c r="O279" s="27"/>
      <c r="P279" s="27"/>
      <c r="Q279" s="27"/>
      <c r="R279" s="27"/>
      <c r="S279" s="28"/>
      <c r="T279" s="28"/>
      <c r="U279" s="28"/>
      <c r="V279" s="28"/>
      <c r="W279" s="28"/>
      <c r="X279" s="28"/>
      <c r="Y279" s="28"/>
      <c r="Z279" s="26"/>
      <c r="AA279" s="26"/>
      <c r="AB279" s="26"/>
      <c r="AC279" s="26"/>
      <c r="AD279" s="26"/>
      <c r="AE279" s="26"/>
      <c r="AF279" s="26"/>
      <c r="AG279" s="26"/>
    </row>
    <row r="280" spans="5:33" x14ac:dyDescent="0.25">
      <c r="E280" s="31"/>
      <c r="F280" s="31"/>
      <c r="G280" s="31"/>
      <c r="H280" s="31"/>
      <c r="I280" s="31"/>
      <c r="J280" s="31"/>
      <c r="K280" s="31"/>
      <c r="L280" s="27"/>
      <c r="M280" s="27"/>
      <c r="N280" s="27"/>
      <c r="O280" s="27"/>
      <c r="P280" s="27"/>
      <c r="Q280" s="27"/>
      <c r="R280" s="27"/>
      <c r="S280" s="28"/>
      <c r="T280" s="28"/>
      <c r="U280" s="28"/>
      <c r="V280" s="28"/>
      <c r="W280" s="28"/>
      <c r="X280" s="28"/>
      <c r="Y280" s="28"/>
      <c r="Z280" s="26"/>
      <c r="AA280" s="26"/>
      <c r="AB280" s="26"/>
      <c r="AC280" s="26"/>
      <c r="AD280" s="26"/>
      <c r="AE280" s="26"/>
      <c r="AF280" s="26"/>
      <c r="AG280" s="26"/>
    </row>
    <row r="281" spans="5:33" x14ac:dyDescent="0.25">
      <c r="E281" s="31"/>
      <c r="F281" s="31"/>
      <c r="G281" s="31"/>
      <c r="H281" s="31"/>
      <c r="I281" s="31"/>
      <c r="J281" s="31"/>
      <c r="K281" s="31"/>
      <c r="L281" s="27"/>
      <c r="M281" s="27"/>
      <c r="N281" s="27"/>
      <c r="O281" s="27"/>
      <c r="P281" s="27"/>
      <c r="Q281" s="27"/>
      <c r="R281" s="27"/>
      <c r="S281" s="28"/>
      <c r="T281" s="28"/>
      <c r="U281" s="28"/>
      <c r="V281" s="28"/>
      <c r="W281" s="28"/>
      <c r="X281" s="28"/>
      <c r="Y281" s="28"/>
      <c r="Z281" s="26"/>
      <c r="AA281" s="26"/>
      <c r="AB281" s="26"/>
      <c r="AC281" s="26"/>
      <c r="AD281" s="26"/>
      <c r="AE281" s="26"/>
      <c r="AF281" s="26"/>
      <c r="AG281" s="26"/>
    </row>
    <row r="282" spans="5:33" x14ac:dyDescent="0.25">
      <c r="E282" s="31"/>
      <c r="F282" s="31"/>
      <c r="G282" s="31"/>
      <c r="H282" s="31"/>
      <c r="I282" s="31"/>
      <c r="J282" s="31"/>
      <c r="K282" s="31"/>
      <c r="L282" s="27"/>
      <c r="M282" s="27"/>
      <c r="N282" s="27"/>
      <c r="O282" s="27"/>
      <c r="P282" s="27"/>
      <c r="Q282" s="27"/>
      <c r="R282" s="27"/>
      <c r="S282" s="28"/>
      <c r="T282" s="28"/>
      <c r="U282" s="28"/>
      <c r="V282" s="28"/>
      <c r="W282" s="28"/>
      <c r="X282" s="28"/>
      <c r="Y282" s="28"/>
      <c r="Z282" s="26"/>
      <c r="AA282" s="26"/>
      <c r="AB282" s="26"/>
      <c r="AC282" s="26"/>
      <c r="AD282" s="26"/>
      <c r="AE282" s="26"/>
      <c r="AF282" s="26"/>
      <c r="AG282" s="26"/>
    </row>
    <row r="283" spans="5:33" x14ac:dyDescent="0.25">
      <c r="E283" s="31"/>
      <c r="F283" s="31"/>
      <c r="G283" s="31"/>
      <c r="H283" s="31"/>
      <c r="I283" s="31"/>
      <c r="J283" s="31"/>
      <c r="K283" s="31"/>
      <c r="L283" s="27"/>
      <c r="M283" s="27"/>
      <c r="N283" s="27"/>
      <c r="O283" s="27"/>
      <c r="P283" s="27"/>
      <c r="Q283" s="27"/>
      <c r="R283" s="27"/>
      <c r="S283" s="28"/>
      <c r="T283" s="28"/>
      <c r="U283" s="28"/>
      <c r="V283" s="28"/>
      <c r="W283" s="28"/>
      <c r="X283" s="28"/>
      <c r="Y283" s="28"/>
      <c r="Z283" s="26"/>
      <c r="AA283" s="26"/>
      <c r="AB283" s="26"/>
      <c r="AC283" s="26"/>
      <c r="AD283" s="26"/>
      <c r="AE283" s="26"/>
      <c r="AF283" s="26"/>
      <c r="AG283" s="26"/>
    </row>
    <row r="284" spans="5:33" x14ac:dyDescent="0.25">
      <c r="E284" s="31"/>
      <c r="F284" s="31"/>
      <c r="G284" s="31"/>
      <c r="H284" s="31"/>
      <c r="I284" s="31"/>
      <c r="J284" s="31"/>
      <c r="K284" s="31"/>
      <c r="L284" s="27"/>
      <c r="M284" s="27"/>
      <c r="N284" s="27"/>
      <c r="O284" s="27"/>
      <c r="P284" s="27"/>
      <c r="Q284" s="27"/>
      <c r="R284" s="27"/>
      <c r="S284" s="28"/>
      <c r="T284" s="28"/>
      <c r="U284" s="28"/>
      <c r="V284" s="28"/>
      <c r="W284" s="28"/>
      <c r="X284" s="28"/>
      <c r="Y284" s="28"/>
      <c r="Z284" s="26"/>
      <c r="AA284" s="26"/>
      <c r="AB284" s="26"/>
      <c r="AC284" s="26"/>
      <c r="AD284" s="26"/>
      <c r="AE284" s="26"/>
      <c r="AF284" s="26"/>
      <c r="AG284" s="26"/>
    </row>
    <row r="285" spans="5:33" x14ac:dyDescent="0.25">
      <c r="E285" s="31"/>
      <c r="F285" s="31"/>
      <c r="G285" s="31"/>
      <c r="H285" s="31"/>
      <c r="I285" s="31"/>
      <c r="J285" s="31"/>
      <c r="K285" s="31"/>
      <c r="L285" s="27"/>
      <c r="M285" s="27"/>
      <c r="N285" s="27"/>
      <c r="O285" s="27"/>
      <c r="P285" s="27"/>
      <c r="Q285" s="27"/>
      <c r="R285" s="27"/>
      <c r="S285" s="28"/>
      <c r="T285" s="28"/>
      <c r="U285" s="28"/>
      <c r="V285" s="28"/>
      <c r="W285" s="28"/>
      <c r="X285" s="28"/>
      <c r="Y285" s="28"/>
      <c r="Z285" s="26"/>
      <c r="AA285" s="26"/>
      <c r="AB285" s="26"/>
      <c r="AC285" s="26"/>
      <c r="AD285" s="26"/>
      <c r="AE285" s="26"/>
      <c r="AF285" s="26"/>
      <c r="AG285" s="26"/>
    </row>
    <row r="286" spans="5:33" x14ac:dyDescent="0.25">
      <c r="E286" s="31"/>
      <c r="F286" s="31"/>
      <c r="G286" s="31"/>
      <c r="H286" s="31"/>
      <c r="I286" s="31"/>
      <c r="J286" s="31"/>
      <c r="K286" s="31"/>
      <c r="L286" s="27"/>
      <c r="M286" s="27"/>
      <c r="N286" s="27"/>
      <c r="O286" s="27"/>
      <c r="P286" s="27"/>
      <c r="Q286" s="27"/>
      <c r="R286" s="27"/>
      <c r="S286" s="28"/>
      <c r="T286" s="28"/>
      <c r="U286" s="28"/>
      <c r="V286" s="28"/>
      <c r="W286" s="28"/>
      <c r="X286" s="28"/>
      <c r="Y286" s="28"/>
      <c r="Z286" s="26"/>
      <c r="AA286" s="26"/>
      <c r="AB286" s="26"/>
      <c r="AC286" s="26"/>
      <c r="AD286" s="26"/>
      <c r="AE286" s="26"/>
      <c r="AF286" s="26"/>
      <c r="AG286" s="26"/>
    </row>
    <row r="287" spans="5:33" x14ac:dyDescent="0.25">
      <c r="E287" s="31"/>
      <c r="F287" s="31"/>
      <c r="G287" s="31"/>
      <c r="H287" s="31"/>
      <c r="I287" s="31"/>
      <c r="J287" s="31"/>
      <c r="K287" s="31"/>
      <c r="L287" s="27"/>
      <c r="M287" s="27"/>
      <c r="N287" s="27"/>
      <c r="O287" s="27"/>
      <c r="P287" s="27"/>
      <c r="Q287" s="27"/>
      <c r="R287" s="27"/>
      <c r="S287" s="28"/>
      <c r="T287" s="28"/>
      <c r="U287" s="28"/>
      <c r="V287" s="28"/>
      <c r="W287" s="28"/>
      <c r="X287" s="28"/>
      <c r="Y287" s="28"/>
      <c r="Z287" s="26"/>
      <c r="AA287" s="26"/>
      <c r="AB287" s="26"/>
      <c r="AC287" s="26"/>
      <c r="AD287" s="26"/>
      <c r="AE287" s="26"/>
      <c r="AF287" s="26"/>
      <c r="AG287" s="26"/>
    </row>
    <row r="288" spans="5:33" x14ac:dyDescent="0.25">
      <c r="E288" s="31"/>
      <c r="F288" s="31"/>
      <c r="G288" s="31"/>
      <c r="H288" s="31"/>
      <c r="I288" s="31"/>
      <c r="J288" s="31"/>
      <c r="K288" s="31"/>
      <c r="L288" s="27"/>
      <c r="M288" s="27"/>
      <c r="N288" s="27"/>
      <c r="O288" s="27"/>
      <c r="P288" s="27"/>
      <c r="Q288" s="27"/>
      <c r="R288" s="27"/>
      <c r="S288" s="28"/>
      <c r="T288" s="28"/>
      <c r="U288" s="28"/>
      <c r="V288" s="28"/>
      <c r="W288" s="28"/>
      <c r="X288" s="28"/>
      <c r="Y288" s="28"/>
      <c r="Z288" s="26"/>
      <c r="AA288" s="26"/>
      <c r="AB288" s="26"/>
      <c r="AC288" s="26"/>
      <c r="AD288" s="26"/>
      <c r="AE288" s="26"/>
      <c r="AF288" s="26"/>
      <c r="AG288" s="26"/>
    </row>
    <row r="289" spans="5:33" x14ac:dyDescent="0.25">
      <c r="E289" s="31"/>
      <c r="F289" s="31"/>
      <c r="G289" s="31"/>
      <c r="H289" s="31"/>
      <c r="I289" s="31"/>
      <c r="J289" s="31"/>
      <c r="K289" s="31"/>
      <c r="L289" s="27"/>
      <c r="M289" s="27"/>
      <c r="N289" s="27"/>
      <c r="O289" s="27"/>
      <c r="P289" s="27"/>
      <c r="Q289" s="27"/>
      <c r="R289" s="27"/>
      <c r="S289" s="28"/>
      <c r="T289" s="28"/>
      <c r="U289" s="28"/>
      <c r="V289" s="28"/>
      <c r="W289" s="28"/>
      <c r="X289" s="28"/>
      <c r="Y289" s="28"/>
      <c r="Z289" s="26"/>
      <c r="AA289" s="26"/>
      <c r="AB289" s="26"/>
      <c r="AC289" s="26"/>
      <c r="AD289" s="26"/>
      <c r="AE289" s="26"/>
      <c r="AF289" s="26"/>
      <c r="AG289" s="26"/>
    </row>
    <row r="290" spans="5:33" x14ac:dyDescent="0.25">
      <c r="E290" s="31"/>
      <c r="F290" s="31"/>
      <c r="G290" s="31"/>
      <c r="H290" s="31"/>
      <c r="I290" s="31"/>
      <c r="J290" s="31"/>
      <c r="K290" s="31"/>
      <c r="L290" s="27"/>
      <c r="M290" s="27"/>
      <c r="N290" s="27"/>
      <c r="O290" s="27"/>
      <c r="P290" s="27"/>
      <c r="Q290" s="27"/>
      <c r="R290" s="27"/>
      <c r="S290" s="28"/>
      <c r="T290" s="28"/>
      <c r="U290" s="28"/>
      <c r="V290" s="28"/>
      <c r="W290" s="28"/>
      <c r="X290" s="28"/>
      <c r="Y290" s="28"/>
      <c r="Z290" s="26"/>
      <c r="AA290" s="26"/>
      <c r="AB290" s="26"/>
      <c r="AC290" s="26"/>
      <c r="AD290" s="26"/>
      <c r="AE290" s="26"/>
      <c r="AF290" s="26"/>
      <c r="AG290" s="26"/>
    </row>
    <row r="291" spans="5:33" x14ac:dyDescent="0.25">
      <c r="E291" s="31"/>
      <c r="F291" s="31"/>
      <c r="G291" s="31"/>
      <c r="H291" s="31"/>
      <c r="I291" s="31"/>
      <c r="J291" s="31"/>
      <c r="K291" s="31"/>
      <c r="L291" s="27"/>
      <c r="M291" s="27"/>
      <c r="N291" s="27"/>
      <c r="O291" s="27"/>
      <c r="P291" s="27"/>
      <c r="Q291" s="27"/>
      <c r="R291" s="27"/>
      <c r="S291" s="28"/>
      <c r="T291" s="28"/>
      <c r="U291" s="28"/>
      <c r="V291" s="28"/>
      <c r="W291" s="28"/>
      <c r="X291" s="28"/>
      <c r="Y291" s="28"/>
      <c r="Z291" s="26"/>
      <c r="AA291" s="26"/>
      <c r="AB291" s="26"/>
      <c r="AC291" s="26"/>
      <c r="AD291" s="26"/>
      <c r="AE291" s="26"/>
      <c r="AF291" s="26"/>
      <c r="AG291" s="26"/>
    </row>
    <row r="292" spans="5:33" x14ac:dyDescent="0.25">
      <c r="E292" s="31"/>
      <c r="F292" s="31"/>
      <c r="G292" s="31"/>
      <c r="H292" s="31"/>
      <c r="I292" s="31"/>
      <c r="J292" s="31"/>
      <c r="K292" s="31"/>
      <c r="L292" s="27"/>
      <c r="M292" s="27"/>
      <c r="N292" s="27"/>
      <c r="O292" s="27"/>
      <c r="P292" s="27"/>
      <c r="Q292" s="27"/>
      <c r="R292" s="27"/>
      <c r="S292" s="28"/>
      <c r="T292" s="28"/>
      <c r="U292" s="28"/>
      <c r="V292" s="28"/>
      <c r="W292" s="28"/>
      <c r="X292" s="28"/>
      <c r="Y292" s="28"/>
      <c r="Z292" s="26"/>
      <c r="AA292" s="26"/>
      <c r="AB292" s="26"/>
      <c r="AC292" s="26"/>
      <c r="AD292" s="26"/>
      <c r="AE292" s="26"/>
      <c r="AF292" s="26"/>
      <c r="AG292" s="26"/>
    </row>
    <row r="293" spans="5:33" x14ac:dyDescent="0.25">
      <c r="E293" s="31"/>
      <c r="F293" s="31"/>
      <c r="G293" s="31"/>
      <c r="H293" s="31"/>
      <c r="I293" s="31"/>
      <c r="J293" s="31"/>
      <c r="K293" s="31"/>
      <c r="L293" s="27"/>
      <c r="M293" s="27"/>
      <c r="N293" s="27"/>
      <c r="O293" s="27"/>
      <c r="P293" s="27"/>
      <c r="Q293" s="27"/>
      <c r="R293" s="27"/>
      <c r="S293" s="28"/>
      <c r="T293" s="28"/>
      <c r="U293" s="28"/>
      <c r="V293" s="28"/>
      <c r="W293" s="28"/>
      <c r="X293" s="28"/>
      <c r="Y293" s="28"/>
      <c r="Z293" s="26"/>
      <c r="AA293" s="26"/>
      <c r="AB293" s="26"/>
      <c r="AC293" s="26"/>
      <c r="AD293" s="26"/>
      <c r="AE293" s="26"/>
      <c r="AF293" s="26"/>
      <c r="AG293" s="26"/>
    </row>
    <row r="294" spans="5:33" x14ac:dyDescent="0.25">
      <c r="E294" s="31"/>
      <c r="F294" s="31"/>
      <c r="G294" s="31"/>
      <c r="H294" s="31"/>
      <c r="I294" s="31"/>
      <c r="J294" s="31"/>
      <c r="K294" s="31"/>
      <c r="L294" s="27"/>
      <c r="M294" s="27"/>
      <c r="N294" s="27"/>
      <c r="O294" s="27"/>
      <c r="P294" s="27"/>
      <c r="Q294" s="27"/>
      <c r="R294" s="27"/>
      <c r="S294" s="28"/>
      <c r="T294" s="28"/>
      <c r="U294" s="28"/>
      <c r="V294" s="28"/>
      <c r="W294" s="28"/>
      <c r="X294" s="28"/>
      <c r="Y294" s="28"/>
      <c r="Z294" s="26"/>
      <c r="AA294" s="26"/>
      <c r="AB294" s="26"/>
      <c r="AC294" s="26"/>
      <c r="AD294" s="26"/>
      <c r="AE294" s="26"/>
      <c r="AF294" s="26"/>
      <c r="AG294" s="26"/>
    </row>
    <row r="295" spans="5:33" x14ac:dyDescent="0.25">
      <c r="E295" s="31"/>
      <c r="F295" s="31"/>
      <c r="G295" s="31"/>
      <c r="H295" s="31"/>
      <c r="I295" s="31"/>
      <c r="J295" s="31"/>
      <c r="K295" s="31"/>
      <c r="L295" s="27"/>
      <c r="M295" s="27"/>
      <c r="N295" s="27"/>
      <c r="O295" s="27"/>
      <c r="P295" s="27"/>
      <c r="Q295" s="27"/>
      <c r="R295" s="27"/>
      <c r="S295" s="28"/>
      <c r="T295" s="28"/>
      <c r="U295" s="28"/>
      <c r="V295" s="28"/>
      <c r="W295" s="28"/>
      <c r="X295" s="28"/>
      <c r="Y295" s="28"/>
      <c r="Z295" s="26"/>
      <c r="AA295" s="26"/>
      <c r="AB295" s="26"/>
      <c r="AC295" s="26"/>
      <c r="AD295" s="26"/>
      <c r="AE295" s="26"/>
      <c r="AF295" s="26"/>
      <c r="AG295" s="26"/>
    </row>
    <row r="296" spans="5:33" x14ac:dyDescent="0.25">
      <c r="E296" s="31"/>
      <c r="F296" s="31"/>
      <c r="G296" s="31"/>
      <c r="H296" s="31"/>
      <c r="I296" s="31"/>
      <c r="J296" s="31"/>
      <c r="K296" s="31"/>
      <c r="L296" s="27"/>
      <c r="M296" s="27"/>
      <c r="N296" s="27"/>
      <c r="O296" s="27"/>
      <c r="P296" s="27"/>
      <c r="Q296" s="27"/>
      <c r="R296" s="27"/>
      <c r="S296" s="28"/>
      <c r="T296" s="28"/>
      <c r="U296" s="28"/>
      <c r="V296" s="28"/>
      <c r="W296" s="28"/>
      <c r="X296" s="28"/>
      <c r="Y296" s="28"/>
      <c r="Z296" s="26"/>
      <c r="AA296" s="26"/>
      <c r="AB296" s="26"/>
      <c r="AC296" s="26"/>
      <c r="AD296" s="26"/>
      <c r="AE296" s="26"/>
      <c r="AF296" s="26"/>
      <c r="AG296" s="26"/>
    </row>
    <row r="297" spans="5:33" x14ac:dyDescent="0.25">
      <c r="E297" s="31"/>
      <c r="F297" s="31"/>
      <c r="G297" s="31"/>
      <c r="H297" s="31"/>
      <c r="I297" s="31"/>
      <c r="J297" s="31"/>
      <c r="K297" s="31"/>
      <c r="L297" s="27"/>
      <c r="M297" s="27"/>
      <c r="N297" s="27"/>
      <c r="O297" s="27"/>
      <c r="P297" s="27"/>
      <c r="Q297" s="27"/>
      <c r="R297" s="27"/>
      <c r="S297" s="28"/>
      <c r="T297" s="28"/>
      <c r="U297" s="28"/>
      <c r="V297" s="28"/>
      <c r="W297" s="28"/>
      <c r="X297" s="28"/>
      <c r="Y297" s="28"/>
      <c r="Z297" s="26"/>
      <c r="AA297" s="26"/>
      <c r="AB297" s="26"/>
      <c r="AC297" s="26"/>
      <c r="AD297" s="26"/>
      <c r="AE297" s="26"/>
      <c r="AF297" s="26"/>
      <c r="AG297" s="26"/>
    </row>
    <row r="298" spans="5:33" x14ac:dyDescent="0.25">
      <c r="E298" s="31"/>
      <c r="F298" s="31"/>
      <c r="G298" s="31"/>
      <c r="H298" s="31"/>
      <c r="I298" s="31"/>
      <c r="J298" s="31"/>
      <c r="K298" s="31"/>
      <c r="L298" s="27"/>
      <c r="M298" s="27"/>
      <c r="N298" s="27"/>
      <c r="O298" s="27"/>
      <c r="P298" s="27"/>
      <c r="Q298" s="27"/>
      <c r="R298" s="27"/>
      <c r="S298" s="28"/>
      <c r="T298" s="28"/>
      <c r="U298" s="28"/>
      <c r="V298" s="28"/>
      <c r="W298" s="28"/>
      <c r="X298" s="28"/>
      <c r="Y298" s="28"/>
      <c r="Z298" s="26"/>
      <c r="AA298" s="26"/>
      <c r="AB298" s="26"/>
      <c r="AC298" s="26"/>
      <c r="AD298" s="26"/>
      <c r="AE298" s="26"/>
      <c r="AF298" s="26"/>
      <c r="AG298" s="26"/>
    </row>
    <row r="299" spans="5:33" x14ac:dyDescent="0.25">
      <c r="E299" s="31"/>
      <c r="F299" s="31"/>
      <c r="G299" s="31"/>
      <c r="H299" s="31"/>
      <c r="I299" s="31"/>
      <c r="J299" s="31"/>
      <c r="K299" s="31"/>
      <c r="L299" s="27"/>
      <c r="M299" s="27"/>
      <c r="N299" s="27"/>
      <c r="O299" s="27"/>
      <c r="P299" s="27"/>
      <c r="Q299" s="27"/>
      <c r="R299" s="27"/>
      <c r="S299" s="28"/>
      <c r="T299" s="28"/>
      <c r="U299" s="28"/>
      <c r="V299" s="28"/>
      <c r="W299" s="28"/>
      <c r="X299" s="28"/>
      <c r="Y299" s="28"/>
      <c r="Z299" s="26"/>
      <c r="AA299" s="26"/>
      <c r="AB299" s="26"/>
      <c r="AC299" s="26"/>
      <c r="AD299" s="26"/>
      <c r="AE299" s="26"/>
      <c r="AF299" s="26"/>
      <c r="AG299" s="26"/>
    </row>
    <row r="300" spans="5:33" x14ac:dyDescent="0.25">
      <c r="E300" s="31"/>
      <c r="F300" s="31"/>
      <c r="G300" s="31"/>
      <c r="H300" s="31"/>
      <c r="I300" s="31"/>
      <c r="J300" s="31"/>
      <c r="K300" s="31"/>
      <c r="L300" s="27"/>
      <c r="M300" s="27"/>
      <c r="N300" s="27"/>
      <c r="O300" s="27"/>
      <c r="P300" s="27"/>
      <c r="Q300" s="27"/>
      <c r="R300" s="27"/>
      <c r="S300" s="28"/>
      <c r="T300" s="28"/>
      <c r="U300" s="28"/>
      <c r="V300" s="28"/>
      <c r="W300" s="28"/>
      <c r="X300" s="28"/>
      <c r="Y300" s="28"/>
      <c r="Z300" s="26"/>
      <c r="AA300" s="26"/>
      <c r="AB300" s="26"/>
      <c r="AC300" s="26"/>
      <c r="AD300" s="26"/>
      <c r="AE300" s="26"/>
      <c r="AF300" s="26"/>
      <c r="AG300" s="26"/>
    </row>
    <row r="301" spans="5:33" x14ac:dyDescent="0.25">
      <c r="E301" s="31"/>
      <c r="F301" s="31"/>
      <c r="G301" s="31"/>
      <c r="H301" s="31"/>
      <c r="I301" s="31"/>
      <c r="J301" s="31"/>
      <c r="K301" s="31"/>
      <c r="L301" s="27"/>
      <c r="M301" s="27"/>
      <c r="N301" s="27"/>
      <c r="O301" s="27"/>
      <c r="P301" s="27"/>
      <c r="Q301" s="27"/>
      <c r="R301" s="27"/>
      <c r="S301" s="28"/>
      <c r="T301" s="28"/>
      <c r="U301" s="28"/>
      <c r="V301" s="28"/>
      <c r="W301" s="28"/>
      <c r="X301" s="28"/>
      <c r="Y301" s="28"/>
      <c r="Z301" s="26"/>
      <c r="AA301" s="26"/>
      <c r="AB301" s="26"/>
      <c r="AC301" s="26"/>
      <c r="AD301" s="26"/>
      <c r="AE301" s="26"/>
      <c r="AF301" s="26"/>
      <c r="AG301" s="26"/>
    </row>
    <row r="302" spans="5:33" x14ac:dyDescent="0.25">
      <c r="E302" s="31"/>
      <c r="F302" s="31"/>
      <c r="G302" s="31"/>
      <c r="H302" s="31"/>
      <c r="I302" s="31"/>
      <c r="J302" s="31"/>
      <c r="K302" s="31"/>
      <c r="L302" s="27"/>
      <c r="M302" s="27"/>
      <c r="N302" s="27"/>
      <c r="O302" s="27"/>
      <c r="P302" s="27"/>
      <c r="Q302" s="27"/>
      <c r="R302" s="27"/>
      <c r="S302" s="28"/>
      <c r="T302" s="28"/>
      <c r="U302" s="28"/>
      <c r="V302" s="28"/>
      <c r="W302" s="28"/>
      <c r="X302" s="28"/>
      <c r="Y302" s="28"/>
      <c r="Z302" s="26"/>
      <c r="AA302" s="26"/>
      <c r="AB302" s="26"/>
      <c r="AC302" s="26"/>
      <c r="AD302" s="26"/>
      <c r="AE302" s="26"/>
      <c r="AF302" s="26"/>
      <c r="AG302" s="26"/>
    </row>
    <row r="303" spans="5:33" x14ac:dyDescent="0.25">
      <c r="E303" s="31"/>
      <c r="F303" s="31"/>
      <c r="G303" s="31"/>
      <c r="H303" s="31"/>
      <c r="I303" s="31"/>
      <c r="J303" s="31"/>
      <c r="K303" s="31"/>
      <c r="L303" s="27"/>
      <c r="M303" s="27"/>
      <c r="N303" s="27"/>
      <c r="O303" s="27"/>
      <c r="P303" s="27"/>
      <c r="Q303" s="27"/>
      <c r="R303" s="27"/>
      <c r="S303" s="28"/>
      <c r="T303" s="28"/>
      <c r="U303" s="28"/>
      <c r="V303" s="28"/>
      <c r="W303" s="28"/>
      <c r="X303" s="28"/>
      <c r="Y303" s="28"/>
      <c r="Z303" s="26"/>
      <c r="AA303" s="26"/>
      <c r="AB303" s="26"/>
      <c r="AC303" s="26"/>
      <c r="AD303" s="26"/>
      <c r="AE303" s="26"/>
      <c r="AF303" s="26"/>
      <c r="AG303" s="26"/>
    </row>
    <row r="304" spans="5:33" x14ac:dyDescent="0.25">
      <c r="E304" s="31"/>
      <c r="F304" s="31"/>
      <c r="G304" s="31"/>
      <c r="H304" s="31"/>
      <c r="I304" s="31"/>
      <c r="J304" s="31"/>
      <c r="K304" s="31"/>
      <c r="L304" s="27"/>
      <c r="M304" s="27"/>
      <c r="N304" s="27"/>
      <c r="O304" s="27"/>
      <c r="P304" s="27"/>
      <c r="Q304" s="27"/>
      <c r="R304" s="27"/>
      <c r="S304" s="28"/>
      <c r="T304" s="28"/>
      <c r="U304" s="28"/>
      <c r="V304" s="28"/>
      <c r="W304" s="28"/>
      <c r="X304" s="28"/>
      <c r="Y304" s="28"/>
      <c r="Z304" s="26"/>
      <c r="AA304" s="26"/>
      <c r="AB304" s="26"/>
      <c r="AC304" s="26"/>
      <c r="AD304" s="26"/>
      <c r="AE304" s="26"/>
      <c r="AF304" s="26"/>
      <c r="AG304" s="26"/>
    </row>
    <row r="305" spans="5:33" x14ac:dyDescent="0.25">
      <c r="E305" s="31"/>
      <c r="F305" s="31"/>
      <c r="G305" s="31"/>
      <c r="H305" s="31"/>
      <c r="I305" s="31"/>
      <c r="J305" s="31"/>
      <c r="K305" s="31"/>
      <c r="L305" s="27"/>
      <c r="M305" s="27"/>
      <c r="N305" s="27"/>
      <c r="O305" s="27"/>
      <c r="P305" s="27"/>
      <c r="Q305" s="27"/>
      <c r="R305" s="27"/>
      <c r="S305" s="28"/>
      <c r="T305" s="28"/>
      <c r="U305" s="28"/>
      <c r="V305" s="28"/>
      <c r="W305" s="28"/>
      <c r="X305" s="28"/>
      <c r="Y305" s="28"/>
      <c r="Z305" s="26"/>
      <c r="AA305" s="26"/>
      <c r="AB305" s="26"/>
      <c r="AC305" s="26"/>
      <c r="AD305" s="26"/>
      <c r="AE305" s="26"/>
      <c r="AF305" s="26"/>
      <c r="AG305" s="26"/>
    </row>
    <row r="306" spans="5:33" x14ac:dyDescent="0.25">
      <c r="E306" s="31"/>
      <c r="F306" s="31"/>
      <c r="G306" s="31"/>
      <c r="H306" s="31"/>
      <c r="I306" s="31"/>
      <c r="J306" s="31"/>
      <c r="K306" s="31"/>
      <c r="L306" s="27"/>
      <c r="M306" s="27"/>
      <c r="N306" s="27"/>
      <c r="O306" s="27"/>
      <c r="P306" s="27"/>
      <c r="Q306" s="27"/>
      <c r="R306" s="27"/>
      <c r="S306" s="28"/>
      <c r="T306" s="28"/>
      <c r="U306" s="28"/>
      <c r="V306" s="28"/>
      <c r="W306" s="28"/>
      <c r="X306" s="28"/>
      <c r="Y306" s="28"/>
      <c r="Z306" s="26"/>
      <c r="AA306" s="26"/>
      <c r="AB306" s="26"/>
      <c r="AC306" s="26"/>
      <c r="AD306" s="26"/>
      <c r="AE306" s="26"/>
      <c r="AF306" s="26"/>
      <c r="AG306" s="26"/>
    </row>
    <row r="307" spans="5:33" x14ac:dyDescent="0.25">
      <c r="E307" s="31"/>
      <c r="F307" s="31"/>
      <c r="G307" s="31"/>
      <c r="H307" s="31"/>
      <c r="I307" s="31"/>
      <c r="J307" s="31"/>
      <c r="K307" s="31"/>
      <c r="L307" s="27"/>
      <c r="M307" s="27"/>
      <c r="N307" s="27"/>
      <c r="O307" s="27"/>
      <c r="P307" s="27"/>
      <c r="Q307" s="27"/>
      <c r="R307" s="27"/>
      <c r="S307" s="28"/>
      <c r="T307" s="28"/>
      <c r="U307" s="28"/>
      <c r="V307" s="28"/>
      <c r="W307" s="28"/>
      <c r="X307" s="28"/>
      <c r="Y307" s="28"/>
      <c r="Z307" s="26"/>
      <c r="AA307" s="26"/>
      <c r="AB307" s="26"/>
      <c r="AC307" s="26"/>
      <c r="AD307" s="26"/>
      <c r="AE307" s="26"/>
      <c r="AF307" s="26"/>
      <c r="AG307" s="26"/>
    </row>
    <row r="308" spans="5:33" x14ac:dyDescent="0.25">
      <c r="E308" s="31"/>
      <c r="F308" s="31"/>
      <c r="G308" s="31"/>
      <c r="H308" s="31"/>
      <c r="I308" s="31"/>
      <c r="J308" s="31"/>
      <c r="K308" s="31"/>
      <c r="L308" s="27"/>
      <c r="M308" s="27"/>
      <c r="N308" s="27"/>
      <c r="O308" s="27"/>
      <c r="P308" s="27"/>
      <c r="Q308" s="27"/>
      <c r="R308" s="27"/>
      <c r="S308" s="28"/>
      <c r="T308" s="28"/>
      <c r="U308" s="28"/>
      <c r="V308" s="28"/>
      <c r="W308" s="28"/>
      <c r="X308" s="28"/>
      <c r="Y308" s="28"/>
      <c r="Z308" s="26"/>
      <c r="AA308" s="26"/>
      <c r="AB308" s="26"/>
      <c r="AC308" s="26"/>
      <c r="AD308" s="26"/>
      <c r="AE308" s="26"/>
      <c r="AF308" s="26"/>
      <c r="AG308" s="26"/>
    </row>
    <row r="309" spans="5:33" x14ac:dyDescent="0.25">
      <c r="E309" s="31"/>
      <c r="F309" s="31"/>
      <c r="G309" s="31"/>
      <c r="H309" s="31"/>
      <c r="I309" s="31"/>
      <c r="J309" s="31"/>
      <c r="K309" s="31"/>
      <c r="L309" s="27"/>
      <c r="M309" s="27"/>
      <c r="N309" s="27"/>
      <c r="O309" s="27"/>
      <c r="P309" s="27"/>
      <c r="Q309" s="27"/>
      <c r="R309" s="27"/>
      <c r="S309" s="28"/>
      <c r="T309" s="28"/>
      <c r="U309" s="28"/>
      <c r="V309" s="28"/>
      <c r="W309" s="28"/>
      <c r="X309" s="28"/>
      <c r="Y309" s="28"/>
      <c r="Z309" s="26"/>
      <c r="AA309" s="26"/>
      <c r="AB309" s="26"/>
      <c r="AC309" s="26"/>
      <c r="AD309" s="26"/>
      <c r="AE309" s="26"/>
      <c r="AF309" s="26"/>
      <c r="AG309" s="26"/>
    </row>
    <row r="310" spans="5:33" x14ac:dyDescent="0.25">
      <c r="E310" s="31"/>
      <c r="F310" s="31"/>
      <c r="G310" s="31"/>
      <c r="H310" s="31"/>
      <c r="I310" s="31"/>
      <c r="J310" s="31"/>
      <c r="K310" s="31"/>
      <c r="L310" s="27"/>
      <c r="M310" s="27"/>
      <c r="N310" s="27"/>
      <c r="O310" s="27"/>
      <c r="P310" s="27"/>
      <c r="Q310" s="27"/>
      <c r="R310" s="27"/>
      <c r="S310" s="28"/>
      <c r="T310" s="28"/>
      <c r="U310" s="28"/>
      <c r="V310" s="28"/>
      <c r="W310" s="28"/>
      <c r="X310" s="28"/>
      <c r="Y310" s="28"/>
      <c r="Z310" s="26"/>
      <c r="AA310" s="26"/>
      <c r="AB310" s="26"/>
      <c r="AC310" s="26"/>
      <c r="AD310" s="26"/>
      <c r="AE310" s="26"/>
      <c r="AF310" s="26"/>
      <c r="AG310" s="26"/>
    </row>
    <row r="311" spans="5:33" x14ac:dyDescent="0.25">
      <c r="E311" s="31"/>
      <c r="F311" s="31"/>
      <c r="G311" s="31"/>
      <c r="H311" s="31"/>
      <c r="I311" s="31"/>
      <c r="J311" s="31"/>
      <c r="K311" s="31"/>
      <c r="L311" s="27"/>
      <c r="M311" s="27"/>
      <c r="N311" s="27"/>
      <c r="O311" s="27"/>
      <c r="P311" s="27"/>
      <c r="Q311" s="27"/>
      <c r="R311" s="27"/>
      <c r="S311" s="28"/>
      <c r="T311" s="28"/>
      <c r="U311" s="28"/>
      <c r="V311" s="28"/>
      <c r="W311" s="28"/>
      <c r="X311" s="28"/>
      <c r="Y311" s="28"/>
      <c r="Z311" s="26"/>
      <c r="AA311" s="26"/>
      <c r="AB311" s="26"/>
      <c r="AC311" s="26"/>
      <c r="AD311" s="26"/>
      <c r="AE311" s="26"/>
      <c r="AF311" s="26"/>
      <c r="AG311" s="26"/>
    </row>
    <row r="312" spans="5:33" x14ac:dyDescent="0.25">
      <c r="E312" s="31"/>
      <c r="F312" s="31"/>
      <c r="G312" s="31"/>
      <c r="H312" s="31"/>
      <c r="I312" s="31"/>
      <c r="J312" s="31"/>
      <c r="K312" s="31"/>
      <c r="L312" s="27"/>
      <c r="M312" s="27"/>
      <c r="N312" s="27"/>
      <c r="O312" s="27"/>
      <c r="P312" s="27"/>
      <c r="Q312" s="27"/>
      <c r="R312" s="27"/>
      <c r="S312" s="28"/>
      <c r="T312" s="28"/>
      <c r="U312" s="28"/>
      <c r="V312" s="28"/>
      <c r="W312" s="28"/>
      <c r="X312" s="28"/>
      <c r="Y312" s="28"/>
      <c r="Z312" s="26"/>
      <c r="AA312" s="26"/>
      <c r="AB312" s="26"/>
      <c r="AC312" s="26"/>
      <c r="AD312" s="26"/>
      <c r="AE312" s="26"/>
      <c r="AF312" s="26"/>
      <c r="AG312" s="26"/>
    </row>
    <row r="313" spans="5:33" x14ac:dyDescent="0.25">
      <c r="E313" s="31"/>
      <c r="F313" s="31"/>
      <c r="G313" s="31"/>
      <c r="H313" s="31"/>
      <c r="I313" s="31"/>
      <c r="J313" s="31"/>
      <c r="K313" s="31"/>
      <c r="L313" s="27"/>
      <c r="M313" s="27"/>
      <c r="N313" s="27"/>
      <c r="O313" s="27"/>
      <c r="P313" s="27"/>
      <c r="Q313" s="27"/>
      <c r="R313" s="27"/>
      <c r="S313" s="28"/>
      <c r="T313" s="28"/>
      <c r="U313" s="28"/>
      <c r="V313" s="28"/>
      <c r="W313" s="28"/>
      <c r="X313" s="28"/>
      <c r="Y313" s="28"/>
      <c r="Z313" s="26"/>
      <c r="AA313" s="26"/>
      <c r="AB313" s="26"/>
      <c r="AC313" s="26"/>
      <c r="AD313" s="26"/>
      <c r="AE313" s="26"/>
      <c r="AF313" s="26"/>
      <c r="AG313" s="26"/>
    </row>
    <row r="314" spans="5:33" x14ac:dyDescent="0.25">
      <c r="E314" s="31"/>
      <c r="F314" s="31"/>
      <c r="G314" s="31"/>
      <c r="H314" s="31"/>
      <c r="I314" s="31"/>
      <c r="J314" s="31"/>
      <c r="K314" s="31"/>
      <c r="L314" s="27"/>
      <c r="M314" s="27"/>
      <c r="N314" s="27"/>
      <c r="O314" s="27"/>
      <c r="P314" s="27"/>
      <c r="Q314" s="27"/>
      <c r="R314" s="27"/>
      <c r="S314" s="28"/>
      <c r="T314" s="28"/>
      <c r="U314" s="28"/>
      <c r="V314" s="28"/>
      <c r="W314" s="28"/>
      <c r="X314" s="28"/>
      <c r="Y314" s="28"/>
      <c r="Z314" s="26"/>
      <c r="AA314" s="26"/>
      <c r="AB314" s="26"/>
      <c r="AC314" s="26"/>
      <c r="AD314" s="26"/>
      <c r="AE314" s="26"/>
      <c r="AF314" s="26"/>
      <c r="AG314" s="26"/>
    </row>
    <row r="315" spans="5:33" x14ac:dyDescent="0.25">
      <c r="E315" s="31"/>
      <c r="F315" s="31"/>
      <c r="G315" s="31"/>
      <c r="H315" s="31"/>
      <c r="I315" s="31"/>
      <c r="J315" s="31"/>
      <c r="K315" s="31"/>
      <c r="L315" s="27"/>
      <c r="M315" s="27"/>
      <c r="N315" s="27"/>
      <c r="O315" s="27"/>
      <c r="P315" s="27"/>
      <c r="Q315" s="27"/>
      <c r="R315" s="27"/>
      <c r="S315" s="28"/>
      <c r="T315" s="28"/>
      <c r="U315" s="28"/>
      <c r="V315" s="28"/>
      <c r="W315" s="28"/>
      <c r="X315" s="28"/>
      <c r="Y315" s="28"/>
      <c r="Z315" s="26"/>
      <c r="AA315" s="26"/>
      <c r="AB315" s="26"/>
      <c r="AC315" s="26"/>
      <c r="AD315" s="26"/>
      <c r="AE315" s="26"/>
      <c r="AF315" s="26"/>
      <c r="AG315" s="26"/>
    </row>
    <row r="316" spans="5:33" x14ac:dyDescent="0.25">
      <c r="E316" s="31"/>
      <c r="F316" s="31"/>
      <c r="G316" s="31"/>
      <c r="H316" s="31"/>
      <c r="I316" s="31"/>
      <c r="J316" s="31"/>
      <c r="K316" s="31"/>
      <c r="L316" s="27"/>
      <c r="M316" s="27"/>
      <c r="N316" s="27"/>
      <c r="O316" s="27"/>
      <c r="P316" s="27"/>
      <c r="Q316" s="27"/>
      <c r="R316" s="27"/>
      <c r="S316" s="28"/>
      <c r="T316" s="28"/>
      <c r="U316" s="28"/>
      <c r="V316" s="28"/>
      <c r="W316" s="28"/>
      <c r="X316" s="28"/>
      <c r="Y316" s="28"/>
      <c r="Z316" s="26"/>
      <c r="AA316" s="26"/>
      <c r="AB316" s="26"/>
      <c r="AC316" s="26"/>
      <c r="AD316" s="26"/>
      <c r="AE316" s="26"/>
      <c r="AF316" s="26"/>
      <c r="AG316" s="26"/>
    </row>
    <row r="317" spans="5:33" x14ac:dyDescent="0.25">
      <c r="E317" s="31"/>
      <c r="F317" s="31"/>
      <c r="G317" s="31"/>
      <c r="H317" s="31"/>
      <c r="I317" s="31"/>
      <c r="J317" s="31"/>
      <c r="K317" s="31"/>
      <c r="L317" s="27"/>
      <c r="M317" s="27"/>
      <c r="N317" s="27"/>
      <c r="O317" s="27"/>
      <c r="P317" s="27"/>
      <c r="Q317" s="27"/>
      <c r="R317" s="27"/>
      <c r="S317" s="28"/>
      <c r="T317" s="28"/>
      <c r="U317" s="28"/>
      <c r="V317" s="28"/>
      <c r="W317" s="28"/>
      <c r="X317" s="28"/>
      <c r="Y317" s="28"/>
      <c r="Z317" s="26"/>
      <c r="AA317" s="26"/>
      <c r="AB317" s="26"/>
      <c r="AC317" s="26"/>
      <c r="AD317" s="26"/>
      <c r="AE317" s="26"/>
      <c r="AF317" s="26"/>
      <c r="AG317" s="26"/>
    </row>
    <row r="318" spans="5:33" x14ac:dyDescent="0.25">
      <c r="E318" s="31"/>
      <c r="F318" s="31"/>
      <c r="G318" s="31"/>
      <c r="H318" s="31"/>
      <c r="I318" s="31"/>
      <c r="J318" s="31"/>
      <c r="K318" s="31"/>
      <c r="L318" s="27"/>
      <c r="M318" s="27"/>
      <c r="N318" s="27"/>
      <c r="O318" s="27"/>
      <c r="P318" s="27"/>
      <c r="Q318" s="27"/>
      <c r="R318" s="27"/>
      <c r="S318" s="28"/>
      <c r="T318" s="28"/>
      <c r="U318" s="28"/>
      <c r="V318" s="28"/>
      <c r="W318" s="28"/>
      <c r="X318" s="28"/>
      <c r="Y318" s="28"/>
      <c r="Z318" s="26"/>
      <c r="AA318" s="26"/>
      <c r="AB318" s="26"/>
      <c r="AC318" s="26"/>
      <c r="AD318" s="26"/>
      <c r="AE318" s="26"/>
      <c r="AF318" s="26"/>
      <c r="AG318" s="26"/>
    </row>
    <row r="319" spans="5:33" x14ac:dyDescent="0.25">
      <c r="E319" s="31"/>
      <c r="F319" s="31"/>
      <c r="G319" s="31"/>
      <c r="H319" s="31"/>
      <c r="I319" s="31"/>
      <c r="J319" s="31"/>
      <c r="K319" s="31"/>
      <c r="L319" s="27"/>
      <c r="M319" s="27"/>
      <c r="N319" s="27"/>
      <c r="O319" s="27"/>
      <c r="P319" s="27"/>
      <c r="Q319" s="27"/>
      <c r="R319" s="27"/>
      <c r="S319" s="28"/>
      <c r="T319" s="28"/>
      <c r="U319" s="28"/>
      <c r="V319" s="28"/>
      <c r="W319" s="28"/>
      <c r="X319" s="28"/>
      <c r="Y319" s="28"/>
      <c r="Z319" s="26"/>
      <c r="AA319" s="26"/>
      <c r="AB319" s="26"/>
      <c r="AC319" s="26"/>
      <c r="AD319" s="26"/>
      <c r="AE319" s="26"/>
      <c r="AF319" s="26"/>
      <c r="AG319" s="26"/>
    </row>
    <row r="320" spans="5:33" x14ac:dyDescent="0.25">
      <c r="E320" s="31"/>
      <c r="F320" s="31"/>
      <c r="G320" s="31"/>
      <c r="H320" s="31"/>
      <c r="I320" s="31"/>
      <c r="J320" s="31"/>
      <c r="K320" s="31"/>
      <c r="L320" s="27"/>
      <c r="M320" s="27"/>
      <c r="N320" s="27"/>
      <c r="O320" s="27"/>
      <c r="P320" s="27"/>
      <c r="Q320" s="27"/>
      <c r="R320" s="27"/>
      <c r="S320" s="28"/>
      <c r="T320" s="28"/>
      <c r="U320" s="28"/>
      <c r="V320" s="28"/>
      <c r="W320" s="28"/>
      <c r="X320" s="28"/>
      <c r="Y320" s="28"/>
      <c r="Z320" s="26"/>
      <c r="AA320" s="26"/>
      <c r="AB320" s="26"/>
      <c r="AC320" s="26"/>
      <c r="AD320" s="26"/>
      <c r="AE320" s="26"/>
      <c r="AF320" s="26"/>
      <c r="AG320" s="26"/>
    </row>
    <row r="321" spans="5:33" x14ac:dyDescent="0.25">
      <c r="E321" s="31"/>
      <c r="F321" s="31"/>
      <c r="G321" s="31"/>
      <c r="H321" s="31"/>
      <c r="I321" s="31"/>
      <c r="J321" s="31"/>
      <c r="K321" s="31"/>
      <c r="L321" s="27"/>
      <c r="M321" s="27"/>
      <c r="N321" s="27"/>
      <c r="O321" s="27"/>
      <c r="P321" s="27"/>
      <c r="Q321" s="27"/>
      <c r="R321" s="27"/>
      <c r="S321" s="28"/>
      <c r="T321" s="28"/>
      <c r="U321" s="28"/>
      <c r="V321" s="28"/>
      <c r="W321" s="28"/>
      <c r="X321" s="28"/>
      <c r="Y321" s="28"/>
      <c r="Z321" s="26"/>
      <c r="AA321" s="26"/>
      <c r="AB321" s="26"/>
      <c r="AC321" s="26"/>
      <c r="AD321" s="26"/>
      <c r="AE321" s="26"/>
      <c r="AF321" s="26"/>
      <c r="AG321" s="26"/>
    </row>
    <row r="322" spans="5:33" x14ac:dyDescent="0.25">
      <c r="E322" s="31"/>
      <c r="F322" s="31"/>
      <c r="G322" s="31"/>
      <c r="H322" s="31"/>
      <c r="I322" s="31"/>
      <c r="J322" s="31"/>
      <c r="K322" s="31"/>
      <c r="L322" s="27"/>
      <c r="M322" s="27"/>
      <c r="N322" s="27"/>
      <c r="O322" s="27"/>
      <c r="P322" s="27"/>
      <c r="Q322" s="27"/>
      <c r="R322" s="27"/>
      <c r="S322" s="28"/>
      <c r="T322" s="28"/>
      <c r="U322" s="28"/>
      <c r="V322" s="28"/>
      <c r="W322" s="28"/>
      <c r="X322" s="28"/>
      <c r="Y322" s="28"/>
      <c r="Z322" s="26"/>
      <c r="AA322" s="26"/>
      <c r="AB322" s="26"/>
      <c r="AC322" s="26"/>
      <c r="AD322" s="26"/>
      <c r="AE322" s="26"/>
      <c r="AF322" s="26"/>
      <c r="AG322" s="26"/>
    </row>
    <row r="323" spans="5:33" x14ac:dyDescent="0.25">
      <c r="E323" s="31"/>
      <c r="F323" s="31"/>
      <c r="G323" s="31"/>
      <c r="H323" s="31"/>
      <c r="I323" s="31"/>
      <c r="J323" s="31"/>
      <c r="K323" s="31"/>
      <c r="L323" s="27"/>
      <c r="M323" s="27"/>
      <c r="N323" s="27"/>
      <c r="O323" s="27"/>
      <c r="P323" s="27"/>
      <c r="Q323" s="27"/>
      <c r="R323" s="27"/>
      <c r="S323" s="28"/>
      <c r="T323" s="28"/>
      <c r="U323" s="28"/>
      <c r="V323" s="28"/>
      <c r="W323" s="28"/>
      <c r="X323" s="28"/>
      <c r="Y323" s="28"/>
      <c r="Z323" s="26"/>
      <c r="AA323" s="26"/>
      <c r="AB323" s="26"/>
      <c r="AC323" s="26"/>
      <c r="AD323" s="26"/>
      <c r="AE323" s="26"/>
      <c r="AF323" s="26"/>
      <c r="AG323" s="26"/>
    </row>
    <row r="324" spans="5:33" x14ac:dyDescent="0.25">
      <c r="E324" s="31"/>
      <c r="F324" s="31"/>
      <c r="G324" s="31"/>
      <c r="H324" s="31"/>
      <c r="I324" s="31"/>
      <c r="J324" s="31"/>
      <c r="K324" s="31"/>
      <c r="L324" s="27"/>
      <c r="M324" s="27"/>
      <c r="N324" s="27"/>
      <c r="O324" s="27"/>
      <c r="P324" s="27"/>
      <c r="Q324" s="27"/>
      <c r="R324" s="27"/>
      <c r="S324" s="28"/>
      <c r="T324" s="28"/>
      <c r="U324" s="28"/>
      <c r="V324" s="28"/>
      <c r="W324" s="28"/>
      <c r="X324" s="28"/>
      <c r="Y324" s="28"/>
      <c r="Z324" s="26"/>
      <c r="AA324" s="26"/>
      <c r="AB324" s="26"/>
      <c r="AC324" s="26"/>
      <c r="AD324" s="26"/>
      <c r="AE324" s="26"/>
      <c r="AF324" s="26"/>
      <c r="AG324" s="26"/>
    </row>
    <row r="325" spans="5:33" x14ac:dyDescent="0.25">
      <c r="E325" s="31"/>
      <c r="F325" s="31"/>
      <c r="G325" s="31"/>
      <c r="H325" s="31"/>
      <c r="I325" s="31"/>
      <c r="J325" s="31"/>
      <c r="K325" s="31"/>
      <c r="L325" s="27"/>
      <c r="M325" s="27"/>
      <c r="N325" s="27"/>
      <c r="O325" s="27"/>
      <c r="P325" s="27"/>
      <c r="Q325" s="27"/>
      <c r="R325" s="27"/>
      <c r="S325" s="28"/>
      <c r="T325" s="28"/>
      <c r="U325" s="28"/>
      <c r="V325" s="28"/>
      <c r="W325" s="28"/>
      <c r="X325" s="28"/>
      <c r="Y325" s="28"/>
      <c r="Z325" s="26"/>
      <c r="AA325" s="26"/>
      <c r="AB325" s="26"/>
      <c r="AC325" s="26"/>
      <c r="AD325" s="26"/>
      <c r="AE325" s="26"/>
      <c r="AF325" s="26"/>
      <c r="AG325" s="26"/>
    </row>
    <row r="326" spans="5:33" x14ac:dyDescent="0.25">
      <c r="E326" s="31"/>
      <c r="F326" s="31"/>
      <c r="G326" s="31"/>
      <c r="H326" s="31"/>
      <c r="I326" s="31"/>
      <c r="J326" s="31"/>
      <c r="K326" s="31"/>
      <c r="L326" s="27"/>
      <c r="M326" s="27"/>
      <c r="N326" s="27"/>
      <c r="O326" s="27"/>
      <c r="P326" s="27"/>
      <c r="Q326" s="27"/>
      <c r="R326" s="27"/>
      <c r="S326" s="28"/>
      <c r="T326" s="28"/>
      <c r="U326" s="28"/>
      <c r="V326" s="28"/>
      <c r="W326" s="28"/>
      <c r="X326" s="28"/>
      <c r="Y326" s="28"/>
      <c r="Z326" s="26"/>
      <c r="AA326" s="26"/>
      <c r="AB326" s="26"/>
      <c r="AC326" s="26"/>
      <c r="AD326" s="26"/>
      <c r="AE326" s="26"/>
      <c r="AF326" s="26"/>
      <c r="AG326" s="26"/>
    </row>
    <row r="327" spans="5:33" x14ac:dyDescent="0.25">
      <c r="E327" s="31"/>
      <c r="F327" s="31"/>
      <c r="G327" s="31"/>
      <c r="H327" s="31"/>
      <c r="I327" s="31"/>
      <c r="J327" s="31"/>
      <c r="K327" s="31"/>
      <c r="L327" s="27"/>
      <c r="M327" s="27"/>
      <c r="N327" s="27"/>
      <c r="O327" s="27"/>
      <c r="P327" s="27"/>
      <c r="Q327" s="27"/>
      <c r="R327" s="27"/>
      <c r="S327" s="28"/>
      <c r="T327" s="28"/>
      <c r="U327" s="28"/>
      <c r="V327" s="28"/>
      <c r="W327" s="28"/>
      <c r="X327" s="28"/>
      <c r="Y327" s="28"/>
      <c r="Z327" s="26"/>
      <c r="AA327" s="26"/>
      <c r="AB327" s="26"/>
      <c r="AC327" s="26"/>
      <c r="AD327" s="26"/>
      <c r="AE327" s="26"/>
      <c r="AF327" s="26"/>
      <c r="AG327" s="26"/>
    </row>
    <row r="328" spans="5:33" x14ac:dyDescent="0.25">
      <c r="E328" s="31"/>
      <c r="F328" s="31"/>
      <c r="G328" s="31"/>
      <c r="H328" s="31"/>
      <c r="I328" s="31"/>
      <c r="J328" s="31"/>
      <c r="K328" s="31"/>
      <c r="L328" s="27"/>
      <c r="M328" s="27"/>
      <c r="N328" s="27"/>
      <c r="O328" s="27"/>
      <c r="P328" s="27"/>
      <c r="Q328" s="27"/>
      <c r="R328" s="27"/>
      <c r="S328" s="28"/>
      <c r="T328" s="28"/>
      <c r="U328" s="28"/>
      <c r="V328" s="28"/>
      <c r="W328" s="28"/>
      <c r="X328" s="28"/>
      <c r="Y328" s="28"/>
      <c r="Z328" s="26"/>
      <c r="AA328" s="26"/>
      <c r="AB328" s="26"/>
      <c r="AC328" s="26"/>
      <c r="AD328" s="26"/>
      <c r="AE328" s="26"/>
      <c r="AF328" s="26"/>
      <c r="AG328" s="26"/>
    </row>
    <row r="329" spans="5:33" x14ac:dyDescent="0.25">
      <c r="E329" s="31"/>
      <c r="F329" s="31"/>
      <c r="G329" s="31"/>
      <c r="H329" s="31"/>
      <c r="I329" s="31"/>
      <c r="J329" s="31"/>
      <c r="K329" s="31"/>
      <c r="L329" s="27"/>
      <c r="M329" s="27"/>
      <c r="N329" s="27"/>
      <c r="O329" s="27"/>
      <c r="P329" s="27"/>
      <c r="Q329" s="27"/>
      <c r="R329" s="27"/>
      <c r="S329" s="28"/>
      <c r="T329" s="28"/>
      <c r="U329" s="28"/>
      <c r="V329" s="28"/>
      <c r="W329" s="28"/>
      <c r="X329" s="28"/>
      <c r="Y329" s="28"/>
      <c r="Z329" s="26"/>
      <c r="AA329" s="26"/>
      <c r="AB329" s="26"/>
      <c r="AC329" s="26"/>
      <c r="AD329" s="26"/>
      <c r="AE329" s="26"/>
      <c r="AF329" s="26"/>
      <c r="AG329" s="26"/>
    </row>
    <row r="330" spans="5:33" x14ac:dyDescent="0.25">
      <c r="E330" s="31"/>
      <c r="F330" s="31"/>
      <c r="G330" s="31"/>
      <c r="H330" s="31"/>
      <c r="I330" s="31"/>
      <c r="J330" s="31"/>
      <c r="K330" s="31"/>
      <c r="L330" s="27"/>
      <c r="M330" s="27"/>
      <c r="N330" s="27"/>
      <c r="O330" s="27"/>
      <c r="P330" s="27"/>
      <c r="Q330" s="27"/>
      <c r="R330" s="27"/>
      <c r="S330" s="28"/>
      <c r="T330" s="28"/>
      <c r="U330" s="28"/>
      <c r="V330" s="28"/>
      <c r="W330" s="28"/>
      <c r="X330" s="28"/>
      <c r="Y330" s="28"/>
      <c r="Z330" s="26"/>
      <c r="AA330" s="26"/>
      <c r="AB330" s="26"/>
      <c r="AC330" s="26"/>
      <c r="AD330" s="26"/>
      <c r="AE330" s="26"/>
      <c r="AF330" s="26"/>
      <c r="AG330" s="26"/>
    </row>
    <row r="331" spans="5:33" x14ac:dyDescent="0.25">
      <c r="E331" s="31"/>
      <c r="F331" s="31"/>
      <c r="G331" s="31"/>
      <c r="H331" s="31"/>
      <c r="I331" s="31"/>
      <c r="J331" s="31"/>
      <c r="K331" s="31"/>
      <c r="L331" s="27"/>
      <c r="M331" s="27"/>
      <c r="N331" s="27"/>
      <c r="O331" s="27"/>
      <c r="P331" s="27"/>
      <c r="Q331" s="27"/>
      <c r="R331" s="27"/>
      <c r="S331" s="28"/>
      <c r="T331" s="28"/>
      <c r="U331" s="28"/>
      <c r="V331" s="28"/>
      <c r="W331" s="28"/>
      <c r="X331" s="28"/>
      <c r="Y331" s="28"/>
      <c r="Z331" s="26"/>
      <c r="AA331" s="26"/>
      <c r="AB331" s="26"/>
      <c r="AC331" s="26"/>
      <c r="AD331" s="26"/>
      <c r="AE331" s="26"/>
      <c r="AF331" s="26"/>
      <c r="AG331" s="26"/>
    </row>
    <row r="332" spans="5:33" x14ac:dyDescent="0.25">
      <c r="E332" s="31"/>
      <c r="F332" s="31"/>
      <c r="G332" s="31"/>
      <c r="H332" s="31"/>
      <c r="I332" s="31"/>
      <c r="J332" s="31"/>
      <c r="K332" s="31"/>
      <c r="L332" s="27"/>
      <c r="M332" s="27"/>
      <c r="N332" s="27"/>
      <c r="O332" s="27"/>
      <c r="P332" s="27"/>
      <c r="Q332" s="27"/>
      <c r="R332" s="27"/>
      <c r="S332" s="28"/>
      <c r="T332" s="28"/>
      <c r="U332" s="28"/>
      <c r="V332" s="28"/>
      <c r="W332" s="28"/>
      <c r="X332" s="28"/>
      <c r="Y332" s="28"/>
      <c r="Z332" s="26"/>
      <c r="AA332" s="26"/>
      <c r="AB332" s="26"/>
      <c r="AC332" s="26"/>
      <c r="AD332" s="26"/>
      <c r="AE332" s="26"/>
      <c r="AF332" s="26"/>
      <c r="AG332" s="26"/>
    </row>
    <row r="333" spans="5:33" x14ac:dyDescent="0.25">
      <c r="E333" s="31"/>
      <c r="F333" s="31"/>
      <c r="G333" s="31"/>
      <c r="H333" s="31"/>
      <c r="I333" s="31"/>
      <c r="J333" s="31"/>
      <c r="K333" s="31"/>
      <c r="L333" s="27"/>
      <c r="M333" s="27"/>
      <c r="N333" s="27"/>
      <c r="O333" s="27"/>
      <c r="P333" s="27"/>
      <c r="Q333" s="27"/>
      <c r="R333" s="27"/>
      <c r="S333" s="28"/>
      <c r="T333" s="28"/>
      <c r="U333" s="28"/>
      <c r="V333" s="28"/>
      <c r="W333" s="28"/>
      <c r="X333" s="28"/>
      <c r="Y333" s="28"/>
      <c r="Z333" s="26"/>
      <c r="AA333" s="26"/>
      <c r="AB333" s="26"/>
      <c r="AC333" s="26"/>
      <c r="AD333" s="26"/>
      <c r="AE333" s="26"/>
      <c r="AF333" s="26"/>
      <c r="AG333" s="26"/>
    </row>
    <row r="334" spans="5:33" x14ac:dyDescent="0.25">
      <c r="E334" s="31"/>
      <c r="F334" s="31"/>
      <c r="G334" s="31"/>
      <c r="H334" s="31"/>
      <c r="I334" s="31"/>
      <c r="J334" s="31"/>
      <c r="K334" s="31"/>
      <c r="L334" s="27"/>
      <c r="M334" s="27"/>
      <c r="N334" s="27"/>
      <c r="O334" s="27"/>
      <c r="P334" s="27"/>
      <c r="Q334" s="27"/>
      <c r="R334" s="27"/>
      <c r="S334" s="28"/>
      <c r="T334" s="28"/>
      <c r="U334" s="28"/>
      <c r="V334" s="28"/>
      <c r="W334" s="28"/>
      <c r="X334" s="28"/>
      <c r="Y334" s="28"/>
      <c r="Z334" s="26"/>
      <c r="AA334" s="26"/>
      <c r="AB334" s="26"/>
      <c r="AC334" s="26"/>
      <c r="AD334" s="26"/>
      <c r="AE334" s="26"/>
      <c r="AF334" s="26"/>
      <c r="AG334" s="26"/>
    </row>
    <row r="335" spans="5:33" x14ac:dyDescent="0.25">
      <c r="E335" s="31"/>
      <c r="F335" s="31"/>
      <c r="G335" s="31"/>
      <c r="H335" s="31"/>
      <c r="I335" s="31"/>
      <c r="J335" s="31"/>
      <c r="K335" s="31"/>
      <c r="L335" s="27"/>
      <c r="M335" s="27"/>
      <c r="N335" s="27"/>
      <c r="O335" s="27"/>
      <c r="P335" s="27"/>
      <c r="Q335" s="27"/>
      <c r="R335" s="27"/>
      <c r="S335" s="28"/>
      <c r="T335" s="28"/>
      <c r="U335" s="28"/>
      <c r="V335" s="28"/>
      <c r="W335" s="28"/>
      <c r="X335" s="28"/>
      <c r="Y335" s="28"/>
      <c r="Z335" s="26"/>
      <c r="AA335" s="26"/>
      <c r="AB335" s="26"/>
      <c r="AC335" s="26"/>
      <c r="AD335" s="26"/>
      <c r="AE335" s="26"/>
      <c r="AF335" s="26"/>
      <c r="AG335" s="26"/>
    </row>
    <row r="336" spans="5:33" x14ac:dyDescent="0.25">
      <c r="E336" s="31"/>
      <c r="F336" s="31"/>
      <c r="G336" s="31"/>
      <c r="H336" s="31"/>
      <c r="I336" s="31"/>
      <c r="J336" s="31"/>
      <c r="K336" s="31"/>
      <c r="L336" s="27"/>
      <c r="M336" s="27"/>
      <c r="N336" s="27"/>
      <c r="O336" s="27"/>
      <c r="P336" s="27"/>
      <c r="Q336" s="27"/>
      <c r="R336" s="27"/>
      <c r="S336" s="28"/>
      <c r="T336" s="28"/>
      <c r="U336" s="28"/>
      <c r="V336" s="28"/>
      <c r="W336" s="28"/>
      <c r="X336" s="28"/>
      <c r="Y336" s="28"/>
      <c r="Z336" s="26"/>
      <c r="AA336" s="26"/>
      <c r="AB336" s="26"/>
      <c r="AC336" s="26"/>
      <c r="AD336" s="26"/>
      <c r="AE336" s="26"/>
      <c r="AF336" s="26"/>
      <c r="AG336" s="26"/>
    </row>
    <row r="337" spans="5:33" x14ac:dyDescent="0.25">
      <c r="E337" s="31"/>
      <c r="F337" s="31"/>
      <c r="G337" s="31"/>
      <c r="H337" s="31"/>
      <c r="I337" s="31"/>
      <c r="J337" s="31"/>
      <c r="K337" s="31"/>
      <c r="L337" s="27"/>
      <c r="M337" s="27"/>
      <c r="N337" s="27"/>
      <c r="O337" s="27"/>
      <c r="P337" s="27"/>
      <c r="Q337" s="27"/>
      <c r="R337" s="27"/>
      <c r="S337" s="28"/>
      <c r="T337" s="28"/>
      <c r="U337" s="28"/>
      <c r="V337" s="28"/>
      <c r="W337" s="28"/>
      <c r="X337" s="28"/>
      <c r="Y337" s="28"/>
      <c r="Z337" s="26"/>
      <c r="AA337" s="26"/>
      <c r="AB337" s="26"/>
      <c r="AC337" s="26"/>
      <c r="AD337" s="26"/>
      <c r="AE337" s="26"/>
      <c r="AF337" s="26"/>
      <c r="AG337" s="26"/>
    </row>
    <row r="338" spans="5:33" x14ac:dyDescent="0.25">
      <c r="E338" s="31"/>
      <c r="F338" s="31"/>
      <c r="G338" s="31"/>
      <c r="H338" s="31"/>
      <c r="I338" s="31"/>
      <c r="J338" s="31"/>
      <c r="K338" s="31"/>
      <c r="L338" s="27"/>
      <c r="M338" s="27"/>
      <c r="N338" s="27"/>
      <c r="O338" s="27"/>
      <c r="P338" s="27"/>
      <c r="Q338" s="27"/>
      <c r="R338" s="27"/>
      <c r="S338" s="28"/>
      <c r="T338" s="28"/>
      <c r="U338" s="28"/>
      <c r="V338" s="28"/>
      <c r="W338" s="28"/>
      <c r="X338" s="28"/>
      <c r="Y338" s="28"/>
      <c r="Z338" s="26"/>
      <c r="AA338" s="26"/>
      <c r="AB338" s="26"/>
      <c r="AC338" s="26"/>
      <c r="AD338" s="26"/>
      <c r="AE338" s="26"/>
      <c r="AF338" s="26"/>
      <c r="AG338" s="26"/>
    </row>
    <row r="339" spans="5:33" x14ac:dyDescent="0.25">
      <c r="E339" s="31"/>
      <c r="F339" s="31"/>
      <c r="G339" s="31"/>
      <c r="H339" s="31"/>
      <c r="I339" s="31"/>
      <c r="J339" s="31"/>
      <c r="K339" s="31"/>
      <c r="L339" s="27"/>
      <c r="M339" s="27"/>
      <c r="N339" s="27"/>
      <c r="O339" s="27"/>
      <c r="P339" s="27"/>
      <c r="Q339" s="27"/>
      <c r="R339" s="27"/>
      <c r="S339" s="28"/>
      <c r="T339" s="28"/>
      <c r="U339" s="28"/>
      <c r="V339" s="28"/>
      <c r="W339" s="28"/>
      <c r="X339" s="28"/>
      <c r="Y339" s="28"/>
      <c r="Z339" s="26"/>
      <c r="AA339" s="26"/>
      <c r="AB339" s="26"/>
      <c r="AC339" s="26"/>
      <c r="AD339" s="26"/>
      <c r="AE339" s="26"/>
      <c r="AF339" s="26"/>
      <c r="AG339" s="26"/>
    </row>
    <row r="340" spans="5:33" x14ac:dyDescent="0.25">
      <c r="E340" s="31"/>
      <c r="F340" s="31"/>
      <c r="G340" s="31"/>
      <c r="H340" s="31"/>
      <c r="I340" s="31"/>
      <c r="J340" s="31"/>
      <c r="K340" s="31"/>
      <c r="L340" s="27"/>
      <c r="M340" s="27"/>
      <c r="N340" s="27"/>
      <c r="O340" s="27"/>
      <c r="P340" s="27"/>
      <c r="Q340" s="27"/>
      <c r="R340" s="27"/>
      <c r="S340" s="28"/>
      <c r="T340" s="28"/>
      <c r="U340" s="28"/>
      <c r="V340" s="28"/>
      <c r="W340" s="28"/>
      <c r="X340" s="28"/>
      <c r="Y340" s="28"/>
      <c r="Z340" s="26"/>
      <c r="AA340" s="26"/>
      <c r="AB340" s="26"/>
      <c r="AC340" s="26"/>
      <c r="AD340" s="26"/>
      <c r="AE340" s="26"/>
      <c r="AF340" s="26"/>
      <c r="AG340" s="26"/>
    </row>
    <row r="341" spans="5:33" x14ac:dyDescent="0.25">
      <c r="E341" s="31"/>
      <c r="F341" s="31"/>
      <c r="G341" s="31"/>
      <c r="H341" s="31"/>
      <c r="I341" s="31"/>
      <c r="J341" s="31"/>
      <c r="K341" s="31"/>
      <c r="L341" s="27"/>
      <c r="M341" s="27"/>
      <c r="N341" s="27"/>
      <c r="O341" s="27"/>
      <c r="P341" s="27"/>
      <c r="Q341" s="27"/>
      <c r="R341" s="27"/>
      <c r="S341" s="28"/>
      <c r="T341" s="28"/>
      <c r="U341" s="28"/>
      <c r="V341" s="28"/>
      <c r="W341" s="28"/>
      <c r="X341" s="28"/>
      <c r="Y341" s="28"/>
      <c r="Z341" s="26"/>
      <c r="AA341" s="26"/>
      <c r="AB341" s="26"/>
      <c r="AC341" s="26"/>
      <c r="AD341" s="26"/>
      <c r="AE341" s="26"/>
      <c r="AF341" s="26"/>
      <c r="AG341" s="26"/>
    </row>
    <row r="342" spans="5:33" x14ac:dyDescent="0.25">
      <c r="E342" s="31"/>
      <c r="F342" s="31"/>
      <c r="G342" s="31"/>
      <c r="H342" s="31"/>
      <c r="I342" s="31"/>
      <c r="J342" s="31"/>
      <c r="K342" s="31"/>
      <c r="L342" s="27"/>
      <c r="M342" s="27"/>
      <c r="N342" s="27"/>
      <c r="O342" s="27"/>
      <c r="P342" s="27"/>
      <c r="Q342" s="27"/>
      <c r="R342" s="27"/>
      <c r="S342" s="28"/>
      <c r="T342" s="28"/>
      <c r="U342" s="28"/>
      <c r="V342" s="28"/>
      <c r="W342" s="28"/>
      <c r="X342" s="28"/>
      <c r="Y342" s="28"/>
      <c r="Z342" s="26"/>
      <c r="AA342" s="26"/>
      <c r="AB342" s="26"/>
      <c r="AC342" s="26"/>
      <c r="AD342" s="26"/>
      <c r="AE342" s="26"/>
      <c r="AF342" s="26"/>
      <c r="AG342" s="26"/>
    </row>
    <row r="343" spans="5:33" x14ac:dyDescent="0.25">
      <c r="E343" s="31"/>
      <c r="F343" s="31"/>
      <c r="G343" s="31"/>
      <c r="H343" s="31"/>
      <c r="I343" s="31"/>
      <c r="J343" s="31"/>
      <c r="K343" s="31"/>
      <c r="L343" s="27"/>
      <c r="M343" s="27"/>
      <c r="N343" s="27"/>
      <c r="O343" s="27"/>
      <c r="P343" s="27"/>
      <c r="Q343" s="27"/>
      <c r="R343" s="27"/>
      <c r="S343" s="28"/>
      <c r="T343" s="28"/>
      <c r="U343" s="28"/>
      <c r="V343" s="28"/>
      <c r="W343" s="28"/>
      <c r="X343" s="28"/>
      <c r="Y343" s="28"/>
      <c r="Z343" s="26"/>
      <c r="AA343" s="26"/>
      <c r="AB343" s="26"/>
      <c r="AC343" s="26"/>
      <c r="AD343" s="26"/>
      <c r="AE343" s="26"/>
      <c r="AF343" s="26"/>
      <c r="AG343" s="26"/>
    </row>
    <row r="344" spans="5:33" x14ac:dyDescent="0.25">
      <c r="E344" s="31"/>
      <c r="F344" s="31"/>
      <c r="G344" s="31"/>
      <c r="H344" s="31"/>
      <c r="I344" s="31"/>
      <c r="J344" s="31"/>
      <c r="K344" s="31"/>
      <c r="L344" s="27"/>
      <c r="M344" s="27"/>
      <c r="N344" s="27"/>
      <c r="O344" s="27"/>
      <c r="P344" s="27"/>
      <c r="Q344" s="27"/>
      <c r="R344" s="27"/>
      <c r="S344" s="28"/>
      <c r="T344" s="28"/>
      <c r="U344" s="28"/>
      <c r="V344" s="28"/>
      <c r="W344" s="28"/>
      <c r="X344" s="28"/>
      <c r="Y344" s="28"/>
      <c r="Z344" s="26"/>
      <c r="AA344" s="26"/>
      <c r="AB344" s="26"/>
      <c r="AC344" s="26"/>
      <c r="AD344" s="26"/>
      <c r="AE344" s="26"/>
      <c r="AF344" s="26"/>
      <c r="AG344" s="26"/>
    </row>
    <row r="345" spans="5:33" x14ac:dyDescent="0.25">
      <c r="E345" s="31"/>
      <c r="F345" s="31"/>
      <c r="G345" s="31"/>
      <c r="H345" s="31"/>
      <c r="I345" s="31"/>
      <c r="J345" s="31"/>
      <c r="K345" s="31"/>
      <c r="L345" s="27"/>
      <c r="M345" s="27"/>
      <c r="N345" s="27"/>
      <c r="O345" s="27"/>
      <c r="P345" s="27"/>
      <c r="Q345" s="27"/>
      <c r="R345" s="27"/>
      <c r="S345" s="28"/>
      <c r="T345" s="28"/>
      <c r="U345" s="28"/>
      <c r="V345" s="28"/>
      <c r="W345" s="28"/>
      <c r="X345" s="28"/>
      <c r="Y345" s="28"/>
      <c r="Z345" s="26"/>
      <c r="AA345" s="26"/>
      <c r="AB345" s="26"/>
      <c r="AC345" s="26"/>
      <c r="AD345" s="26"/>
      <c r="AE345" s="26"/>
      <c r="AF345" s="26"/>
      <c r="AG345" s="26"/>
    </row>
    <row r="346" spans="5:33" x14ac:dyDescent="0.25">
      <c r="E346" s="31"/>
      <c r="F346" s="31"/>
      <c r="G346" s="31"/>
      <c r="H346" s="31"/>
      <c r="I346" s="31"/>
      <c r="J346" s="31"/>
      <c r="K346" s="31"/>
      <c r="L346" s="27"/>
      <c r="M346" s="27"/>
      <c r="N346" s="27"/>
      <c r="O346" s="27"/>
      <c r="P346" s="27"/>
      <c r="Q346" s="27"/>
      <c r="R346" s="27"/>
      <c r="S346" s="28"/>
      <c r="T346" s="28"/>
      <c r="U346" s="28"/>
      <c r="V346" s="28"/>
      <c r="W346" s="28"/>
      <c r="X346" s="28"/>
      <c r="Y346" s="28"/>
      <c r="Z346" s="26"/>
      <c r="AA346" s="26"/>
      <c r="AB346" s="26"/>
      <c r="AC346" s="26"/>
      <c r="AD346" s="26"/>
      <c r="AE346" s="26"/>
      <c r="AF346" s="26"/>
      <c r="AG346" s="26"/>
    </row>
    <row r="347" spans="5:33" x14ac:dyDescent="0.25">
      <c r="E347" s="31"/>
      <c r="F347" s="31"/>
      <c r="G347" s="31"/>
      <c r="H347" s="31"/>
      <c r="I347" s="31"/>
      <c r="J347" s="31"/>
      <c r="K347" s="31"/>
      <c r="L347" s="27"/>
      <c r="M347" s="27"/>
      <c r="N347" s="27"/>
      <c r="O347" s="27"/>
      <c r="P347" s="27"/>
      <c r="Q347" s="27"/>
      <c r="R347" s="27"/>
      <c r="S347" s="28"/>
      <c r="T347" s="28"/>
      <c r="U347" s="28"/>
      <c r="V347" s="28"/>
      <c r="W347" s="28"/>
      <c r="X347" s="28"/>
      <c r="Y347" s="28"/>
      <c r="Z347" s="26"/>
      <c r="AA347" s="26"/>
      <c r="AB347" s="26"/>
      <c r="AC347" s="26"/>
      <c r="AD347" s="26"/>
      <c r="AE347" s="26"/>
      <c r="AF347" s="26"/>
      <c r="AG347" s="26"/>
    </row>
    <row r="348" spans="5:33" x14ac:dyDescent="0.25">
      <c r="E348" s="31"/>
      <c r="F348" s="31"/>
      <c r="G348" s="31"/>
      <c r="H348" s="31"/>
      <c r="I348" s="31"/>
      <c r="J348" s="31"/>
      <c r="K348" s="31"/>
      <c r="L348" s="27"/>
      <c r="M348" s="27"/>
      <c r="N348" s="27"/>
      <c r="O348" s="27"/>
      <c r="P348" s="27"/>
      <c r="Q348" s="27"/>
      <c r="R348" s="27"/>
      <c r="S348" s="28"/>
      <c r="T348" s="28"/>
      <c r="U348" s="28"/>
      <c r="V348" s="28"/>
      <c r="W348" s="28"/>
      <c r="X348" s="28"/>
      <c r="Y348" s="28"/>
      <c r="Z348" s="26"/>
      <c r="AA348" s="26"/>
      <c r="AB348" s="26"/>
      <c r="AC348" s="26"/>
      <c r="AD348" s="26"/>
      <c r="AE348" s="26"/>
      <c r="AF348" s="26"/>
      <c r="AG348" s="26"/>
    </row>
    <row r="349" spans="5:33" x14ac:dyDescent="0.25">
      <c r="E349" s="31"/>
      <c r="F349" s="31"/>
      <c r="G349" s="31"/>
      <c r="H349" s="31"/>
      <c r="I349" s="31"/>
      <c r="J349" s="31"/>
      <c r="K349" s="31"/>
      <c r="L349" s="27"/>
      <c r="M349" s="27"/>
      <c r="N349" s="27"/>
      <c r="O349" s="27"/>
      <c r="P349" s="27"/>
      <c r="Q349" s="27"/>
      <c r="R349" s="27"/>
      <c r="S349" s="28"/>
      <c r="T349" s="28"/>
      <c r="U349" s="28"/>
      <c r="V349" s="28"/>
      <c r="W349" s="28"/>
      <c r="X349" s="28"/>
      <c r="Y349" s="28"/>
      <c r="Z349" s="26"/>
      <c r="AA349" s="26"/>
      <c r="AB349" s="26"/>
      <c r="AC349" s="26"/>
      <c r="AD349" s="26"/>
      <c r="AE349" s="26"/>
      <c r="AF349" s="26"/>
      <c r="AG349" s="26"/>
    </row>
    <row r="350" spans="5:33" x14ac:dyDescent="0.25">
      <c r="E350" s="31"/>
      <c r="F350" s="31"/>
      <c r="G350" s="31"/>
      <c r="H350" s="31"/>
      <c r="I350" s="31"/>
      <c r="J350" s="31"/>
      <c r="K350" s="31"/>
      <c r="L350" s="27"/>
      <c r="M350" s="27"/>
      <c r="N350" s="27"/>
      <c r="O350" s="27"/>
      <c r="P350" s="27"/>
      <c r="Q350" s="27"/>
      <c r="R350" s="27"/>
      <c r="S350" s="28"/>
      <c r="T350" s="28"/>
      <c r="U350" s="28"/>
      <c r="V350" s="28"/>
      <c r="W350" s="28"/>
      <c r="X350" s="28"/>
      <c r="Y350" s="28"/>
      <c r="Z350" s="26"/>
      <c r="AA350" s="26"/>
      <c r="AB350" s="26"/>
      <c r="AC350" s="26"/>
      <c r="AD350" s="26"/>
      <c r="AE350" s="26"/>
      <c r="AF350" s="26"/>
      <c r="AG350" s="26"/>
    </row>
    <row r="351" spans="5:33" x14ac:dyDescent="0.25">
      <c r="E351" s="31"/>
      <c r="F351" s="31"/>
      <c r="G351" s="31"/>
      <c r="H351" s="31"/>
      <c r="I351" s="31"/>
      <c r="J351" s="31"/>
      <c r="K351" s="31"/>
      <c r="L351" s="27"/>
      <c r="M351" s="27"/>
      <c r="N351" s="27"/>
      <c r="O351" s="27"/>
      <c r="P351" s="27"/>
      <c r="Q351" s="27"/>
      <c r="R351" s="27"/>
      <c r="S351" s="28"/>
      <c r="T351" s="28"/>
      <c r="U351" s="28"/>
      <c r="V351" s="28"/>
      <c r="W351" s="28"/>
      <c r="X351" s="28"/>
      <c r="Y351" s="28"/>
      <c r="Z351" s="26"/>
      <c r="AA351" s="26"/>
      <c r="AB351" s="26"/>
      <c r="AC351" s="26"/>
      <c r="AD351" s="26"/>
      <c r="AE351" s="26"/>
      <c r="AF351" s="26"/>
      <c r="AG351" s="26"/>
    </row>
    <row r="352" spans="5:33" x14ac:dyDescent="0.25">
      <c r="E352" s="31"/>
      <c r="F352" s="31"/>
      <c r="G352" s="31"/>
      <c r="H352" s="31"/>
      <c r="I352" s="31"/>
      <c r="J352" s="31"/>
      <c r="K352" s="31"/>
      <c r="L352" s="27"/>
      <c r="M352" s="27"/>
      <c r="N352" s="27"/>
      <c r="O352" s="27"/>
      <c r="P352" s="27"/>
      <c r="Q352" s="27"/>
      <c r="R352" s="27"/>
      <c r="S352" s="28"/>
      <c r="T352" s="28"/>
      <c r="U352" s="28"/>
      <c r="V352" s="28"/>
      <c r="W352" s="28"/>
      <c r="X352" s="28"/>
      <c r="Y352" s="28"/>
      <c r="Z352" s="26"/>
      <c r="AA352" s="26"/>
      <c r="AB352" s="26"/>
      <c r="AC352" s="26"/>
      <c r="AD352" s="26"/>
      <c r="AE352" s="26"/>
      <c r="AF352" s="26"/>
      <c r="AG352" s="26"/>
    </row>
    <row r="353" spans="5:33" x14ac:dyDescent="0.25">
      <c r="E353" s="31"/>
      <c r="F353" s="31"/>
      <c r="G353" s="31"/>
      <c r="H353" s="31"/>
      <c r="I353" s="31"/>
      <c r="J353" s="31"/>
      <c r="K353" s="31"/>
      <c r="L353" s="27"/>
      <c r="M353" s="27"/>
      <c r="N353" s="27"/>
      <c r="O353" s="27"/>
      <c r="P353" s="27"/>
      <c r="Q353" s="27"/>
      <c r="R353" s="27"/>
      <c r="S353" s="28"/>
      <c r="T353" s="28"/>
      <c r="U353" s="28"/>
      <c r="V353" s="28"/>
      <c r="W353" s="28"/>
      <c r="X353" s="28"/>
      <c r="Y353" s="28"/>
      <c r="Z353" s="26"/>
      <c r="AA353" s="26"/>
      <c r="AB353" s="26"/>
      <c r="AC353" s="26"/>
      <c r="AD353" s="26"/>
      <c r="AE353" s="26"/>
      <c r="AF353" s="26"/>
      <c r="AG353" s="26"/>
    </row>
    <row r="354" spans="5:33" x14ac:dyDescent="0.25">
      <c r="E354" s="31"/>
      <c r="F354" s="31"/>
      <c r="G354" s="31"/>
      <c r="H354" s="31"/>
      <c r="I354" s="31"/>
      <c r="J354" s="31"/>
      <c r="K354" s="31"/>
      <c r="L354" s="27"/>
      <c r="M354" s="27"/>
      <c r="N354" s="27"/>
      <c r="O354" s="27"/>
      <c r="P354" s="27"/>
      <c r="Q354" s="27"/>
      <c r="R354" s="27"/>
      <c r="S354" s="28"/>
      <c r="T354" s="28"/>
      <c r="U354" s="28"/>
      <c r="V354" s="28"/>
      <c r="W354" s="28"/>
      <c r="X354" s="28"/>
      <c r="Y354" s="28"/>
      <c r="Z354" s="26"/>
      <c r="AA354" s="26"/>
      <c r="AB354" s="26"/>
      <c r="AC354" s="26"/>
      <c r="AD354" s="26"/>
      <c r="AE354" s="26"/>
      <c r="AF354" s="26"/>
      <c r="AG354" s="26"/>
    </row>
    <row r="355" spans="5:33" x14ac:dyDescent="0.25">
      <c r="E355" s="31"/>
      <c r="F355" s="31"/>
      <c r="G355" s="31"/>
      <c r="H355" s="31"/>
      <c r="I355" s="31"/>
      <c r="J355" s="31"/>
      <c r="K355" s="31"/>
      <c r="L355" s="27"/>
      <c r="M355" s="27"/>
      <c r="N355" s="27"/>
      <c r="O355" s="27"/>
      <c r="P355" s="27"/>
      <c r="Q355" s="27"/>
      <c r="R355" s="27"/>
      <c r="S355" s="28"/>
      <c r="T355" s="28"/>
      <c r="U355" s="28"/>
      <c r="V355" s="28"/>
      <c r="W355" s="28"/>
      <c r="X355" s="28"/>
      <c r="Y355" s="28"/>
      <c r="Z355" s="26"/>
      <c r="AA355" s="26"/>
      <c r="AB355" s="26"/>
      <c r="AC355" s="26"/>
      <c r="AD355" s="26"/>
      <c r="AE355" s="26"/>
      <c r="AF355" s="26"/>
      <c r="AG355" s="26"/>
    </row>
    <row r="356" spans="5:33" x14ac:dyDescent="0.25">
      <c r="E356" s="31"/>
      <c r="F356" s="31"/>
      <c r="G356" s="31"/>
      <c r="H356" s="31"/>
      <c r="I356" s="31"/>
      <c r="J356" s="31"/>
      <c r="K356" s="31"/>
      <c r="L356" s="27"/>
      <c r="M356" s="27"/>
      <c r="N356" s="27"/>
      <c r="O356" s="27"/>
      <c r="P356" s="27"/>
      <c r="Q356" s="27"/>
      <c r="R356" s="27"/>
      <c r="S356" s="28"/>
      <c r="T356" s="28"/>
      <c r="U356" s="28"/>
      <c r="V356" s="28"/>
      <c r="W356" s="28"/>
      <c r="X356" s="28"/>
      <c r="Y356" s="28"/>
      <c r="Z356" s="26"/>
      <c r="AA356" s="26"/>
      <c r="AB356" s="26"/>
      <c r="AC356" s="26"/>
      <c r="AD356" s="26"/>
      <c r="AE356" s="26"/>
      <c r="AF356" s="26"/>
      <c r="AG356" s="26"/>
    </row>
    <row r="357" spans="5:33" x14ac:dyDescent="0.25">
      <c r="E357" s="31"/>
      <c r="F357" s="31"/>
      <c r="G357" s="31"/>
      <c r="H357" s="31"/>
      <c r="I357" s="31"/>
      <c r="J357" s="31"/>
      <c r="K357" s="31"/>
      <c r="L357" s="27"/>
      <c r="M357" s="27"/>
      <c r="N357" s="27"/>
      <c r="O357" s="27"/>
      <c r="P357" s="27"/>
      <c r="Q357" s="27"/>
      <c r="R357" s="27"/>
      <c r="S357" s="28"/>
      <c r="T357" s="28"/>
      <c r="U357" s="28"/>
      <c r="V357" s="28"/>
      <c r="W357" s="28"/>
      <c r="X357" s="28"/>
      <c r="Y357" s="28"/>
      <c r="Z357" s="26"/>
      <c r="AA357" s="26"/>
      <c r="AB357" s="26"/>
      <c r="AC357" s="26"/>
      <c r="AD357" s="26"/>
      <c r="AE357" s="26"/>
      <c r="AF357" s="26"/>
      <c r="AG357" s="26"/>
    </row>
    <row r="358" spans="5:33" x14ac:dyDescent="0.25">
      <c r="E358" s="31"/>
      <c r="F358" s="31"/>
      <c r="G358" s="31"/>
      <c r="H358" s="31"/>
      <c r="I358" s="31"/>
      <c r="J358" s="31"/>
      <c r="K358" s="31"/>
      <c r="L358" s="27"/>
      <c r="M358" s="27"/>
      <c r="N358" s="27"/>
      <c r="O358" s="27"/>
      <c r="P358" s="27"/>
      <c r="Q358" s="27"/>
      <c r="R358" s="27"/>
      <c r="S358" s="28"/>
      <c r="T358" s="28"/>
      <c r="U358" s="28"/>
      <c r="V358" s="28"/>
      <c r="W358" s="28"/>
      <c r="X358" s="28"/>
      <c r="Y358" s="28"/>
      <c r="Z358" s="26"/>
      <c r="AA358" s="26"/>
      <c r="AB358" s="26"/>
      <c r="AC358" s="26"/>
      <c r="AD358" s="26"/>
      <c r="AE358" s="26"/>
      <c r="AF358" s="26"/>
      <c r="AG358" s="26"/>
    </row>
    <row r="359" spans="5:33" x14ac:dyDescent="0.25">
      <c r="E359" s="31"/>
      <c r="F359" s="31"/>
      <c r="G359" s="31"/>
      <c r="H359" s="31"/>
      <c r="I359" s="31"/>
      <c r="J359" s="31"/>
      <c r="K359" s="31"/>
      <c r="L359" s="27"/>
      <c r="M359" s="27"/>
      <c r="N359" s="27"/>
      <c r="O359" s="27"/>
      <c r="P359" s="27"/>
      <c r="Q359" s="27"/>
      <c r="R359" s="27"/>
      <c r="S359" s="28"/>
      <c r="T359" s="28"/>
      <c r="U359" s="28"/>
      <c r="V359" s="28"/>
      <c r="W359" s="28"/>
      <c r="X359" s="28"/>
      <c r="Y359" s="28"/>
      <c r="Z359" s="26"/>
      <c r="AA359" s="26"/>
      <c r="AB359" s="26"/>
      <c r="AC359" s="26"/>
      <c r="AD359" s="26"/>
      <c r="AE359" s="26"/>
      <c r="AF359" s="26"/>
      <c r="AG359" s="26"/>
    </row>
    <row r="360" spans="5:33" x14ac:dyDescent="0.25">
      <c r="E360" s="31"/>
      <c r="F360" s="31"/>
      <c r="G360" s="31"/>
      <c r="H360" s="31"/>
      <c r="I360" s="31"/>
      <c r="J360" s="31"/>
      <c r="K360" s="31"/>
      <c r="L360" s="27"/>
      <c r="M360" s="27"/>
      <c r="N360" s="27"/>
      <c r="O360" s="27"/>
      <c r="P360" s="27"/>
      <c r="Q360" s="27"/>
      <c r="R360" s="27"/>
      <c r="S360" s="28"/>
      <c r="T360" s="28"/>
      <c r="U360" s="28"/>
      <c r="V360" s="28"/>
      <c r="W360" s="28"/>
      <c r="X360" s="28"/>
      <c r="Y360" s="28"/>
      <c r="Z360" s="26"/>
      <c r="AA360" s="26"/>
      <c r="AB360" s="26"/>
      <c r="AC360" s="26"/>
      <c r="AD360" s="26"/>
      <c r="AE360" s="26"/>
      <c r="AF360" s="26"/>
      <c r="AG360" s="26"/>
    </row>
    <row r="361" spans="5:33" x14ac:dyDescent="0.25">
      <c r="E361" s="31"/>
      <c r="F361" s="31"/>
      <c r="G361" s="31"/>
      <c r="H361" s="31"/>
      <c r="I361" s="31"/>
      <c r="J361" s="31"/>
      <c r="K361" s="31"/>
      <c r="L361" s="27"/>
      <c r="M361" s="27"/>
      <c r="N361" s="27"/>
      <c r="O361" s="27"/>
      <c r="P361" s="27"/>
      <c r="Q361" s="27"/>
      <c r="R361" s="27"/>
      <c r="S361" s="28"/>
      <c r="T361" s="28"/>
      <c r="U361" s="28"/>
      <c r="V361" s="28"/>
      <c r="W361" s="28"/>
      <c r="X361" s="28"/>
      <c r="Y361" s="28"/>
      <c r="Z361" s="26"/>
      <c r="AA361" s="26"/>
      <c r="AB361" s="26"/>
      <c r="AC361" s="26"/>
      <c r="AD361" s="26"/>
      <c r="AE361" s="26"/>
      <c r="AF361" s="26"/>
      <c r="AG361" s="26"/>
    </row>
    <row r="362" spans="5:33" x14ac:dyDescent="0.25">
      <c r="E362" s="31"/>
      <c r="F362" s="31"/>
      <c r="G362" s="31"/>
      <c r="H362" s="31"/>
      <c r="I362" s="31"/>
      <c r="J362" s="31"/>
      <c r="K362" s="31"/>
      <c r="L362" s="27"/>
      <c r="M362" s="27"/>
      <c r="N362" s="27"/>
      <c r="O362" s="27"/>
      <c r="P362" s="27"/>
      <c r="Q362" s="27"/>
      <c r="R362" s="27"/>
      <c r="S362" s="28"/>
      <c r="T362" s="28"/>
      <c r="U362" s="28"/>
      <c r="V362" s="28"/>
      <c r="W362" s="28"/>
      <c r="X362" s="28"/>
      <c r="Y362" s="28"/>
      <c r="Z362" s="26"/>
      <c r="AA362" s="26"/>
      <c r="AB362" s="26"/>
      <c r="AC362" s="26"/>
      <c r="AD362" s="26"/>
      <c r="AE362" s="26"/>
      <c r="AF362" s="26"/>
      <c r="AG362" s="26"/>
    </row>
    <row r="363" spans="5:33" x14ac:dyDescent="0.25">
      <c r="E363" s="31"/>
      <c r="F363" s="31"/>
      <c r="G363" s="31"/>
      <c r="H363" s="31"/>
      <c r="I363" s="31"/>
      <c r="J363" s="31"/>
      <c r="K363" s="31"/>
      <c r="L363" s="27"/>
      <c r="M363" s="27"/>
      <c r="N363" s="27"/>
      <c r="O363" s="27"/>
      <c r="P363" s="27"/>
      <c r="Q363" s="27"/>
      <c r="R363" s="27"/>
      <c r="S363" s="28"/>
      <c r="T363" s="28"/>
      <c r="U363" s="28"/>
      <c r="V363" s="28"/>
      <c r="W363" s="28"/>
      <c r="X363" s="28"/>
      <c r="Y363" s="28"/>
      <c r="Z363" s="26"/>
      <c r="AA363" s="26"/>
      <c r="AB363" s="26"/>
      <c r="AC363" s="26"/>
      <c r="AD363" s="26"/>
      <c r="AE363" s="26"/>
      <c r="AF363" s="26"/>
      <c r="AG363" s="26"/>
    </row>
    <row r="364" spans="5:33" x14ac:dyDescent="0.25">
      <c r="E364" s="31"/>
      <c r="F364" s="31"/>
      <c r="G364" s="31"/>
      <c r="H364" s="31"/>
      <c r="I364" s="31"/>
      <c r="J364" s="31"/>
      <c r="K364" s="31"/>
      <c r="L364" s="27"/>
      <c r="M364" s="27"/>
      <c r="N364" s="27"/>
      <c r="O364" s="27"/>
      <c r="P364" s="27"/>
      <c r="Q364" s="27"/>
      <c r="R364" s="27"/>
      <c r="S364" s="28"/>
      <c r="T364" s="28"/>
      <c r="U364" s="28"/>
      <c r="V364" s="28"/>
      <c r="W364" s="28"/>
      <c r="X364" s="28"/>
      <c r="Y364" s="28"/>
      <c r="Z364" s="26"/>
      <c r="AA364" s="26"/>
      <c r="AB364" s="26"/>
      <c r="AC364" s="26"/>
      <c r="AD364" s="26"/>
      <c r="AE364" s="26"/>
      <c r="AF364" s="26"/>
      <c r="AG364" s="26"/>
    </row>
    <row r="365" spans="5:33" x14ac:dyDescent="0.25">
      <c r="E365" s="31"/>
      <c r="F365" s="31"/>
      <c r="G365" s="31"/>
      <c r="H365" s="31"/>
      <c r="I365" s="31"/>
      <c r="J365" s="31"/>
      <c r="K365" s="31"/>
      <c r="L365" s="27"/>
      <c r="M365" s="27"/>
      <c r="N365" s="27"/>
      <c r="O365" s="27"/>
      <c r="P365" s="27"/>
      <c r="Q365" s="27"/>
      <c r="R365" s="27"/>
      <c r="S365" s="28"/>
      <c r="T365" s="28"/>
      <c r="U365" s="28"/>
      <c r="V365" s="28"/>
      <c r="W365" s="28"/>
      <c r="X365" s="28"/>
      <c r="Y365" s="28"/>
      <c r="Z365" s="26"/>
      <c r="AA365" s="26"/>
      <c r="AB365" s="26"/>
      <c r="AC365" s="26"/>
      <c r="AD365" s="26"/>
      <c r="AE365" s="26"/>
      <c r="AF365" s="26"/>
      <c r="AG365" s="26"/>
    </row>
    <row r="366" spans="5:33" x14ac:dyDescent="0.25">
      <c r="E366" s="31"/>
      <c r="F366" s="31"/>
      <c r="G366" s="31"/>
      <c r="H366" s="31"/>
      <c r="I366" s="31"/>
      <c r="J366" s="31"/>
      <c r="K366" s="31"/>
      <c r="L366" s="27"/>
      <c r="M366" s="27"/>
      <c r="N366" s="27"/>
      <c r="O366" s="27"/>
      <c r="P366" s="27"/>
      <c r="Q366" s="27"/>
      <c r="R366" s="27"/>
      <c r="S366" s="28"/>
      <c r="T366" s="28"/>
      <c r="U366" s="28"/>
      <c r="V366" s="28"/>
      <c r="W366" s="28"/>
      <c r="X366" s="28"/>
      <c r="Y366" s="28"/>
      <c r="Z366" s="26"/>
      <c r="AA366" s="26"/>
      <c r="AB366" s="26"/>
      <c r="AC366" s="26"/>
      <c r="AD366" s="26"/>
      <c r="AE366" s="26"/>
      <c r="AF366" s="26"/>
      <c r="AG366" s="26"/>
    </row>
    <row r="367" spans="5:33" x14ac:dyDescent="0.25">
      <c r="E367" s="31"/>
      <c r="F367" s="31"/>
      <c r="G367" s="31"/>
      <c r="H367" s="31"/>
      <c r="I367" s="31"/>
      <c r="J367" s="31"/>
      <c r="K367" s="31"/>
      <c r="L367" s="27"/>
      <c r="M367" s="27"/>
      <c r="N367" s="27"/>
      <c r="O367" s="27"/>
      <c r="P367" s="27"/>
      <c r="Q367" s="27"/>
      <c r="R367" s="27"/>
      <c r="S367" s="28"/>
      <c r="T367" s="28"/>
      <c r="U367" s="28"/>
      <c r="V367" s="28"/>
      <c r="W367" s="28"/>
      <c r="X367" s="28"/>
      <c r="Y367" s="28"/>
      <c r="Z367" s="26"/>
      <c r="AA367" s="26"/>
      <c r="AB367" s="26"/>
      <c r="AC367" s="26"/>
      <c r="AD367" s="26"/>
      <c r="AE367" s="26"/>
      <c r="AF367" s="26"/>
      <c r="AG367" s="26"/>
    </row>
    <row r="368" spans="5:33" x14ac:dyDescent="0.25">
      <c r="E368" s="31"/>
      <c r="F368" s="31"/>
      <c r="G368" s="31"/>
      <c r="H368" s="31"/>
      <c r="I368" s="31"/>
      <c r="J368" s="31"/>
      <c r="K368" s="31"/>
      <c r="L368" s="27"/>
      <c r="M368" s="27"/>
      <c r="N368" s="27"/>
      <c r="O368" s="27"/>
      <c r="P368" s="27"/>
      <c r="Q368" s="27"/>
      <c r="R368" s="27"/>
      <c r="S368" s="28"/>
      <c r="T368" s="28"/>
      <c r="U368" s="28"/>
      <c r="V368" s="28"/>
      <c r="W368" s="28"/>
      <c r="X368" s="28"/>
      <c r="Y368" s="28"/>
      <c r="Z368" s="26"/>
      <c r="AA368" s="26"/>
      <c r="AB368" s="26"/>
      <c r="AC368" s="26"/>
      <c r="AD368" s="26"/>
      <c r="AE368" s="26"/>
      <c r="AF368" s="26"/>
      <c r="AG368" s="26"/>
    </row>
    <row r="369" spans="5:33" x14ac:dyDescent="0.25">
      <c r="E369" s="31"/>
      <c r="F369" s="31"/>
      <c r="G369" s="31"/>
      <c r="H369" s="31"/>
      <c r="I369" s="31"/>
      <c r="J369" s="31"/>
      <c r="K369" s="31"/>
      <c r="L369" s="27"/>
      <c r="M369" s="27"/>
      <c r="N369" s="27"/>
      <c r="O369" s="27"/>
      <c r="P369" s="27"/>
      <c r="Q369" s="27"/>
      <c r="R369" s="27"/>
      <c r="S369" s="28"/>
      <c r="T369" s="28"/>
      <c r="U369" s="28"/>
      <c r="V369" s="28"/>
      <c r="W369" s="28"/>
      <c r="X369" s="28"/>
      <c r="Y369" s="28"/>
      <c r="Z369" s="26"/>
      <c r="AA369" s="26"/>
      <c r="AB369" s="26"/>
      <c r="AC369" s="26"/>
      <c r="AD369" s="26"/>
      <c r="AE369" s="26"/>
      <c r="AF369" s="26"/>
      <c r="AG369" s="26"/>
    </row>
    <row r="370" spans="5:33" x14ac:dyDescent="0.25">
      <c r="E370" s="31"/>
      <c r="F370" s="31"/>
      <c r="G370" s="31"/>
      <c r="H370" s="31"/>
      <c r="I370" s="31"/>
      <c r="J370" s="31"/>
      <c r="K370" s="31"/>
      <c r="L370" s="27"/>
      <c r="M370" s="27"/>
      <c r="N370" s="27"/>
      <c r="O370" s="27"/>
      <c r="P370" s="27"/>
      <c r="Q370" s="27"/>
      <c r="R370" s="27"/>
      <c r="S370" s="28"/>
      <c r="T370" s="28"/>
      <c r="U370" s="28"/>
      <c r="V370" s="28"/>
      <c r="W370" s="28"/>
      <c r="X370" s="28"/>
      <c r="Y370" s="28"/>
      <c r="Z370" s="26"/>
      <c r="AA370" s="26"/>
      <c r="AB370" s="26"/>
      <c r="AC370" s="26"/>
      <c r="AD370" s="26"/>
      <c r="AE370" s="26"/>
      <c r="AF370" s="26"/>
      <c r="AG370" s="26"/>
    </row>
    <row r="371" spans="5:33" x14ac:dyDescent="0.25">
      <c r="E371" s="31"/>
      <c r="F371" s="31"/>
      <c r="G371" s="31"/>
      <c r="H371" s="31"/>
      <c r="I371" s="31"/>
      <c r="J371" s="31"/>
      <c r="K371" s="31"/>
      <c r="L371" s="27"/>
      <c r="M371" s="27"/>
      <c r="N371" s="27"/>
      <c r="O371" s="27"/>
      <c r="P371" s="27"/>
      <c r="Q371" s="27"/>
      <c r="R371" s="27"/>
      <c r="S371" s="28"/>
      <c r="T371" s="28"/>
      <c r="U371" s="28"/>
      <c r="V371" s="28"/>
      <c r="W371" s="28"/>
      <c r="X371" s="28"/>
      <c r="Y371" s="28"/>
      <c r="Z371" s="26"/>
      <c r="AA371" s="26"/>
      <c r="AB371" s="26"/>
      <c r="AC371" s="26"/>
      <c r="AD371" s="26"/>
      <c r="AE371" s="26"/>
      <c r="AF371" s="26"/>
      <c r="AG371" s="26"/>
    </row>
    <row r="372" spans="5:33" x14ac:dyDescent="0.25">
      <c r="E372" s="31"/>
      <c r="F372" s="31"/>
      <c r="G372" s="31"/>
      <c r="H372" s="31"/>
      <c r="I372" s="31"/>
      <c r="J372" s="31"/>
      <c r="K372" s="31"/>
      <c r="L372" s="27"/>
      <c r="M372" s="27"/>
      <c r="N372" s="27"/>
      <c r="O372" s="27"/>
      <c r="P372" s="27"/>
      <c r="Q372" s="27"/>
      <c r="R372" s="27"/>
      <c r="S372" s="28"/>
      <c r="T372" s="28"/>
      <c r="U372" s="28"/>
      <c r="V372" s="28"/>
      <c r="W372" s="28"/>
      <c r="X372" s="28"/>
      <c r="Y372" s="28"/>
      <c r="Z372" s="26"/>
      <c r="AA372" s="26"/>
      <c r="AB372" s="26"/>
      <c r="AC372" s="26"/>
      <c r="AD372" s="26"/>
      <c r="AE372" s="26"/>
      <c r="AF372" s="26"/>
      <c r="AG372" s="26"/>
    </row>
    <row r="373" spans="5:33" x14ac:dyDescent="0.25">
      <c r="E373" s="31"/>
      <c r="F373" s="31"/>
      <c r="G373" s="31"/>
      <c r="H373" s="31"/>
      <c r="I373" s="31"/>
      <c r="J373" s="31"/>
      <c r="K373" s="31"/>
      <c r="L373" s="27"/>
      <c r="M373" s="27"/>
      <c r="N373" s="27"/>
      <c r="O373" s="27"/>
      <c r="P373" s="27"/>
      <c r="Q373" s="27"/>
      <c r="R373" s="27"/>
      <c r="S373" s="28"/>
      <c r="T373" s="28"/>
      <c r="U373" s="28"/>
      <c r="V373" s="28"/>
      <c r="W373" s="28"/>
      <c r="X373" s="28"/>
      <c r="Y373" s="28"/>
      <c r="Z373" s="26"/>
      <c r="AA373" s="26"/>
      <c r="AB373" s="26"/>
      <c r="AC373" s="26"/>
      <c r="AD373" s="26"/>
      <c r="AE373" s="26"/>
      <c r="AF373" s="26"/>
      <c r="AG373" s="26"/>
    </row>
    <row r="374" spans="5:33" x14ac:dyDescent="0.25">
      <c r="E374" s="31"/>
      <c r="F374" s="31"/>
      <c r="G374" s="31"/>
      <c r="H374" s="31"/>
      <c r="I374" s="31"/>
      <c r="J374" s="31"/>
      <c r="K374" s="31"/>
      <c r="L374" s="27"/>
      <c r="M374" s="27"/>
      <c r="N374" s="27"/>
      <c r="O374" s="27"/>
      <c r="P374" s="27"/>
      <c r="Q374" s="27"/>
      <c r="R374" s="27"/>
      <c r="S374" s="28"/>
      <c r="T374" s="28"/>
      <c r="U374" s="28"/>
      <c r="V374" s="28"/>
      <c r="W374" s="28"/>
      <c r="X374" s="28"/>
      <c r="Y374" s="28"/>
      <c r="Z374" s="26"/>
      <c r="AA374" s="26"/>
      <c r="AB374" s="26"/>
      <c r="AC374" s="26"/>
      <c r="AD374" s="26"/>
      <c r="AE374" s="26"/>
      <c r="AF374" s="26"/>
      <c r="AG374" s="26"/>
    </row>
    <row r="375" spans="5:33" x14ac:dyDescent="0.25">
      <c r="E375" s="31"/>
      <c r="F375" s="31"/>
      <c r="G375" s="31"/>
      <c r="H375" s="31"/>
      <c r="I375" s="31"/>
      <c r="J375" s="31"/>
      <c r="K375" s="31"/>
      <c r="L375" s="27"/>
      <c r="M375" s="27"/>
      <c r="N375" s="27"/>
      <c r="O375" s="27"/>
      <c r="P375" s="27"/>
      <c r="Q375" s="27"/>
      <c r="R375" s="27"/>
      <c r="S375" s="28"/>
      <c r="T375" s="28"/>
      <c r="U375" s="28"/>
      <c r="V375" s="28"/>
      <c r="W375" s="28"/>
      <c r="X375" s="28"/>
      <c r="Y375" s="28"/>
      <c r="Z375" s="26"/>
      <c r="AA375" s="26"/>
      <c r="AB375" s="26"/>
      <c r="AC375" s="26"/>
      <c r="AD375" s="26"/>
      <c r="AE375" s="26"/>
      <c r="AF375" s="26"/>
      <c r="AG375" s="26"/>
    </row>
    <row r="376" spans="5:33" x14ac:dyDescent="0.25">
      <c r="E376" s="31"/>
      <c r="F376" s="31"/>
      <c r="G376" s="31"/>
      <c r="H376" s="31"/>
      <c r="I376" s="31"/>
      <c r="J376" s="31"/>
      <c r="K376" s="31"/>
      <c r="L376" s="27"/>
      <c r="M376" s="27"/>
      <c r="N376" s="27"/>
      <c r="O376" s="27"/>
      <c r="P376" s="27"/>
      <c r="Q376" s="27"/>
      <c r="R376" s="27"/>
      <c r="S376" s="28"/>
      <c r="T376" s="28"/>
      <c r="U376" s="28"/>
      <c r="V376" s="28"/>
      <c r="W376" s="28"/>
      <c r="X376" s="28"/>
      <c r="Y376" s="28"/>
      <c r="Z376" s="26"/>
      <c r="AA376" s="26"/>
      <c r="AB376" s="26"/>
      <c r="AC376" s="26"/>
      <c r="AD376" s="26"/>
      <c r="AE376" s="26"/>
      <c r="AF376" s="26"/>
      <c r="AG376" s="26"/>
    </row>
    <row r="377" spans="5:33" x14ac:dyDescent="0.25">
      <c r="E377" s="31"/>
      <c r="F377" s="31"/>
      <c r="G377" s="31"/>
      <c r="H377" s="31"/>
      <c r="I377" s="31"/>
      <c r="J377" s="31"/>
      <c r="K377" s="31"/>
      <c r="L377" s="27"/>
      <c r="M377" s="27"/>
      <c r="N377" s="27"/>
      <c r="O377" s="27"/>
      <c r="P377" s="27"/>
      <c r="Q377" s="27"/>
      <c r="R377" s="27"/>
      <c r="S377" s="28"/>
      <c r="T377" s="28"/>
      <c r="U377" s="28"/>
      <c r="V377" s="28"/>
      <c r="W377" s="28"/>
      <c r="X377" s="28"/>
      <c r="Y377" s="28"/>
      <c r="Z377" s="26"/>
      <c r="AA377" s="26"/>
      <c r="AB377" s="26"/>
      <c r="AC377" s="26"/>
      <c r="AD377" s="26"/>
      <c r="AE377" s="26"/>
      <c r="AF377" s="26"/>
      <c r="AG377" s="26"/>
    </row>
    <row r="378" spans="5:33" x14ac:dyDescent="0.25">
      <c r="E378" s="31"/>
      <c r="F378" s="31"/>
      <c r="G378" s="31"/>
      <c r="H378" s="31"/>
      <c r="I378" s="31"/>
      <c r="J378" s="31"/>
      <c r="K378" s="31"/>
      <c r="L378" s="27"/>
      <c r="M378" s="27"/>
      <c r="N378" s="27"/>
      <c r="O378" s="27"/>
      <c r="P378" s="27"/>
      <c r="Q378" s="27"/>
      <c r="R378" s="27"/>
      <c r="S378" s="28"/>
      <c r="T378" s="28"/>
      <c r="U378" s="28"/>
      <c r="V378" s="28"/>
      <c r="W378" s="28"/>
      <c r="X378" s="28"/>
      <c r="Y378" s="28"/>
      <c r="Z378" s="26"/>
      <c r="AA378" s="26"/>
      <c r="AB378" s="26"/>
      <c r="AC378" s="26"/>
      <c r="AD378" s="26"/>
      <c r="AE378" s="26"/>
      <c r="AF378" s="26"/>
      <c r="AG378" s="26"/>
    </row>
    <row r="379" spans="5:33" x14ac:dyDescent="0.25">
      <c r="E379" s="31"/>
      <c r="F379" s="31"/>
      <c r="G379" s="31"/>
      <c r="H379" s="31"/>
      <c r="I379" s="31"/>
      <c r="J379" s="31"/>
      <c r="K379" s="31"/>
      <c r="L379" s="27"/>
      <c r="M379" s="27"/>
      <c r="N379" s="27"/>
      <c r="O379" s="27"/>
      <c r="P379" s="27"/>
      <c r="Q379" s="27"/>
      <c r="R379" s="27"/>
      <c r="S379" s="28"/>
      <c r="T379" s="28"/>
      <c r="U379" s="28"/>
      <c r="V379" s="28"/>
      <c r="W379" s="28"/>
      <c r="X379" s="28"/>
      <c r="Y379" s="28"/>
      <c r="Z379" s="26"/>
      <c r="AA379" s="26"/>
      <c r="AB379" s="26"/>
      <c r="AC379" s="26"/>
      <c r="AD379" s="26"/>
      <c r="AE379" s="26"/>
      <c r="AF379" s="26"/>
      <c r="AG379" s="26"/>
    </row>
    <row r="380" spans="5:33" x14ac:dyDescent="0.25">
      <c r="E380" s="31"/>
      <c r="F380" s="31"/>
      <c r="G380" s="31"/>
      <c r="H380" s="31"/>
      <c r="I380" s="31"/>
      <c r="J380" s="31"/>
      <c r="K380" s="31"/>
      <c r="L380" s="27"/>
      <c r="M380" s="27"/>
      <c r="N380" s="27"/>
      <c r="O380" s="27"/>
      <c r="P380" s="27"/>
      <c r="Q380" s="27"/>
      <c r="R380" s="27"/>
      <c r="S380" s="28"/>
      <c r="T380" s="28"/>
      <c r="U380" s="28"/>
      <c r="V380" s="28"/>
      <c r="W380" s="28"/>
      <c r="X380" s="28"/>
      <c r="Y380" s="28"/>
      <c r="Z380" s="26"/>
      <c r="AA380" s="26"/>
      <c r="AB380" s="26"/>
      <c r="AC380" s="26"/>
      <c r="AD380" s="26"/>
      <c r="AE380" s="26"/>
      <c r="AF380" s="26"/>
      <c r="AG380" s="26"/>
    </row>
    <row r="381" spans="5:33" x14ac:dyDescent="0.25">
      <c r="E381" s="31"/>
      <c r="F381" s="31"/>
      <c r="G381" s="31"/>
      <c r="H381" s="31"/>
      <c r="I381" s="31"/>
      <c r="J381" s="31"/>
      <c r="K381" s="31"/>
      <c r="L381" s="27"/>
      <c r="M381" s="27"/>
      <c r="N381" s="27"/>
      <c r="O381" s="27"/>
      <c r="P381" s="27"/>
      <c r="Q381" s="27"/>
      <c r="R381" s="27"/>
      <c r="S381" s="28"/>
      <c r="T381" s="28"/>
      <c r="U381" s="28"/>
      <c r="V381" s="28"/>
      <c r="W381" s="28"/>
      <c r="X381" s="28"/>
      <c r="Y381" s="28"/>
      <c r="Z381" s="26"/>
      <c r="AA381" s="26"/>
      <c r="AB381" s="26"/>
      <c r="AC381" s="26"/>
      <c r="AD381" s="26"/>
      <c r="AE381" s="26"/>
      <c r="AF381" s="26"/>
      <c r="AG381" s="26"/>
    </row>
    <row r="382" spans="5:33" x14ac:dyDescent="0.25">
      <c r="E382" s="31"/>
      <c r="F382" s="31"/>
      <c r="G382" s="31"/>
      <c r="H382" s="31"/>
      <c r="I382" s="31"/>
      <c r="J382" s="31"/>
      <c r="K382" s="31"/>
      <c r="L382" s="27"/>
      <c r="M382" s="27"/>
      <c r="N382" s="27"/>
      <c r="O382" s="27"/>
      <c r="P382" s="27"/>
      <c r="Q382" s="27"/>
      <c r="R382" s="27"/>
      <c r="S382" s="28"/>
      <c r="T382" s="28"/>
      <c r="U382" s="28"/>
      <c r="V382" s="28"/>
      <c r="W382" s="28"/>
      <c r="X382" s="28"/>
      <c r="Y382" s="28"/>
      <c r="Z382" s="26"/>
      <c r="AA382" s="26"/>
      <c r="AB382" s="26"/>
      <c r="AC382" s="26"/>
      <c r="AD382" s="26"/>
      <c r="AE382" s="26"/>
      <c r="AF382" s="26"/>
      <c r="AG382" s="26"/>
    </row>
    <row r="383" spans="5:33" x14ac:dyDescent="0.25">
      <c r="E383" s="31"/>
      <c r="F383" s="31"/>
      <c r="G383" s="31"/>
      <c r="H383" s="31"/>
      <c r="I383" s="31"/>
      <c r="J383" s="31"/>
      <c r="K383" s="31"/>
      <c r="L383" s="27"/>
      <c r="M383" s="27"/>
      <c r="N383" s="27"/>
      <c r="O383" s="27"/>
      <c r="P383" s="27"/>
      <c r="Q383" s="27"/>
      <c r="R383" s="27"/>
      <c r="S383" s="28"/>
      <c r="T383" s="28"/>
      <c r="U383" s="28"/>
      <c r="V383" s="28"/>
      <c r="W383" s="28"/>
      <c r="X383" s="28"/>
      <c r="Y383" s="28"/>
      <c r="Z383" s="26"/>
      <c r="AA383" s="26"/>
      <c r="AB383" s="26"/>
      <c r="AC383" s="26"/>
      <c r="AD383" s="26"/>
      <c r="AE383" s="26"/>
      <c r="AF383" s="26"/>
      <c r="AG383" s="26"/>
    </row>
    <row r="384" spans="5:33" x14ac:dyDescent="0.25">
      <c r="E384" s="31"/>
      <c r="F384" s="31"/>
      <c r="G384" s="31"/>
      <c r="H384" s="31"/>
      <c r="I384" s="31"/>
      <c r="J384" s="31"/>
      <c r="K384" s="31"/>
      <c r="L384" s="27"/>
      <c r="M384" s="27"/>
      <c r="N384" s="27"/>
      <c r="O384" s="27"/>
      <c r="P384" s="27"/>
      <c r="Q384" s="27"/>
      <c r="R384" s="27"/>
      <c r="S384" s="28"/>
      <c r="T384" s="28"/>
      <c r="U384" s="28"/>
      <c r="V384" s="28"/>
      <c r="W384" s="28"/>
      <c r="X384" s="28"/>
      <c r="Y384" s="28"/>
      <c r="Z384" s="26"/>
      <c r="AA384" s="26"/>
      <c r="AB384" s="26"/>
      <c r="AC384" s="26"/>
      <c r="AD384" s="26"/>
      <c r="AE384" s="26"/>
      <c r="AF384" s="26"/>
      <c r="AG384" s="26"/>
    </row>
    <row r="385" spans="5:33" x14ac:dyDescent="0.25">
      <c r="E385" s="31"/>
      <c r="F385" s="31"/>
      <c r="G385" s="31"/>
      <c r="H385" s="31"/>
      <c r="I385" s="31"/>
      <c r="J385" s="31"/>
      <c r="K385" s="31"/>
      <c r="L385" s="27"/>
      <c r="M385" s="27"/>
      <c r="N385" s="27"/>
      <c r="O385" s="27"/>
      <c r="P385" s="27"/>
      <c r="Q385" s="27"/>
      <c r="R385" s="27"/>
      <c r="S385" s="28"/>
      <c r="T385" s="28"/>
      <c r="U385" s="28"/>
      <c r="V385" s="28"/>
      <c r="W385" s="28"/>
      <c r="X385" s="28"/>
      <c r="Y385" s="28"/>
      <c r="Z385" s="26"/>
      <c r="AA385" s="26"/>
      <c r="AB385" s="26"/>
      <c r="AC385" s="26"/>
      <c r="AD385" s="26"/>
      <c r="AE385" s="26"/>
      <c r="AF385" s="26"/>
      <c r="AG385" s="26"/>
    </row>
    <row r="386" spans="5:33" x14ac:dyDescent="0.25">
      <c r="E386" s="31"/>
      <c r="F386" s="31"/>
      <c r="G386" s="31"/>
      <c r="H386" s="31"/>
      <c r="I386" s="31"/>
      <c r="J386" s="31"/>
      <c r="K386" s="31"/>
      <c r="L386" s="27"/>
      <c r="M386" s="27"/>
      <c r="N386" s="27"/>
      <c r="O386" s="27"/>
      <c r="P386" s="27"/>
      <c r="Q386" s="27"/>
      <c r="R386" s="27"/>
      <c r="S386" s="28"/>
      <c r="T386" s="28"/>
      <c r="U386" s="28"/>
      <c r="V386" s="28"/>
      <c r="W386" s="28"/>
      <c r="X386" s="28"/>
      <c r="Y386" s="28"/>
      <c r="Z386" s="26"/>
      <c r="AA386" s="26"/>
      <c r="AB386" s="26"/>
      <c r="AC386" s="26"/>
      <c r="AD386" s="26"/>
      <c r="AE386" s="26"/>
      <c r="AF386" s="26"/>
      <c r="AG386" s="26"/>
    </row>
    <row r="429" spans="30:30" x14ac:dyDescent="0.25">
      <c r="AD429" t="s">
        <v>3048</v>
      </c>
    </row>
  </sheetData>
  <mergeCells count="1">
    <mergeCell ref="A1:I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D20" sqref="D20"/>
    </sheetView>
  </sheetViews>
  <sheetFormatPr baseColWidth="10" defaultRowHeight="15" x14ac:dyDescent="0.25"/>
  <cols>
    <col min="1" max="1" width="16.85546875" customWidth="1"/>
  </cols>
  <sheetData>
    <row r="1" spans="1:5" ht="24" x14ac:dyDescent="0.25">
      <c r="A1" s="52" t="s">
        <v>2993</v>
      </c>
      <c r="B1" s="32" t="s">
        <v>3049</v>
      </c>
      <c r="C1" s="54" t="s">
        <v>3026</v>
      </c>
      <c r="D1" s="33" t="s">
        <v>3049</v>
      </c>
      <c r="E1" s="52" t="s">
        <v>3026</v>
      </c>
    </row>
    <row r="2" spans="1:5" ht="36.75" thickBot="1" x14ac:dyDescent="0.3">
      <c r="A2" s="53"/>
      <c r="B2" s="34" t="s">
        <v>3050</v>
      </c>
      <c r="C2" s="55"/>
      <c r="D2" s="35" t="s">
        <v>3051</v>
      </c>
      <c r="E2" s="53"/>
    </row>
    <row r="3" spans="1:5" ht="24.75" thickBot="1" x14ac:dyDescent="0.3">
      <c r="A3" s="36" t="s">
        <v>2976</v>
      </c>
      <c r="B3" s="37">
        <v>50</v>
      </c>
      <c r="C3" s="37">
        <v>13.8</v>
      </c>
      <c r="D3" s="38">
        <v>31</v>
      </c>
      <c r="E3" s="39">
        <f>D3*100/D20</f>
        <v>7.2261072261072261</v>
      </c>
    </row>
    <row r="4" spans="1:5" ht="36.75" thickBot="1" x14ac:dyDescent="0.3">
      <c r="A4" s="36" t="s">
        <v>2977</v>
      </c>
      <c r="B4" s="37"/>
      <c r="C4" s="37"/>
      <c r="D4" s="38">
        <v>27</v>
      </c>
      <c r="E4" s="39">
        <f>D4*100/D20</f>
        <v>6.2937062937062933</v>
      </c>
    </row>
    <row r="5" spans="1:5" ht="15.75" thickBot="1" x14ac:dyDescent="0.3">
      <c r="A5" s="36" t="s">
        <v>2978</v>
      </c>
      <c r="B5" s="37"/>
      <c r="C5" s="37"/>
      <c r="D5" s="38">
        <v>28</v>
      </c>
      <c r="E5" s="39">
        <f>D5*100/D20</f>
        <v>6.526806526806527</v>
      </c>
    </row>
    <row r="6" spans="1:5" ht="24.75" thickBot="1" x14ac:dyDescent="0.3">
      <c r="A6" s="36" t="s">
        <v>2979</v>
      </c>
      <c r="B6" s="37">
        <v>42</v>
      </c>
      <c r="C6" s="37">
        <v>11.6</v>
      </c>
      <c r="D6" s="38">
        <v>64</v>
      </c>
      <c r="E6" s="39">
        <f>D6*100/D20</f>
        <v>14.918414918414918</v>
      </c>
    </row>
    <row r="7" spans="1:5" ht="15.75" thickBot="1" x14ac:dyDescent="0.3">
      <c r="A7" s="36" t="s">
        <v>2980</v>
      </c>
      <c r="B7" s="37"/>
      <c r="C7" s="37"/>
      <c r="D7" s="38">
        <v>34</v>
      </c>
      <c r="E7" s="39">
        <f>D7*100/D20</f>
        <v>7.9254079254079253</v>
      </c>
    </row>
    <row r="8" spans="1:5" ht="15.75" thickBot="1" x14ac:dyDescent="0.3">
      <c r="A8" s="36" t="s">
        <v>2981</v>
      </c>
      <c r="B8" s="37"/>
      <c r="C8" s="37"/>
      <c r="D8" s="38">
        <v>50</v>
      </c>
      <c r="E8" s="39">
        <f>D8*100/D20</f>
        <v>11.655011655011656</v>
      </c>
    </row>
    <row r="9" spans="1:5" ht="15.75" thickBot="1" x14ac:dyDescent="0.3">
      <c r="A9" s="36" t="s">
        <v>2982</v>
      </c>
      <c r="B9" s="37"/>
      <c r="C9" s="37"/>
      <c r="D9" s="38">
        <v>60</v>
      </c>
      <c r="E9" s="39">
        <f>D9*100/D20</f>
        <v>13.986013986013987</v>
      </c>
    </row>
    <row r="10" spans="1:5" ht="15.75" thickBot="1" x14ac:dyDescent="0.3">
      <c r="A10" s="36" t="s">
        <v>3052</v>
      </c>
      <c r="B10" s="37">
        <v>38</v>
      </c>
      <c r="C10" s="37">
        <v>10.5</v>
      </c>
      <c r="D10" s="38"/>
      <c r="E10" s="39"/>
    </row>
    <row r="11" spans="1:5" ht="15.75" thickBot="1" x14ac:dyDescent="0.3">
      <c r="A11" s="36" t="s">
        <v>2984</v>
      </c>
      <c r="B11" s="37">
        <v>44</v>
      </c>
      <c r="C11" s="37">
        <v>12.1</v>
      </c>
      <c r="D11" s="38"/>
      <c r="E11" s="39"/>
    </row>
    <row r="12" spans="1:5" ht="15.75" thickBot="1" x14ac:dyDescent="0.3">
      <c r="A12" s="36" t="s">
        <v>2985</v>
      </c>
      <c r="B12" s="37">
        <v>98</v>
      </c>
      <c r="C12" s="37">
        <v>27</v>
      </c>
      <c r="D12" s="38"/>
      <c r="E12" s="39"/>
    </row>
    <row r="13" spans="1:5" ht="15.75" thickBot="1" x14ac:dyDescent="0.3">
      <c r="A13" s="36" t="s">
        <v>2986</v>
      </c>
      <c r="B13" s="37">
        <v>29</v>
      </c>
      <c r="C13" s="37">
        <v>8</v>
      </c>
      <c r="D13" s="38"/>
      <c r="E13" s="39"/>
    </row>
    <row r="14" spans="1:5" ht="24.75" thickBot="1" x14ac:dyDescent="0.3">
      <c r="A14" s="36" t="s">
        <v>2987</v>
      </c>
      <c r="B14" s="37">
        <v>45</v>
      </c>
      <c r="C14" s="37">
        <v>12.4</v>
      </c>
      <c r="D14" s="38"/>
      <c r="E14" s="39"/>
    </row>
    <row r="15" spans="1:5" ht="15.75" thickBot="1" x14ac:dyDescent="0.3">
      <c r="A15" s="36" t="s">
        <v>2988</v>
      </c>
      <c r="B15" s="37"/>
      <c r="C15" s="37"/>
      <c r="D15" s="38">
        <v>19</v>
      </c>
      <c r="E15" s="39">
        <f>D15*100/D20</f>
        <v>4.4289044289044286</v>
      </c>
    </row>
    <row r="16" spans="1:5" ht="15.75" thickBot="1" x14ac:dyDescent="0.3">
      <c r="A16" s="36" t="s">
        <v>2989</v>
      </c>
      <c r="B16" s="37"/>
      <c r="C16" s="37"/>
      <c r="D16" s="38">
        <v>26</v>
      </c>
      <c r="E16" s="39">
        <f>D16*100/D20</f>
        <v>6.0606060606060606</v>
      </c>
    </row>
    <row r="17" spans="1:5" ht="15.75" thickBot="1" x14ac:dyDescent="0.3">
      <c r="A17" s="36" t="s">
        <v>2990</v>
      </c>
      <c r="B17" s="37"/>
      <c r="C17" s="37"/>
      <c r="D17" s="38">
        <v>38</v>
      </c>
      <c r="E17" s="39">
        <f>D17*100/D20</f>
        <v>8.8578088578088572</v>
      </c>
    </row>
    <row r="18" spans="1:5" ht="15.75" thickBot="1" x14ac:dyDescent="0.3">
      <c r="A18" s="36" t="s">
        <v>2991</v>
      </c>
      <c r="B18" s="37"/>
      <c r="C18" s="37"/>
      <c r="D18" s="38">
        <v>27</v>
      </c>
      <c r="E18" s="39">
        <f>D18*100/D20</f>
        <v>6.2937062937062933</v>
      </c>
    </row>
    <row r="19" spans="1:5" ht="15.75" thickBot="1" x14ac:dyDescent="0.3">
      <c r="A19" s="36" t="s">
        <v>2992</v>
      </c>
      <c r="B19" s="37">
        <v>17</v>
      </c>
      <c r="C19" s="37">
        <v>4.7</v>
      </c>
      <c r="D19" s="38">
        <v>25</v>
      </c>
      <c r="E19" s="39">
        <f>D19*100/D20</f>
        <v>5.8275058275058278</v>
      </c>
    </row>
    <row r="20" spans="1:5" ht="15.75" thickBot="1" x14ac:dyDescent="0.3">
      <c r="A20" s="36" t="s">
        <v>2965</v>
      </c>
      <c r="B20" s="37">
        <v>363</v>
      </c>
      <c r="C20" s="37">
        <v>100</v>
      </c>
      <c r="D20" s="38">
        <f>SUM(D3:D19)</f>
        <v>429</v>
      </c>
      <c r="E20" s="39">
        <f>SUM(E3:E19)</f>
        <v>100.00000000000001</v>
      </c>
    </row>
  </sheetData>
  <mergeCells count="3">
    <mergeCell ref="A1:A2"/>
    <mergeCell ref="C1:C2"/>
    <mergeCell ref="E1:E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ACA3E6D44E3494D80EB66CE83A15676" ma:contentTypeVersion="6" ma:contentTypeDescription="Crear nuevo documento." ma:contentTypeScope="" ma:versionID="f1e3ea89ed48fbed62d172b52b4c140b">
  <xsd:schema xmlns:xsd="http://www.w3.org/2001/XMLSchema" xmlns:xs="http://www.w3.org/2001/XMLSchema" xmlns:p="http://schemas.microsoft.com/office/2006/metadata/properties" xmlns:ns2="b3053d33-aee9-4069-8379-2774c9dce3fb" xmlns:ns3="4368582f-9686-4595-b94d-4b47a1c0851c" targetNamespace="http://schemas.microsoft.com/office/2006/metadata/properties" ma:root="true" ma:fieldsID="294be9f1f534b927ceca1155c1a99c77" ns2:_="" ns3:_="">
    <xsd:import namespace="b3053d33-aee9-4069-8379-2774c9dce3fb"/>
    <xsd:import namespace="4368582f-9686-4595-b94d-4b47a1c0851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053d33-aee9-4069-8379-2774c9dce3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68582f-9686-4595-b94d-4b47a1c0851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24BD85-1DE0-4319-BD4D-649250C7A42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BFEE54A-31BA-41B7-85AF-9A647EF9EE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053d33-aee9-4069-8379-2774c9dce3fb"/>
    <ds:schemaRef ds:uri="4368582f-9686-4595-b94d-4b47a1c085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B96876-6D5D-469A-BE78-D451E3BB3B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Cuestionario</vt:lpstr>
      <vt:lpstr>Cuestionario_v3</vt:lpstr>
      <vt:lpstr>din</vt:lpstr>
      <vt:lpstr>total</vt:lpstr>
      <vt:lpstr>Cuados</vt:lpstr>
      <vt:lpstr>Gráficos</vt:lpstr>
      <vt:lpstr>Hoja1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Yose</cp:lastModifiedBy>
  <dcterms:created xsi:type="dcterms:W3CDTF">2011-08-01T14:22:18Z</dcterms:created>
  <dcterms:modified xsi:type="dcterms:W3CDTF">2019-05-09T00:31:17Z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0x010100EACA3E6D44E3494D80EB66CE83A15676</vt:lpwstr>
  </property>
</Properties>
</file>