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1595" windowHeight="8445"/>
  </bookViews>
  <sheets>
    <sheet name="RE02b-1" sheetId="1" r:id="rId1"/>
    <sheet name="RE02b-2" sheetId="4" r:id="rId2"/>
    <sheet name="RE02b-A1" sheetId="5" r:id="rId3"/>
    <sheet name="RE02b-A2.1" sheetId="6" r:id="rId4"/>
    <sheet name="RE02b-A2" sheetId="7" r:id="rId5"/>
    <sheet name="Hoja1" sheetId="3" state="hidden" r:id="rId6"/>
    <sheet name="H" sheetId="2" state="hidden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L4" i="6" l="1"/>
  <c r="M4" i="6"/>
  <c r="N4" i="6"/>
  <c r="L5" i="6"/>
  <c r="M5" i="6"/>
  <c r="L6" i="6"/>
  <c r="M6" i="6"/>
  <c r="L7" i="6"/>
  <c r="M7" i="6"/>
  <c r="L8" i="6"/>
  <c r="M8" i="6" s="1"/>
  <c r="N7" i="6" s="1"/>
  <c r="L9" i="6"/>
  <c r="M9" i="6"/>
  <c r="L12" i="6"/>
  <c r="M12" i="6" s="1"/>
  <c r="N12" i="6" s="1"/>
  <c r="L13" i="6"/>
  <c r="M13" i="6"/>
  <c r="L14" i="6"/>
  <c r="M14" i="6"/>
  <c r="L15" i="6"/>
  <c r="M15" i="6"/>
  <c r="N15" i="6" s="1"/>
  <c r="L16" i="6"/>
  <c r="M16" i="6"/>
  <c r="L17" i="6"/>
  <c r="M17" i="6" s="1"/>
  <c r="L20" i="6"/>
  <c r="M20" i="6"/>
  <c r="N20" i="6"/>
  <c r="L21" i="6"/>
  <c r="M21" i="6"/>
  <c r="L22" i="6"/>
  <c r="M22" i="6"/>
  <c r="L23" i="6"/>
  <c r="M23" i="6"/>
  <c r="L24" i="6"/>
  <c r="M24" i="6" s="1"/>
  <c r="N23" i="6" s="1"/>
  <c r="L25" i="6"/>
  <c r="M25" i="6"/>
  <c r="E13" i="4"/>
  <c r="E9" i="4"/>
  <c r="E8" i="4"/>
  <c r="E7" i="4"/>
  <c r="E6" i="4"/>
  <c r="E5" i="4"/>
  <c r="E4" i="4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  <c r="P4" i="3"/>
  <c r="P28" i="3"/>
  <c r="P35" i="3"/>
  <c r="P29" i="3"/>
  <c r="P26" i="3"/>
  <c r="P36" i="3"/>
  <c r="P14" i="3"/>
  <c r="P6" i="3"/>
  <c r="P34" i="3"/>
  <c r="P27" i="3"/>
  <c r="P31" i="3"/>
  <c r="P30" i="3"/>
  <c r="P11" i="3"/>
  <c r="P13" i="3"/>
  <c r="P16" i="3"/>
  <c r="P20" i="3"/>
  <c r="P10" i="3"/>
  <c r="P12" i="3"/>
  <c r="P33" i="3"/>
  <c r="P5" i="3"/>
  <c r="P22" i="3"/>
  <c r="P24" i="3"/>
  <c r="P32" i="3"/>
  <c r="P23" i="3"/>
  <c r="P18" i="3"/>
  <c r="P25" i="3"/>
  <c r="P8" i="3"/>
  <c r="P15" i="3"/>
  <c r="P17" i="3"/>
  <c r="P7" i="3"/>
  <c r="P21" i="3"/>
  <c r="P9" i="3"/>
  <c r="P19" i="3"/>
  <c r="G26" i="3"/>
  <c r="G18" i="3"/>
  <c r="G17" i="3"/>
  <c r="G32" i="3"/>
  <c r="G25" i="3"/>
  <c r="G12" i="3"/>
  <c r="G6" i="3"/>
  <c r="G16" i="3"/>
  <c r="G35" i="3"/>
  <c r="G24" i="3"/>
  <c r="G29" i="3"/>
  <c r="G20" i="3"/>
  <c r="G19" i="3"/>
  <c r="G10" i="3"/>
  <c r="G8" i="3"/>
  <c r="G21" i="3"/>
  <c r="G34" i="3"/>
  <c r="G4" i="3"/>
  <c r="G7" i="3"/>
  <c r="G30" i="3"/>
  <c r="G15" i="3"/>
  <c r="G9" i="3"/>
  <c r="G28" i="3"/>
  <c r="G22" i="3"/>
  <c r="G5" i="3"/>
  <c r="G13" i="3"/>
  <c r="G31" i="3"/>
  <c r="G36" i="3"/>
  <c r="G23" i="3"/>
  <c r="G11" i="3"/>
  <c r="G33" i="3"/>
  <c r="G14" i="3"/>
  <c r="G27" i="3"/>
  <c r="N19" i="3"/>
  <c r="L19" i="3"/>
  <c r="J19" i="3"/>
  <c r="E14" i="3"/>
  <c r="C14" i="3"/>
  <c r="N9" i="3"/>
  <c r="L9" i="3"/>
  <c r="J9" i="3"/>
  <c r="E33" i="3"/>
  <c r="C33" i="3"/>
  <c r="N21" i="3"/>
  <c r="L21" i="3"/>
  <c r="J21" i="3"/>
  <c r="E11" i="3"/>
  <c r="C11" i="3"/>
  <c r="N7" i="3"/>
  <c r="L7" i="3"/>
  <c r="J7" i="3"/>
  <c r="E23" i="3"/>
  <c r="C23" i="3"/>
  <c r="N17" i="3"/>
  <c r="L17" i="3"/>
  <c r="J17" i="3"/>
  <c r="E36" i="3"/>
  <c r="C36" i="3"/>
  <c r="N15" i="3"/>
  <c r="L15" i="3"/>
  <c r="J15" i="3"/>
  <c r="E31" i="3"/>
  <c r="C31" i="3"/>
  <c r="N8" i="3"/>
  <c r="L8" i="3"/>
  <c r="J8" i="3"/>
  <c r="E13" i="3"/>
  <c r="C13" i="3"/>
  <c r="N25" i="3"/>
  <c r="L25" i="3"/>
  <c r="J25" i="3"/>
  <c r="E5" i="3"/>
  <c r="C5" i="3"/>
  <c r="N18" i="3"/>
  <c r="L18" i="3"/>
  <c r="J18" i="3"/>
  <c r="E22" i="3"/>
  <c r="C22" i="3"/>
  <c r="N23" i="3"/>
  <c r="L23" i="3"/>
  <c r="J23" i="3"/>
  <c r="E28" i="3"/>
  <c r="C28" i="3"/>
  <c r="N32" i="3"/>
  <c r="L32" i="3"/>
  <c r="J32" i="3"/>
  <c r="E9" i="3"/>
  <c r="C9" i="3"/>
  <c r="N24" i="3"/>
  <c r="L24" i="3"/>
  <c r="J24" i="3"/>
  <c r="E15" i="3"/>
  <c r="C15" i="3"/>
  <c r="N22" i="3"/>
  <c r="L22" i="3"/>
  <c r="J22" i="3"/>
  <c r="E30" i="3"/>
  <c r="C30" i="3"/>
  <c r="N5" i="3"/>
  <c r="L5" i="3"/>
  <c r="J5" i="3"/>
  <c r="E7" i="3"/>
  <c r="C7" i="3"/>
  <c r="N33" i="3"/>
  <c r="L33" i="3"/>
  <c r="J33" i="3"/>
  <c r="E4" i="3"/>
  <c r="C4" i="3"/>
  <c r="N12" i="3"/>
  <c r="L12" i="3"/>
  <c r="J12" i="3"/>
  <c r="E34" i="3"/>
  <c r="C34" i="3"/>
  <c r="N10" i="3"/>
  <c r="L10" i="3"/>
  <c r="J10" i="3"/>
  <c r="E21" i="3"/>
  <c r="C21" i="3"/>
  <c r="N4" i="3"/>
  <c r="L4" i="3"/>
  <c r="J4" i="3"/>
  <c r="E8" i="3"/>
  <c r="C8" i="3"/>
  <c r="N20" i="3"/>
  <c r="L20" i="3"/>
  <c r="J20" i="3"/>
  <c r="E10" i="3"/>
  <c r="C10" i="3"/>
  <c r="N16" i="3"/>
  <c r="L16" i="3"/>
  <c r="J16" i="3"/>
  <c r="E19" i="3"/>
  <c r="C19" i="3"/>
  <c r="N13" i="3"/>
  <c r="L13" i="3"/>
  <c r="J13" i="3"/>
  <c r="E20" i="3"/>
  <c r="C20" i="3"/>
  <c r="N11" i="3"/>
  <c r="L11" i="3"/>
  <c r="J11" i="3"/>
  <c r="E29" i="3"/>
  <c r="C29" i="3"/>
  <c r="N30" i="3"/>
  <c r="L30" i="3"/>
  <c r="J30" i="3"/>
  <c r="E24" i="3"/>
  <c r="C24" i="3"/>
  <c r="N31" i="3"/>
  <c r="L31" i="3"/>
  <c r="J31" i="3"/>
  <c r="E35" i="3"/>
  <c r="C35" i="3"/>
  <c r="N27" i="3"/>
  <c r="L27" i="3"/>
  <c r="J27" i="3"/>
  <c r="E16" i="3"/>
  <c r="C16" i="3"/>
  <c r="N34" i="3"/>
  <c r="L34" i="3"/>
  <c r="J34" i="3"/>
  <c r="E6" i="3"/>
  <c r="C6" i="3"/>
  <c r="N6" i="3"/>
  <c r="L6" i="3"/>
  <c r="J6" i="3"/>
  <c r="E12" i="3"/>
  <c r="C12" i="3"/>
  <c r="N14" i="3"/>
  <c r="L14" i="3"/>
  <c r="J14" i="3"/>
  <c r="E25" i="3"/>
  <c r="C25" i="3"/>
  <c r="N36" i="3"/>
  <c r="L36" i="3"/>
  <c r="J36" i="3"/>
  <c r="E32" i="3"/>
  <c r="C32" i="3"/>
  <c r="N26" i="3"/>
  <c r="L26" i="3"/>
  <c r="J26" i="3"/>
  <c r="E17" i="3"/>
  <c r="C17" i="3"/>
  <c r="N29" i="3"/>
  <c r="L29" i="3"/>
  <c r="J29" i="3"/>
  <c r="E18" i="3"/>
  <c r="C18" i="3"/>
  <c r="N35" i="3"/>
  <c r="L35" i="3"/>
  <c r="J35" i="3"/>
  <c r="E26" i="3"/>
  <c r="C26" i="3"/>
  <c r="N28" i="3"/>
  <c r="L28" i="3"/>
  <c r="J28" i="3"/>
  <c r="E27" i="3"/>
  <c r="C27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4" i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5" i="2"/>
</calcChain>
</file>

<file path=xl/sharedStrings.xml><?xml version="1.0" encoding="utf-8"?>
<sst xmlns="http://schemas.openxmlformats.org/spreadsheetml/2006/main" count="491" uniqueCount="96">
  <si>
    <t>Entidad federativa</t>
  </si>
  <si>
    <t xml:space="preserve">Media superior o superior </t>
  </si>
  <si>
    <t>Aguascalientes</t>
  </si>
  <si>
    <t xml:space="preserve">Baja California </t>
  </si>
  <si>
    <t>Baja California Sur</t>
  </si>
  <si>
    <t>Campeche</t>
  </si>
  <si>
    <t>Cohauila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</si>
  <si>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</si>
  <si>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</si>
  <si>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</si>
  <si>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</si>
  <si>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</si>
  <si>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</si>
  <si>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</si>
  <si>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</si>
  <si>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</si>
  <si>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</si>
  <si>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</si>
  <si>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</si>
  <si>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</si>
  <si>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</si>
  <si>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</si>
  <si>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</si>
  <si>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</si>
  <si>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</si>
  <si>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</si>
  <si>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</si>
  <si>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</si>
  <si>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</si>
  <si>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</si>
  <si>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</si>
  <si>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</si>
  <si>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</si>
  <si>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</si>
  <si>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</si>
  <si>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Básica</t>
  </si>
  <si>
    <t>Sin básica</t>
  </si>
  <si>
    <t>Media superior</t>
  </si>
  <si>
    <t>Superior</t>
  </si>
  <si>
    <t xml:space="preserve">16 a 24 años </t>
  </si>
  <si>
    <t xml:space="preserve">25 a 64 años </t>
  </si>
  <si>
    <r>
      <t>Fuente: INEE, estimaciones para el grupo 16 a 24 años, con base en la</t>
    </r>
    <r>
      <rPr>
        <i/>
        <sz val="6"/>
        <rFont val="Arial"/>
        <family val="2"/>
      </rPr>
      <t xml:space="preserve"> Encuesta Nacional de Ocupación y Empleo, 4° trimestre de 2009</t>
    </r>
    <r>
      <rPr>
        <sz val="6"/>
        <rFont val="Arial"/>
        <family val="2"/>
      </rPr>
      <t xml:space="preserve">, Inegi; para el grupo 25 a 64 años, con base en la </t>
    </r>
    <r>
      <rPr>
        <i/>
        <sz val="6"/>
        <rFont val="Arial"/>
        <family val="2"/>
      </rPr>
      <t>Encuesta Nacional de Ocupación y Empleo, 2° trimestre de 2009</t>
    </r>
    <r>
      <rPr>
        <sz val="6"/>
        <rFont val="Arial"/>
        <family val="2"/>
      </rPr>
      <t>, Inegi.</t>
    </r>
  </si>
  <si>
    <t>RE03b-1  Porcentaje de trabajadores con contratación estable según nivel de escolaridad, por entidad federativa (2009)</t>
  </si>
  <si>
    <t>RE03b-A1 Intervalos a 95% de confianza del porcentaje de trabajadores con contratación estable según nivel de escolaridad, por entidad federativa (2009)</t>
  </si>
  <si>
    <t>25 a 64 años</t>
  </si>
  <si>
    <t>Media superior o superior</t>
  </si>
  <si>
    <r>
      <t>LI</t>
    </r>
    <r>
      <rPr>
        <b/>
        <vertAlign val="superscript"/>
        <sz val="8"/>
        <color indexed="9"/>
        <rFont val="Arial"/>
        <family val="2"/>
      </rPr>
      <t>1</t>
    </r>
  </si>
  <si>
    <t>LS</t>
  </si>
  <si>
    <t>LI</t>
  </si>
  <si>
    <r>
      <t>1</t>
    </r>
    <r>
      <rPr>
        <sz val="6"/>
        <rFont val="Arial"/>
        <family val="2"/>
      </rPr>
      <t xml:space="preserve"> LI: Límite inferior; LS: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</si>
  <si>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respecto a básica</t>
  </si>
  <si>
    <r>
      <t>*</t>
    </r>
    <r>
      <rPr>
        <sz val="6"/>
        <rFont val="Arial"/>
        <family val="2"/>
      </rPr>
      <t>Diferencias estadísticamente significativas a 95% de confianza para el grupo 16 a 24 años entre niveles consecutivos de escolaridad</t>
    </r>
    <r>
      <rPr>
        <i/>
        <sz val="6"/>
        <rFont val="Arial"/>
        <family val="2"/>
      </rPr>
      <t>.</t>
    </r>
  </si>
  <si>
    <r>
      <t xml:space="preserve">‡ </t>
    </r>
    <r>
      <rPr>
        <sz val="6"/>
        <rFont val="Arial"/>
        <family val="2"/>
      </rPr>
      <t>Diferencias estadísticamente significativas a 95% de confianza para el grupo 25 a 64 años entre niveles consecutivos de escolaridad.</t>
    </r>
  </si>
  <si>
    <t>Coahuila</t>
  </si>
  <si>
    <t xml:space="preserve"> </t>
  </si>
  <si>
    <r>
      <t>Fuente: INEE, cálculos para el grupo de edad 16 a 24 años, con base en la</t>
    </r>
    <r>
      <rPr>
        <i/>
        <sz val="6"/>
        <rFont val="Arial"/>
        <family val="2"/>
      </rPr>
      <t xml:space="preserve"> Encuesta Nacional de Ocupación y Empleo, 4° trimestre de 2009</t>
    </r>
    <r>
      <rPr>
        <sz val="6"/>
        <rFont val="Arial"/>
        <family val="2"/>
      </rPr>
      <t xml:space="preserve">, Inegi; para el grupo de edad 25 a 64 años, con base en la </t>
    </r>
    <r>
      <rPr>
        <i/>
        <sz val="6"/>
        <rFont val="Arial"/>
        <family val="2"/>
      </rPr>
      <t>Encuesta Nacional de Ocupación y Empleo, 2° trimestre de 2009</t>
    </r>
    <r>
      <rPr>
        <sz val="6"/>
        <rFont val="Arial"/>
        <family val="2"/>
      </rPr>
      <t>, Inegi.</t>
    </r>
  </si>
  <si>
    <r>
      <t xml:space="preserve">* </t>
    </r>
    <r>
      <rPr>
        <sz val="6"/>
        <rFont val="Arial"/>
        <family val="2"/>
      </rPr>
      <t>Diferencias estadísticamente significativas a 95% de confianza entre niveles consecutivos de escolaridad.</t>
    </r>
  </si>
  <si>
    <t>RE02b-1  Porcentaje de trabajadores con contratación estable según nivel de escolaridad, entidad federativa y grupo de edad (2009)</t>
  </si>
  <si>
    <t>RE02b-2 Porcentaje de trabajadores con contratación estable según nivel de escolaridad y características seleccionadas (2009)</t>
  </si>
  <si>
    <t>Características</t>
  </si>
  <si>
    <t>Total</t>
  </si>
  <si>
    <t xml:space="preserve">Superior </t>
  </si>
  <si>
    <t>Sexo               (%)</t>
  </si>
  <si>
    <t>Hombres</t>
  </si>
  <si>
    <t>*</t>
  </si>
  <si>
    <t>Mujeres</t>
  </si>
  <si>
    <r>
      <t>Tamaño de localidad</t>
    </r>
    <r>
      <rPr>
        <b/>
        <vertAlign val="superscript"/>
        <sz val="8"/>
        <color indexed="9"/>
        <rFont val="Arial"/>
        <family val="2"/>
      </rPr>
      <t xml:space="preserve">     </t>
    </r>
    <r>
      <rPr>
        <b/>
        <sz val="8"/>
        <color indexed="9"/>
        <rFont val="Arial"/>
        <family val="2"/>
      </rPr>
      <t xml:space="preserve">   (%)</t>
    </r>
  </si>
  <si>
    <t>Urbana</t>
  </si>
  <si>
    <t>Semiurbana</t>
  </si>
  <si>
    <t>Rural</t>
  </si>
  <si>
    <t xml:space="preserve">16 a 19 años </t>
  </si>
  <si>
    <t>25 a 44 años</t>
  </si>
  <si>
    <t>Tamaño de localidad        (%)</t>
  </si>
  <si>
    <t xml:space="preserve">20 a 24 años </t>
  </si>
  <si>
    <t xml:space="preserve">45 a 64 años </t>
  </si>
  <si>
    <r>
      <t xml:space="preserve">* </t>
    </r>
    <r>
      <rPr>
        <sz val="6"/>
        <rFont val="Arial"/>
        <family val="2"/>
      </rPr>
      <t>Diferencias estadísticamente significativas a 95% de confianza entre niveles consecutivos de escolaridad.</t>
    </r>
  </si>
  <si>
    <t xml:space="preserve">L.S. Límite superior.  </t>
  </si>
  <si>
    <t xml:space="preserve"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</si>
  <si>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L.S.</t>
  </si>
  <si>
    <t>L.I.</t>
  </si>
  <si>
    <t>RE02b-A1 Intervalos a 95% de confianza del porcentaje de trabajadores con contratación estable según nivel de escolaridad, entidad federativa y grupo de edad (2009)</t>
  </si>
  <si>
    <r>
      <t>1</t>
    </r>
    <r>
      <rPr>
        <sz val="6"/>
        <rFont val="Arial"/>
        <family val="2"/>
      </rPr>
      <t xml:space="preserve"> No coinciden con la suma de las celdas debido a una ligera pérdida de información.   </t>
    </r>
  </si>
  <si>
    <r>
      <t>Tamaño de localidad</t>
    </r>
    <r>
      <rPr>
        <b/>
        <vertAlign val="superscript"/>
        <sz val="8"/>
        <color indexed="9"/>
        <rFont val="Arial"/>
        <family val="2"/>
      </rPr>
      <t>2</t>
    </r>
    <r>
      <rPr>
        <b/>
        <sz val="8"/>
        <color indexed="9"/>
        <rFont val="Arial"/>
        <family val="2"/>
      </rPr>
      <t xml:space="preserve">       </t>
    </r>
  </si>
  <si>
    <t xml:space="preserve">Sexo      </t>
  </si>
  <si>
    <r>
      <t>Tamaño de localidad</t>
    </r>
    <r>
      <rPr>
        <b/>
        <vertAlign val="superscript"/>
        <sz val="8"/>
        <color indexed="9"/>
        <rFont val="Arial"/>
        <family val="2"/>
      </rPr>
      <t>2</t>
    </r>
    <r>
      <rPr>
        <b/>
        <sz val="8"/>
        <color indexed="9"/>
        <rFont val="Arial"/>
        <family val="2"/>
      </rPr>
      <t xml:space="preserve">      </t>
    </r>
  </si>
  <si>
    <t xml:space="preserve">Sexo       </t>
  </si>
  <si>
    <t xml:space="preserve">25 a 44 años </t>
  </si>
  <si>
    <r>
      <t>Tamaño de localidad</t>
    </r>
    <r>
      <rPr>
        <b/>
        <sz val="8"/>
        <color indexed="9"/>
        <rFont val="Arial"/>
        <family val="2"/>
      </rPr>
      <t xml:space="preserve">       </t>
    </r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</si>
  <si>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</si>
  <si>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Media superio o superior</t>
  </si>
  <si>
    <t>RE02b-A2.1 Población trabajadora con contratación estable según nivel de escolaridad y características seleccionadas (2009)</t>
  </si>
  <si>
    <t xml:space="preserve">L.I. 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</si>
  <si>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Tamaño de localidad    (%)</t>
  </si>
  <si>
    <t>Sexo           (%)</t>
  </si>
  <si>
    <t>16 a 19 años</t>
  </si>
  <si>
    <t>RE02b-A2 Intervalos a 95% de confianza del porcentaje de trabajadores con contratación estable según nivel de escolaridad y características seleccionadas (2009)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</si>
</sst>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right" indent="1"/>
    </xf>
    <xf numFmtId="176" fontId="3" fillId="2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 applyAlignment="1">
      <alignment wrapText="1"/>
    </xf>
    <xf numFmtId="0" fontId="5" fillId="0" borderId="0" xfId="0" applyFont="1" applyFill="1" applyAlignment="1">
      <alignment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inden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176" fontId="1" fillId="2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/>
    </xf>
    <xf numFmtId="176" fontId="3" fillId="2" borderId="0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76" fontId="3" fillId="2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>
      <alignment horizontal="left"/>
    </xf>
    <xf numFmtId="176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76" fontId="2" fillId="0" borderId="0" xfId="0" applyNumberFormat="1" applyFont="1" applyFill="1" applyAlignment="1">
      <alignment horizontal="right" indent="1"/>
    </xf>
    <xf numFmtId="176" fontId="2" fillId="0" borderId="0" xfId="0" applyNumberFormat="1" applyFont="1" applyFill="1" applyBorder="1" applyAlignment="1">
      <alignment horizontal="right" indent="1"/>
    </xf>
    <xf numFmtId="176" fontId="3" fillId="0" borderId="0" xfId="0" applyNumberFormat="1" applyFont="1" applyFill="1" applyBorder="1" applyAlignment="1">
      <alignment horizontal="right" vertical="center" wrapText="1" indent="1"/>
    </xf>
    <xf numFmtId="176" fontId="2" fillId="0" borderId="5" xfId="0" applyNumberFormat="1" applyFont="1" applyBorder="1" applyAlignment="1">
      <alignment horizontal="right" indent="1"/>
    </xf>
    <xf numFmtId="176" fontId="3" fillId="2" borderId="0" xfId="0" applyNumberFormat="1" applyFont="1" applyFill="1" applyAlignment="1">
      <alignment horizontal="right" vertical="center" wrapText="1" indent="1"/>
    </xf>
    <xf numFmtId="176" fontId="2" fillId="3" borderId="0" xfId="0" applyNumberFormat="1" applyFont="1" applyFill="1" applyAlignment="1">
      <alignment horizontal="left"/>
    </xf>
    <xf numFmtId="0" fontId="8" fillId="0" borderId="0" xfId="0" applyFont="1" applyFill="1" applyAlignment="1">
      <alignment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0" fillId="0" borderId="0" xfId="1" applyFont="1" applyAlignment="1">
      <alignment horizontal="left" wrapText="1"/>
    </xf>
    <xf numFmtId="0" fontId="11" fillId="0" borderId="0" xfId="1"/>
    <xf numFmtId="0" fontId="1" fillId="2" borderId="0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2" fillId="0" borderId="0" xfId="1" applyFont="1" applyBorder="1"/>
    <xf numFmtId="176" fontId="2" fillId="0" borderId="0" xfId="1" applyNumberFormat="1" applyFont="1" applyAlignment="1">
      <alignment horizontal="center"/>
    </xf>
    <xf numFmtId="176" fontId="2" fillId="0" borderId="0" xfId="1" applyNumberFormat="1" applyFont="1" applyAlignment="1">
      <alignment horizontal="left"/>
    </xf>
    <xf numFmtId="0" fontId="2" fillId="0" borderId="0" xfId="1" applyFont="1"/>
    <xf numFmtId="176" fontId="2" fillId="0" borderId="0" xfId="1" applyNumberFormat="1" applyFont="1" applyBorder="1" applyAlignment="1">
      <alignment horizontal="center"/>
    </xf>
    <xf numFmtId="0" fontId="1" fillId="2" borderId="4" xfId="1" applyFont="1" applyFill="1" applyBorder="1" applyAlignment="1">
      <alignment horizontal="left" vertical="center" wrapText="1"/>
    </xf>
    <xf numFmtId="176" fontId="10" fillId="0" borderId="11" xfId="1" applyNumberFormat="1" applyFont="1" applyBorder="1" applyAlignment="1">
      <alignment horizontal="left"/>
    </xf>
    <xf numFmtId="176" fontId="10" fillId="0" borderId="11" xfId="1" applyNumberFormat="1" applyFont="1" applyBorder="1" applyAlignment="1">
      <alignment horizontal="center"/>
    </xf>
    <xf numFmtId="176" fontId="2" fillId="0" borderId="11" xfId="1" applyNumberFormat="1" applyFont="1" applyBorder="1" applyAlignment="1">
      <alignment horizontal="left"/>
    </xf>
    <xf numFmtId="0" fontId="2" fillId="0" borderId="11" xfId="1" applyFont="1" applyBorder="1"/>
    <xf numFmtId="0" fontId="1" fillId="2" borderId="4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1" fillId="0" borderId="0" xfId="1" applyBorder="1"/>
    <xf numFmtId="0" fontId="1" fillId="2" borderId="8" xfId="1" applyFont="1" applyFill="1" applyBorder="1" applyAlignment="1">
      <alignment horizontal="left" vertical="center" wrapText="1"/>
    </xf>
    <xf numFmtId="176" fontId="2" fillId="0" borderId="11" xfId="1" applyNumberFormat="1" applyFont="1" applyBorder="1" applyAlignment="1">
      <alignment horizontal="center"/>
    </xf>
    <xf numFmtId="0" fontId="8" fillId="0" borderId="0" xfId="1" applyFont="1" applyFill="1" applyAlignment="1">
      <alignment wrapText="1"/>
    </xf>
    <xf numFmtId="0" fontId="11" fillId="0" borderId="0" xfId="1" applyFill="1"/>
    <xf numFmtId="0" fontId="5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2" fontId="5" fillId="0" borderId="0" xfId="1" applyNumberFormat="1" applyFont="1" applyFill="1" applyBorder="1" applyAlignment="1">
      <alignment horizontal="left" wrapText="1"/>
    </xf>
    <xf numFmtId="176" fontId="1" fillId="2" borderId="0" xfId="1" applyNumberFormat="1" applyFont="1" applyFill="1" applyBorder="1" applyAlignment="1">
      <alignment horizontal="right" vertical="center" wrapText="1"/>
    </xf>
    <xf numFmtId="176" fontId="1" fillId="2" borderId="0" xfId="1" applyNumberFormat="1" applyFont="1" applyFill="1" applyBorder="1" applyAlignment="1">
      <alignment horizontal="left" vertical="center" wrapText="1"/>
    </xf>
    <xf numFmtId="176" fontId="2" fillId="0" borderId="0" xfId="1" applyNumberFormat="1" applyFont="1" applyAlignment="1">
      <alignment horizontal="right"/>
    </xf>
    <xf numFmtId="0" fontId="11" fillId="0" borderId="0" xfId="1" applyAlignment="1">
      <alignment wrapText="1"/>
    </xf>
    <xf numFmtId="0" fontId="11" fillId="0" borderId="0" xfId="1" applyBorder="1" applyAlignment="1">
      <alignment wrapText="1"/>
    </xf>
    <xf numFmtId="176" fontId="1" fillId="2" borderId="2" xfId="1" applyNumberFormat="1" applyFont="1" applyFill="1" applyBorder="1" applyAlignment="1">
      <alignment horizontal="center" vertical="center" wrapText="1"/>
    </xf>
    <xf numFmtId="176" fontId="1" fillId="2" borderId="0" xfId="1" applyNumberFormat="1" applyFont="1" applyFill="1" applyBorder="1" applyAlignment="1">
      <alignment horizontal="center" vertical="center" wrapText="1"/>
    </xf>
    <xf numFmtId="176" fontId="1" fillId="2" borderId="8" xfId="1" applyNumberFormat="1" applyFont="1" applyFill="1" applyBorder="1" applyAlignment="1">
      <alignment horizontal="center" vertical="center" wrapText="1"/>
    </xf>
    <xf numFmtId="176" fontId="1" fillId="2" borderId="10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4" xfId="1" applyNumberFormat="1" applyFont="1" applyFill="1" applyBorder="1" applyAlignment="1">
      <alignment horizontal="left" vertical="center" wrapText="1"/>
    </xf>
    <xf numFmtId="176" fontId="1" fillId="2" borderId="4" xfId="1" applyNumberFormat="1" applyFont="1" applyFill="1" applyBorder="1" applyAlignment="1">
      <alignment horizontal="center" vertical="center" wrapText="1"/>
    </xf>
    <xf numFmtId="176" fontId="1" fillId="2" borderId="7" xfId="1" applyNumberFormat="1" applyFont="1" applyFill="1" applyBorder="1" applyAlignment="1">
      <alignment horizontal="center" vertical="center" wrapText="1"/>
    </xf>
    <xf numFmtId="176" fontId="1" fillId="2" borderId="0" xfId="1" applyNumberFormat="1" applyFont="1" applyFill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1" fillId="0" borderId="0" xfId="1" applyAlignment="1">
      <alignment horizontal="right"/>
    </xf>
    <xf numFmtId="3" fontId="11" fillId="0" borderId="0" xfId="1" applyNumberFormat="1" applyAlignment="1">
      <alignment horizontal="center" vertical="center"/>
    </xf>
    <xf numFmtId="3" fontId="11" fillId="0" borderId="0" xfId="1" applyNumberFormat="1"/>
    <xf numFmtId="3" fontId="2" fillId="0" borderId="0" xfId="1" applyNumberFormat="1" applyFont="1" applyAlignment="1">
      <alignment horizontal="center"/>
    </xf>
    <xf numFmtId="3" fontId="2" fillId="0" borderId="11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176" fontId="10" fillId="0" borderId="0" xfId="1" applyNumberFormat="1" applyFont="1" applyAlignment="1">
      <alignment horizontal="left"/>
    </xf>
    <xf numFmtId="0" fontId="11" fillId="0" borderId="0" xfId="1" applyAlignment="1">
      <alignment horizontal="center"/>
    </xf>
    <xf numFmtId="3" fontId="2" fillId="0" borderId="0" xfId="1" applyNumberFormat="1" applyFont="1" applyBorder="1" applyAlignment="1">
      <alignment horizontal="right"/>
    </xf>
    <xf numFmtId="0" fontId="1" fillId="2" borderId="5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1" applyBorder="1" applyAlignment="1">
      <alignment wrapText="1"/>
    </xf>
    <xf numFmtId="0" fontId="5" fillId="0" borderId="0" xfId="1" applyNumberFormat="1" applyFont="1" applyFill="1" applyBorder="1" applyAlignment="1">
      <alignment horizontal="left" wrapText="1"/>
    </xf>
    <xf numFmtId="0" fontId="8" fillId="0" borderId="0" xfId="1" applyNumberFormat="1" applyFont="1" applyFill="1" applyBorder="1" applyAlignment="1">
      <alignment horizontal="left" wrapText="1"/>
    </xf>
    <xf numFmtId="0" fontId="10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176" fontId="10" fillId="0" borderId="0" xfId="1" applyNumberFormat="1" applyFont="1" applyBorder="1" applyAlignment="1">
      <alignment horizontal="center"/>
    </xf>
    <xf numFmtId="0" fontId="10" fillId="0" borderId="0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176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vertical="center" wrapText="1"/>
    </xf>
    <xf numFmtId="176" fontId="2" fillId="0" borderId="0" xfId="1" applyNumberFormat="1" applyFont="1" applyFill="1" applyAlignment="1">
      <alignment horizont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0/RE/RE02/RE02b/RE02b%20impreso/Tabla%20RE02b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2b-2"/>
      <sheetName val="H"/>
    </sheetNames>
    <sheetDataSet>
      <sheetData sheetId="0" refreshError="1"/>
      <sheetData sheetId="1">
        <row r="4">
          <cell r="D4">
            <v>9.50169</v>
          </cell>
          <cell r="E4">
            <v>24.344379999999997</v>
          </cell>
        </row>
        <row r="5">
          <cell r="D5">
            <v>12.437331</v>
          </cell>
          <cell r="E5">
            <v>27.898785999999998</v>
          </cell>
        </row>
        <row r="6">
          <cell r="D6">
            <v>9.4368700000000008</v>
          </cell>
          <cell r="E6">
            <v>24.82572</v>
          </cell>
        </row>
        <row r="7">
          <cell r="D7">
            <v>15.390254000000001</v>
          </cell>
          <cell r="E7">
            <v>29.430157000000001</v>
          </cell>
        </row>
        <row r="8">
          <cell r="D8">
            <v>9.9235500000000005</v>
          </cell>
          <cell r="E8">
            <v>24.984100000000002</v>
          </cell>
        </row>
        <row r="9">
          <cell r="D9">
            <v>12.727495999999999</v>
          </cell>
          <cell r="E9">
            <v>27.942523000000001</v>
          </cell>
        </row>
        <row r="10">
          <cell r="D10">
            <v>14.121310000000001</v>
          </cell>
          <cell r="E10">
            <v>30.635390000000001</v>
          </cell>
        </row>
        <row r="13">
          <cell r="D13">
            <v>10.359854</v>
          </cell>
          <cell r="E13">
            <v>18.055235</v>
          </cell>
        </row>
        <row r="14">
          <cell r="D14">
            <v>3.0208400000000002</v>
          </cell>
          <cell r="E14">
            <v>9.1639300000000006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3"/>
  <sheetViews>
    <sheetView tabSelected="1" workbookViewId="0">
      <selection activeCell="C32" sqref="C32"/>
    </sheetView>
  </sheetViews>
  <sheetFormatPr baseColWidth="10" defaultRowHeight="12.75" x14ac:dyDescent="0.2"/>
  <cols>
    <col min="1" max="1" width="15" customWidth="1"/>
    <col min="2" max="2" width="6" customWidth="1"/>
    <col min="3" max="3" width="5.85546875" customWidth="1"/>
    <col min="4" max="4" width="1" style="16" customWidth="1"/>
    <col min="5" max="5" width="9.28515625" customWidth="1"/>
    <col min="6" max="6" width="1" customWidth="1"/>
    <col min="7" max="7" width="6.5703125" customWidth="1"/>
    <col min="8" max="8" width="6.140625" customWidth="1"/>
    <col min="9" max="9" width="0.85546875" style="16" customWidth="1"/>
    <col min="10" max="10" width="7.7109375" customWidth="1"/>
    <col min="11" max="11" width="0.85546875" style="16" customWidth="1"/>
    <col min="12" max="12" width="8" customWidth="1"/>
    <col min="13" max="13" width="0.85546875" customWidth="1"/>
    <col min="15" max="15" width="11.42578125" style="22"/>
  </cols>
  <sheetData>
    <row r="1" spans="1:15" s="1" customFormat="1" ht="23.25" customHeight="1" x14ac:dyDescent="0.2">
      <c r="A1" s="31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O1" s="21"/>
    </row>
    <row r="2" spans="1:15" x14ac:dyDescent="0.2">
      <c r="A2" s="35" t="s">
        <v>0</v>
      </c>
      <c r="B2" s="34" t="s">
        <v>39</v>
      </c>
      <c r="C2" s="34"/>
      <c r="D2" s="34"/>
      <c r="E2" s="34"/>
      <c r="F2" s="20"/>
      <c r="G2" s="36" t="s">
        <v>40</v>
      </c>
      <c r="H2" s="37"/>
      <c r="I2" s="37"/>
      <c r="J2" s="37"/>
      <c r="K2" s="37"/>
      <c r="L2" s="37"/>
      <c r="M2" s="37"/>
      <c r="N2" s="11"/>
    </row>
    <row r="3" spans="1:15" s="1" customFormat="1" ht="33.75" x14ac:dyDescent="0.2">
      <c r="A3" s="35"/>
      <c r="B3" s="10" t="s">
        <v>36</v>
      </c>
      <c r="C3" s="8" t="s">
        <v>35</v>
      </c>
      <c r="D3" s="15"/>
      <c r="E3" s="8" t="s">
        <v>1</v>
      </c>
      <c r="F3" s="7"/>
      <c r="G3" s="10" t="s">
        <v>36</v>
      </c>
      <c r="H3" s="8" t="s">
        <v>35</v>
      </c>
      <c r="I3" s="15"/>
      <c r="J3" s="8" t="s">
        <v>37</v>
      </c>
      <c r="K3" s="15"/>
      <c r="L3" s="38" t="s">
        <v>38</v>
      </c>
      <c r="M3" s="38"/>
      <c r="N3" s="5"/>
      <c r="O3" s="21"/>
    </row>
    <row r="4" spans="1:15" ht="10.5" customHeight="1" x14ac:dyDescent="0.2">
      <c r="A4" s="2" t="s">
        <v>2</v>
      </c>
      <c r="B4" s="9">
        <v>16.141100000000002</v>
      </c>
      <c r="C4" s="3">
        <v>29.8626</v>
      </c>
      <c r="D4" s="16" t="str">
        <f>IF(OR(IF(AND(H!B5&lt;H!E5,H!C5&lt;H!D5)=TRUE,"*","")="*",IF(AND(H!B5&gt;H!E5,H!C5&gt;H!D5)=TRUE,"*","")="*"),"*","")</f>
        <v>*</v>
      </c>
      <c r="E4" s="9">
        <v>38.944499999999998</v>
      </c>
      <c r="F4" s="18" t="str">
        <f>IF(OR(IF(AND(H!D5&lt;H!G5,H!E5&lt;H!F5)=TRUE,"*","")="*",IF(AND(H!D5&gt;H!G5,H!E5&gt;H!F5)=TRUE,"*","")="*"),"*","")</f>
        <v/>
      </c>
      <c r="G4" s="9">
        <v>34.7149</v>
      </c>
      <c r="H4" s="9">
        <v>54.011200000000002</v>
      </c>
      <c r="I4" s="19" t="str">
        <f>IF(OR(IF(AND(H!H5&lt;H!K5,H!I5&lt;H!J5)=TRUE,"*","")="*",IF(AND(H!H5&gt;H!K5,H!I5&gt;H!J5)=TRUE,"*","")="*"),"*","")</f>
        <v>*</v>
      </c>
      <c r="J4" s="3">
        <v>70.980900000000005</v>
      </c>
      <c r="K4" s="19" t="str">
        <f>IF(OR(IF(AND(H!J5&lt;H!M5,H!K5&lt;H!L5)=TRUE,"*","")="*",IF(AND(H!J5&gt;H!M5,H!K5&gt;H!L5)=TRUE,"*","")="*"),"*","")</f>
        <v>*</v>
      </c>
      <c r="L4" s="9">
        <v>77.850200000000001</v>
      </c>
      <c r="M4" s="18" t="str">
        <f>IF(OR(IF(AND(H!L5&lt;H!O5,H!M5&lt;H!N5)=TRUE,"*","")="*",IF(AND(H!L5&gt;H!O5,H!M5&gt;H!N5)=TRUE,"*","")="*"),"*","")</f>
        <v/>
      </c>
      <c r="O4" s="23"/>
    </row>
    <row r="5" spans="1:15" ht="10.5" customHeight="1" x14ac:dyDescent="0.2">
      <c r="A5" s="2" t="s">
        <v>3</v>
      </c>
      <c r="B5" s="3">
        <v>32.407899999999998</v>
      </c>
      <c r="C5" s="3">
        <v>43.1145</v>
      </c>
      <c r="D5" s="16" t="str">
        <f>IF(OR(IF(AND(H!B6&lt;H!E6,H!C6&lt;H!D6)=TRUE,"*","")="*",IF(AND(H!B6&gt;H!E6,H!C6&gt;H!D6)=TRUE,"*","")="*"),"*","")</f>
        <v/>
      </c>
      <c r="E5" s="3">
        <v>55.239199999999997</v>
      </c>
      <c r="F5" s="18" t="str">
        <f>IF(OR(IF(AND(H!D6&lt;H!G6,H!E6&lt;H!F6)=TRUE,"*","")="*",IF(AND(H!D6&gt;H!G6,H!E6&gt;H!F6)=TRUE,"*","")="*"),"*","")</f>
        <v/>
      </c>
      <c r="G5" s="3">
        <v>44.4375</v>
      </c>
      <c r="H5" s="3">
        <v>60.5959</v>
      </c>
      <c r="I5" s="19" t="str">
        <f>IF(OR(IF(AND(H!H6&lt;H!K6,H!I6&lt;H!J6)=TRUE,"*","")="*",IF(AND(H!H6&gt;H!K6,H!I6&gt;H!J6)=TRUE,"*","")="*"),"*","")</f>
        <v>*</v>
      </c>
      <c r="J5" s="3">
        <v>65.3977</v>
      </c>
      <c r="K5" s="19" t="str">
        <f>IF(OR(IF(AND(H!J6&lt;H!M6,H!K6&lt;H!L6)=TRUE,"*","")="*",IF(AND(H!J6&gt;H!M6,H!K6&gt;H!L6)=TRUE,"*","")="*"),"*","")</f>
        <v/>
      </c>
      <c r="L5" s="3">
        <v>77.056399999999996</v>
      </c>
      <c r="M5" s="18" t="str">
        <f>IF(OR(IF(AND(H!L6&lt;H!O6,H!M6&lt;H!N6)=TRUE,"*","")="*",IF(AND(H!L6&gt;H!O6,H!M6&gt;H!N6)=TRUE,"*","")="*"),"*","")</f>
        <v>*</v>
      </c>
      <c r="O5" s="23"/>
    </row>
    <row r="6" spans="1:15" ht="10.5" customHeight="1" x14ac:dyDescent="0.2">
      <c r="A6" s="2" t="s">
        <v>4</v>
      </c>
      <c r="B6" s="3">
        <v>12.740499999999999</v>
      </c>
      <c r="C6" s="3">
        <v>24.179400000000001</v>
      </c>
      <c r="D6" s="16" t="str">
        <f>IF(OR(IF(AND(H!B7&lt;H!E7,H!C7&lt;H!D7)=TRUE,"*","")="*",IF(AND(H!B7&gt;H!E7,H!C7&gt;H!D7)=TRUE,"*","")="*"),"*","")</f>
        <v/>
      </c>
      <c r="E6" s="3">
        <v>38.802500000000002</v>
      </c>
      <c r="F6" s="18" t="str">
        <f>IF(OR(IF(AND(H!D7&lt;H!G7,H!E7&lt;H!F7)=TRUE,"*","")="*",IF(AND(H!D7&gt;H!G7,H!E7&gt;H!F7)=TRUE,"*","")="*"),"*","")</f>
        <v/>
      </c>
      <c r="G6" s="3">
        <v>25.868099999999998</v>
      </c>
      <c r="H6" s="3">
        <v>53.929200000000002</v>
      </c>
      <c r="I6" s="19" t="str">
        <f>IF(OR(IF(AND(H!H7&lt;H!K7,H!I7&lt;H!J7)=TRUE,"*","")="*",IF(AND(H!H7&gt;H!K7,H!I7&gt;H!J7)=TRUE,"*","")="*"),"*","")</f>
        <v>*</v>
      </c>
      <c r="J6" s="3">
        <v>64.637299999999996</v>
      </c>
      <c r="K6" s="19" t="str">
        <f>IF(OR(IF(AND(H!J7&lt;H!M7,H!K7&lt;H!L7)=TRUE,"*","")="*",IF(AND(H!J7&gt;H!M7,H!K7&gt;H!L7)=TRUE,"*","")="*"),"*","")</f>
        <v/>
      </c>
      <c r="L6" s="3">
        <v>68.948099999999997</v>
      </c>
      <c r="M6" s="18" t="str">
        <f>IF(OR(IF(AND(H!L7&lt;H!O7,H!M7&lt;H!N7)=TRUE,"*","")="*",IF(AND(H!L7&gt;H!O7,H!M7&gt;H!N7)=TRUE,"*","")="*"),"*","")</f>
        <v/>
      </c>
      <c r="O6" s="23"/>
    </row>
    <row r="7" spans="1:15" ht="10.5" customHeight="1" x14ac:dyDescent="0.2">
      <c r="A7" s="2" t="s">
        <v>5</v>
      </c>
      <c r="B7" s="3">
        <v>9.1898999999999997</v>
      </c>
      <c r="C7" s="3">
        <v>20.0136</v>
      </c>
      <c r="D7" s="16" t="str">
        <f>IF(OR(IF(AND(H!B8&lt;H!E8,H!C8&lt;H!D8)=TRUE,"*","")="*",IF(AND(H!B8&gt;H!E8,H!C8&gt;H!D8)=TRUE,"*","")="*"),"*","")</f>
        <v/>
      </c>
      <c r="E7" s="3">
        <v>35.2714</v>
      </c>
      <c r="F7" s="18" t="str">
        <f>IF(OR(IF(AND(H!D8&lt;H!G8,H!E8&lt;H!F8)=TRUE,"*","")="*",IF(AND(H!D8&gt;H!G8,H!E8&gt;H!F8)=TRUE,"*","")="*"),"*","")</f>
        <v>*</v>
      </c>
      <c r="G7" s="3">
        <v>25.145</v>
      </c>
      <c r="H7" s="3">
        <v>51.083300000000001</v>
      </c>
      <c r="I7" s="19" t="str">
        <f>IF(OR(IF(AND(H!H8&lt;H!K8,H!I8&lt;H!J8)=TRUE,"*","")="*",IF(AND(H!H8&gt;H!K8,H!I8&gt;H!J8)=TRUE,"*","")="*"),"*","")</f>
        <v>*</v>
      </c>
      <c r="J7" s="3">
        <v>53.525900000000007</v>
      </c>
      <c r="K7" s="19" t="str">
        <f>IF(OR(IF(AND(H!J8&lt;H!M8,H!K8&lt;H!L8)=TRUE,"*","")="*",IF(AND(H!J8&gt;H!M8,H!K8&gt;H!L8)=TRUE,"*","")="*"),"*","")</f>
        <v/>
      </c>
      <c r="L7" s="3">
        <v>69.323900000000009</v>
      </c>
      <c r="M7" s="18" t="str">
        <f>IF(OR(IF(AND(H!L8&lt;H!O8,H!M8&lt;H!N8)=TRUE,"*","")="*",IF(AND(H!L8&gt;H!O8,H!M8&gt;H!N8)=TRUE,"*","")="*"),"*","")</f>
        <v>*</v>
      </c>
      <c r="O7" s="23"/>
    </row>
    <row r="8" spans="1:15" ht="10.5" customHeight="1" x14ac:dyDescent="0.2">
      <c r="A8" s="2" t="s">
        <v>53</v>
      </c>
      <c r="B8" s="3">
        <v>31.302999999999997</v>
      </c>
      <c r="C8" s="3">
        <v>44.881700000000002</v>
      </c>
      <c r="D8" s="16" t="str">
        <f>IF(OR(IF(AND(H!B9&lt;H!E9,H!C9&lt;H!D9)=TRUE,"*","")="*",IF(AND(H!B9&gt;H!E9,H!C9&gt;H!D9)=TRUE,"*","")="*"),"*","")</f>
        <v/>
      </c>
      <c r="E8" s="3">
        <v>48.776000000000003</v>
      </c>
      <c r="F8" s="18" t="str">
        <f>IF(OR(IF(AND(H!D9&lt;H!G9,H!E9&lt;H!F9)=TRUE,"*","")="*",IF(AND(H!D9&gt;H!G9,H!E9&gt;H!F9)=TRUE,"*","")="*"),"*","")</f>
        <v/>
      </c>
      <c r="G8" s="3">
        <v>48.298699999999997</v>
      </c>
      <c r="H8" s="3">
        <v>71.084800000000001</v>
      </c>
      <c r="I8" s="19" t="str">
        <f>IF(OR(IF(AND(H!H9&lt;H!K9,H!I9&lt;H!J9)=TRUE,"*","")="*",IF(AND(H!H9&gt;H!K9,H!I9&gt;H!J9)=TRUE,"*","")="*"),"*","")</f>
        <v>*</v>
      </c>
      <c r="J8" s="3">
        <v>78.519599999999997</v>
      </c>
      <c r="K8" s="19" t="str">
        <f>IF(OR(IF(AND(H!J9&lt;H!M9,H!K9&lt;H!L9)=TRUE,"*","")="*",IF(AND(H!J9&gt;H!M9,H!K9&gt;H!L9)=TRUE,"*","")="*"),"*","")</f>
        <v/>
      </c>
      <c r="L8" s="3">
        <v>78.882499999999993</v>
      </c>
      <c r="M8" s="18" t="str">
        <f>IF(OR(IF(AND(H!L9&lt;H!O9,H!M9&lt;H!N9)=TRUE,"*","")="*",IF(AND(H!L9&gt;H!O9,H!M9&gt;H!N9)=TRUE,"*","")="*"),"*","")</f>
        <v/>
      </c>
      <c r="O8" s="23"/>
    </row>
    <row r="9" spans="1:15" ht="10.5" customHeight="1" x14ac:dyDescent="0.2">
      <c r="A9" s="2" t="s">
        <v>7</v>
      </c>
      <c r="B9" s="3">
        <v>9.6004999999999985</v>
      </c>
      <c r="C9" s="3">
        <v>25.606000000000002</v>
      </c>
      <c r="D9" s="16" t="str">
        <f>IF(OR(IF(AND(H!B10&lt;H!E10,H!C10&lt;H!D10)=TRUE,"*","")="*",IF(AND(H!B10&gt;H!E10,H!C10&gt;H!D10)=TRUE,"*","")="*"),"*","")</f>
        <v>*</v>
      </c>
      <c r="E9" s="3">
        <v>32.988900000000001</v>
      </c>
      <c r="F9" s="18" t="str">
        <f>IF(OR(IF(AND(H!D10&lt;H!G10,H!E10&lt;H!F10)=TRUE,"*","")="*",IF(AND(H!D10&gt;H!G10,H!E10&gt;H!F10)=TRUE,"*","")="*"),"*","")</f>
        <v/>
      </c>
      <c r="G9" s="3">
        <v>21.931000000000001</v>
      </c>
      <c r="H9" s="3">
        <v>45.605899999999998</v>
      </c>
      <c r="I9" s="19" t="str">
        <f>IF(OR(IF(AND(H!H10&lt;H!K10,H!I10&lt;H!J10)=TRUE,"*","")="*",IF(AND(H!H10&gt;H!K10,H!I10&gt;H!J10)=TRUE,"*","")="*"),"*","")</f>
        <v>*</v>
      </c>
      <c r="J9" s="3">
        <v>61.282899999999998</v>
      </c>
      <c r="K9" s="19" t="str">
        <f>IF(OR(IF(AND(H!J10&lt;H!M10,H!K10&lt;H!L10)=TRUE,"*","")="*",IF(AND(H!J10&gt;H!M10,H!K10&gt;H!L10)=TRUE,"*","")="*"),"*","")</f>
        <v>*</v>
      </c>
      <c r="L9" s="3">
        <v>74.881100000000004</v>
      </c>
      <c r="M9" s="18" t="str">
        <f>IF(OR(IF(AND(H!L10&lt;H!O10,H!M10&lt;H!N10)=TRUE,"*","")="*",IF(AND(H!L10&gt;H!O10,H!M10&gt;H!N10)=TRUE,"*","")="*"),"*","")</f>
        <v>*</v>
      </c>
      <c r="O9" s="23"/>
    </row>
    <row r="10" spans="1:15" ht="10.5" customHeight="1" x14ac:dyDescent="0.2">
      <c r="A10" s="2" t="s">
        <v>8</v>
      </c>
      <c r="B10" s="3">
        <v>7.2994000000000003</v>
      </c>
      <c r="C10" s="3">
        <v>18.0503</v>
      </c>
      <c r="D10" s="16" t="str">
        <f>IF(OR(IF(AND(H!B11&lt;H!E11,H!C11&lt;H!D11)=TRUE,"*","")="*",IF(AND(H!B11&gt;H!E11,H!C11&gt;H!D11)=TRUE,"*","")="*"),"*","")</f>
        <v>*</v>
      </c>
      <c r="E10" s="3">
        <v>35.820500000000003</v>
      </c>
      <c r="F10" s="18" t="str">
        <f>IF(OR(IF(AND(H!D11&lt;H!G11,H!E11&lt;H!F11)=TRUE,"*","")="*",IF(AND(H!D11&gt;H!G11,H!E11&gt;H!F11)=TRUE,"*","")="*"),"*","")</f>
        <v>*</v>
      </c>
      <c r="G10" s="3">
        <v>13.602900000000002</v>
      </c>
      <c r="H10" s="3">
        <v>42.602400000000003</v>
      </c>
      <c r="I10" s="19" t="str">
        <f>IF(OR(IF(AND(H!H11&lt;H!K11,H!I11&lt;H!J11)=TRUE,"*","")="*",IF(AND(H!H11&gt;H!K11,H!I11&gt;H!J11)=TRUE,"*","")="*"),"*","")</f>
        <v>*</v>
      </c>
      <c r="J10" s="3">
        <v>59.082199999999993</v>
      </c>
      <c r="K10" s="19" t="str">
        <f>IF(OR(IF(AND(H!J11&lt;H!M11,H!K11&lt;H!L11)=TRUE,"*","")="*",IF(AND(H!J11&gt;H!M11,H!K11&gt;H!L11)=TRUE,"*","")="*"),"*","")</f>
        <v>*</v>
      </c>
      <c r="L10" s="3">
        <v>74.845100000000002</v>
      </c>
      <c r="M10" s="18" t="str">
        <f>IF(OR(IF(AND(H!L11&lt;H!O11,H!M11&lt;H!N11)=TRUE,"*","")="*",IF(AND(H!L11&gt;H!O11,H!M11&gt;H!N11)=TRUE,"*","")="*"),"*","")</f>
        <v>*</v>
      </c>
      <c r="O10" s="23"/>
    </row>
    <row r="11" spans="1:15" ht="10.5" customHeight="1" x14ac:dyDescent="0.2">
      <c r="A11" s="2" t="s">
        <v>9</v>
      </c>
      <c r="B11" s="3">
        <v>22.885999999999999</v>
      </c>
      <c r="C11" s="3">
        <v>62.940600000000003</v>
      </c>
      <c r="D11" s="16" t="str">
        <f>IF(OR(IF(AND(H!B12&lt;H!E12,H!C12&lt;H!D12)=TRUE,"*","")="*",IF(AND(H!B12&gt;H!E12,H!C12&gt;H!D12)=TRUE,"*","")="*"),"*","")</f>
        <v>*</v>
      </c>
      <c r="E11" s="3">
        <v>54.3</v>
      </c>
      <c r="F11" s="18" t="str">
        <f>IF(OR(IF(AND(H!D12&lt;H!G12,H!E12&lt;H!F12)=TRUE,"*","")="*",IF(AND(H!D12&gt;H!G12,H!E12&gt;H!F12)=TRUE,"*","")="*"),"*","")</f>
        <v/>
      </c>
      <c r="G11" s="3">
        <v>44.403300000000002</v>
      </c>
      <c r="H11" s="3">
        <v>70.379300000000001</v>
      </c>
      <c r="I11" s="19" t="str">
        <f>IF(OR(IF(AND(H!H12&lt;H!K12,H!I12&lt;H!J12)=TRUE,"*","")="*",IF(AND(H!H12&gt;H!K12,H!I12&gt;H!J12)=TRUE,"*","")="*"),"*","")</f>
        <v>*</v>
      </c>
      <c r="J11" s="3">
        <v>68.566499999999991</v>
      </c>
      <c r="K11" s="19" t="str">
        <f>IF(OR(IF(AND(H!J12&lt;H!M12,H!K12&lt;H!L12)=TRUE,"*","")="*",IF(AND(H!J12&gt;H!M12,H!K12&gt;H!L12)=TRUE,"*","")="*"),"*","")</f>
        <v/>
      </c>
      <c r="L11" s="3">
        <v>82.52239999999999</v>
      </c>
      <c r="M11" s="18" t="str">
        <f>IF(OR(IF(AND(H!L12&lt;H!O12,H!M12&lt;H!N12)=TRUE,"*","")="*",IF(AND(H!L12&gt;H!O12,H!M12&gt;H!N12)=TRUE,"*","")="*"),"*","")</f>
        <v/>
      </c>
      <c r="O11" s="24"/>
    </row>
    <row r="12" spans="1:15" ht="10.5" customHeight="1" x14ac:dyDescent="0.2">
      <c r="A12" s="2" t="s">
        <v>10</v>
      </c>
      <c r="B12" s="3">
        <v>13.7072</v>
      </c>
      <c r="C12" s="3">
        <v>28.394200000000001</v>
      </c>
      <c r="D12" s="16" t="str">
        <f>IF(OR(IF(AND(H!B13&lt;H!E13,H!C13&lt;H!D13)=TRUE,"*","")="*",IF(AND(H!B13&gt;H!E13,H!C13&gt;H!D13)=TRUE,"*","")="*"),"*","")</f>
        <v/>
      </c>
      <c r="E12" s="3">
        <v>40.374900000000004</v>
      </c>
      <c r="F12" s="18" t="str">
        <f>IF(OR(IF(AND(H!D13&lt;H!G13,H!E13&lt;H!F13)=TRUE,"*","")="*",IF(AND(H!D13&gt;H!G13,H!E13&gt;H!F13)=TRUE,"*","")="*"),"*","")</f>
        <v/>
      </c>
      <c r="G12" s="3">
        <v>29.217599999999997</v>
      </c>
      <c r="H12" s="3">
        <v>52.291699999999999</v>
      </c>
      <c r="I12" s="19" t="str">
        <f>IF(OR(IF(AND(H!H13&lt;H!K13,H!I13&lt;H!J13)=TRUE,"*","")="*",IF(AND(H!H13&gt;H!K13,H!I13&gt;H!J13)=TRUE,"*","")="*"),"*","")</f>
        <v>*</v>
      </c>
      <c r="J12" s="3">
        <v>65.509900000000002</v>
      </c>
      <c r="K12" s="19" t="str">
        <f>IF(OR(IF(AND(H!J13&lt;H!M13,H!K13&lt;H!L13)=TRUE,"*","")="*",IF(AND(H!J13&gt;H!M13,H!K13&gt;H!L13)=TRUE,"*","")="*"),"*","")</f>
        <v>*</v>
      </c>
      <c r="L12" s="3">
        <v>73.253399999999999</v>
      </c>
      <c r="M12" s="18" t="str">
        <f>IF(OR(IF(AND(H!L13&lt;H!O13,H!M13&lt;H!N13)=TRUE,"*","")="*",IF(AND(H!L13&gt;H!O13,H!M13&gt;H!N13)=TRUE,"*","")="*"),"*","")</f>
        <v/>
      </c>
      <c r="O12" s="23"/>
    </row>
    <row r="13" spans="1:15" ht="10.5" customHeight="1" x14ac:dyDescent="0.2">
      <c r="A13" s="2" t="s">
        <v>11</v>
      </c>
      <c r="B13" s="3">
        <v>25.608900000000002</v>
      </c>
      <c r="C13" s="3">
        <v>34.238399999999999</v>
      </c>
      <c r="D13" s="16" t="str">
        <f>IF(OR(IF(AND(H!B14&lt;H!E14,H!C14&lt;H!D14)=TRUE,"*","")="*",IF(AND(H!B14&gt;H!E14,H!C14&gt;H!D14)=TRUE,"*","")="*"),"*","")</f>
        <v/>
      </c>
      <c r="E13" s="3">
        <v>39.597999999999999</v>
      </c>
      <c r="F13" s="18" t="str">
        <f>IF(OR(IF(AND(H!D14&lt;H!G14,H!E14&lt;H!F14)=TRUE,"*","")="*",IF(AND(H!D14&gt;H!G14,H!E14&gt;H!F14)=TRUE,"*","")="*"),"*","")</f>
        <v/>
      </c>
      <c r="G13" s="3">
        <v>42.193999999999996</v>
      </c>
      <c r="H13" s="3">
        <v>62.396700000000003</v>
      </c>
      <c r="I13" s="19" t="str">
        <f>IF(OR(IF(AND(H!H14&lt;H!K14,H!I14&lt;H!J14)=TRUE,"*","")="*",IF(AND(H!H14&gt;H!K14,H!I14&gt;H!J14)=TRUE,"*","")="*"),"*","")</f>
        <v>*</v>
      </c>
      <c r="J13" s="3">
        <v>75.684200000000004</v>
      </c>
      <c r="K13" s="19" t="str">
        <f>IF(OR(IF(AND(H!J14&lt;H!M14,H!K14&lt;H!L14)=TRUE,"*","")="*",IF(AND(H!J14&gt;H!M14,H!K14&gt;H!L14)=TRUE,"*","")="*"),"*","")</f>
        <v>*</v>
      </c>
      <c r="L13" s="3">
        <v>81.615099999999998</v>
      </c>
      <c r="M13" s="18" t="str">
        <f>IF(OR(IF(AND(H!L14&lt;H!O14,H!M14&lt;H!N14)=TRUE,"*","")="*",IF(AND(H!L14&gt;H!O14,H!M14&gt;H!N14)=TRUE,"*","")="*"),"*","")</f>
        <v/>
      </c>
      <c r="O13" s="23"/>
    </row>
    <row r="14" spans="1:15" ht="10.5" customHeight="1" x14ac:dyDescent="0.2">
      <c r="A14" s="2" t="s">
        <v>12</v>
      </c>
      <c r="B14" s="3">
        <v>7.4916</v>
      </c>
      <c r="C14" s="3">
        <v>15.210799999999999</v>
      </c>
      <c r="D14" s="16" t="str">
        <f>IF(OR(IF(AND(H!B15&lt;H!E15,H!C15&lt;H!D15)=TRUE,"*","")="*",IF(AND(H!B15&gt;H!E15,H!C15&gt;H!D15)=TRUE,"*","")="*"),"*","")</f>
        <v/>
      </c>
      <c r="E14" s="3">
        <v>31.436299999999999</v>
      </c>
      <c r="F14" s="18" t="str">
        <f>IF(OR(IF(AND(H!D15&lt;H!G15,H!E15&lt;H!F15)=TRUE,"*","")="*",IF(AND(H!D15&gt;H!G15,H!E15&gt;H!F15)=TRUE,"*","")="*"),"*","")</f>
        <v>*</v>
      </c>
      <c r="G14" s="3">
        <v>16.1724</v>
      </c>
      <c r="H14" s="3">
        <v>42.621299999999998</v>
      </c>
      <c r="I14" s="19" t="str">
        <f>IF(OR(IF(AND(H!H15&lt;H!K15,H!I15&lt;H!J15)=TRUE,"*","")="*",IF(AND(H!H15&gt;H!K15,H!I15&gt;H!J15)=TRUE,"*","")="*"),"*","")</f>
        <v>*</v>
      </c>
      <c r="J14" s="3">
        <v>51.6374</v>
      </c>
      <c r="K14" s="19" t="str">
        <f>IF(OR(IF(AND(H!J15&lt;H!M15,H!K15&lt;H!L15)=TRUE,"*","")="*",IF(AND(H!J15&gt;H!M15,H!K15&gt;H!L15)=TRUE,"*","")="*"),"*","")</f>
        <v/>
      </c>
      <c r="L14" s="3">
        <v>58.249499999999998</v>
      </c>
      <c r="M14" s="18" t="str">
        <f>IF(OR(IF(AND(H!L15&lt;H!O15,H!M15&lt;H!N15)=TRUE,"*","")="*",IF(AND(H!L15&gt;H!O15,H!M15&gt;H!N15)=TRUE,"*","")="*"),"*","")</f>
        <v/>
      </c>
      <c r="O14" s="23"/>
    </row>
    <row r="15" spans="1:15" ht="10.5" customHeight="1" x14ac:dyDescent="0.2">
      <c r="A15" s="2" t="s">
        <v>13</v>
      </c>
      <c r="B15" s="3">
        <v>4.6043000000000003</v>
      </c>
      <c r="C15" s="3">
        <v>14.270099999999999</v>
      </c>
      <c r="D15" s="16" t="str">
        <f>IF(OR(IF(AND(H!B16&lt;H!E16,H!C16&lt;H!D16)=TRUE,"*","")="*",IF(AND(H!B16&gt;H!E16,H!C16&gt;H!D16)=TRUE,"*","")="*"),"*","")</f>
        <v>*</v>
      </c>
      <c r="E15" s="3">
        <v>26.859200000000001</v>
      </c>
      <c r="F15" s="18" t="str">
        <f>IF(OR(IF(AND(H!D16&lt;H!G16,H!E16&lt;H!F16)=TRUE,"*","")="*",IF(AND(H!D16&gt;H!G16,H!E16&gt;H!F16)=TRUE,"*","")="*"),"*","")</f>
        <v/>
      </c>
      <c r="G15" s="3">
        <v>16.288699999999999</v>
      </c>
      <c r="H15" s="3">
        <v>39.984499999999997</v>
      </c>
      <c r="I15" s="19" t="str">
        <f>IF(OR(IF(AND(H!H16&lt;H!K16,H!I16&lt;H!J16)=TRUE,"*","")="*",IF(AND(H!H16&gt;H!K16,H!I16&gt;H!J16)=TRUE,"*","")="*"),"*","")</f>
        <v>*</v>
      </c>
      <c r="J15" s="3">
        <v>55.906199999999998</v>
      </c>
      <c r="K15" s="19" t="str">
        <f>IF(OR(IF(AND(H!J16&lt;H!M16,H!K16&lt;H!L16)=TRUE,"*","")="*",IF(AND(H!J16&gt;H!M16,H!K16&gt;H!L16)=TRUE,"*","")="*"),"*","")</f>
        <v>*</v>
      </c>
      <c r="L15" s="3">
        <v>71.774900000000002</v>
      </c>
      <c r="M15" s="18" t="str">
        <f>IF(OR(IF(AND(H!L16&lt;H!O16,H!M16&lt;H!N16)=TRUE,"*","")="*",IF(AND(H!L16&gt;H!O16,H!M16&gt;H!N16)=TRUE,"*","")="*"),"*","")</f>
        <v>*</v>
      </c>
      <c r="O15" s="23"/>
    </row>
    <row r="16" spans="1:15" ht="10.5" customHeight="1" x14ac:dyDescent="0.2">
      <c r="A16" s="2" t="s">
        <v>14</v>
      </c>
      <c r="B16" s="3">
        <v>2.8984000000000001</v>
      </c>
      <c r="C16" s="3">
        <v>9.1044999999999998</v>
      </c>
      <c r="D16" s="16" t="str">
        <f>IF(OR(IF(AND(H!B17&lt;H!E17,H!C17&lt;H!D17)=TRUE,"*","")="*",IF(AND(H!B17&gt;H!E17,H!C17&gt;H!D17)=TRUE,"*","")="*"),"*","")</f>
        <v/>
      </c>
      <c r="E16" s="3">
        <v>27.951500000000003</v>
      </c>
      <c r="F16" s="18" t="str">
        <f>IF(OR(IF(AND(H!D17&lt;H!G17,H!E17&lt;H!F17)=TRUE,"*","")="*",IF(AND(H!D17&gt;H!G17,H!E17&gt;H!F17)=TRUE,"*","")="*"),"*","")</f>
        <v>*</v>
      </c>
      <c r="G16" s="3">
        <v>10.5107</v>
      </c>
      <c r="H16" s="3">
        <v>28.092500000000001</v>
      </c>
      <c r="I16" s="19" t="str">
        <f>IF(OR(IF(AND(H!H17&lt;H!K17,H!I17&lt;H!J17)=TRUE,"*","")="*",IF(AND(H!H17&gt;H!K17,H!I17&gt;H!J17)=TRUE,"*","")="*"),"*","")</f>
        <v>*</v>
      </c>
      <c r="J16" s="3">
        <v>53.476700000000001</v>
      </c>
      <c r="K16" s="19" t="str">
        <f>IF(OR(IF(AND(H!J17&lt;H!M17,H!K17&lt;H!L17)=TRUE,"*","")="*",IF(AND(H!J17&gt;H!M17,H!K17&gt;H!L17)=TRUE,"*","")="*"),"*","")</f>
        <v>*</v>
      </c>
      <c r="L16" s="3">
        <v>63.847900000000003</v>
      </c>
      <c r="M16" s="18" t="str">
        <f>IF(OR(IF(AND(H!L17&lt;H!O17,H!M17&lt;H!N17)=TRUE,"*","")="*",IF(AND(H!L17&gt;H!O17,H!M17&gt;H!N17)=TRUE,"*","")="*"),"*","")</f>
        <v/>
      </c>
      <c r="O16" s="23"/>
    </row>
    <row r="17" spans="1:15" ht="10.5" customHeight="1" x14ac:dyDescent="0.2">
      <c r="A17" s="2" t="s">
        <v>15</v>
      </c>
      <c r="B17" s="3">
        <v>16.5307</v>
      </c>
      <c r="C17" s="3">
        <v>31.022199999999998</v>
      </c>
      <c r="D17" s="16" t="str">
        <f>IF(OR(IF(AND(H!B18&lt;H!E18,H!C18&lt;H!D18)=TRUE,"*","")="*",IF(AND(H!B18&gt;H!E18,H!C18&gt;H!D18)=TRUE,"*","")="*"),"*","")</f>
        <v>*</v>
      </c>
      <c r="E17" s="3">
        <v>42.244999999999997</v>
      </c>
      <c r="F17" s="18" t="str">
        <f>IF(OR(IF(AND(H!D18&lt;H!G18,H!E18&lt;H!F18)=TRUE,"*","")="*",IF(AND(H!D18&gt;H!G18,H!E18&gt;H!F18)=TRUE,"*","")="*"),"*","")</f>
        <v/>
      </c>
      <c r="G17" s="3">
        <v>27.369</v>
      </c>
      <c r="H17" s="3">
        <v>51.533399999999993</v>
      </c>
      <c r="I17" s="19" t="str">
        <f>IF(OR(IF(AND(H!H18&lt;H!K18,H!I18&lt;H!J18)=TRUE,"*","")="*",IF(AND(H!H18&gt;H!K18,H!I18&gt;H!J18)=TRUE,"*","")="*"),"*","")</f>
        <v>*</v>
      </c>
      <c r="J17" s="3">
        <v>70.396799999999999</v>
      </c>
      <c r="K17" s="19" t="str">
        <f>IF(OR(IF(AND(H!J18&lt;H!M18,H!K18&lt;H!L18)=TRUE,"*","")="*",IF(AND(H!J18&gt;H!M18,H!K18&gt;H!L18)=TRUE,"*","")="*"),"*","")</f>
        <v>*</v>
      </c>
      <c r="L17" s="3">
        <v>78.457099999999997</v>
      </c>
      <c r="M17" s="18" t="str">
        <f>IF(OR(IF(AND(H!L18&lt;H!O18,H!M18&lt;H!N18)=TRUE,"*","")="*",IF(AND(H!L18&gt;H!O18,H!M18&gt;H!N18)=TRUE,"*","")="*"),"*","")</f>
        <v/>
      </c>
      <c r="O17" s="24"/>
    </row>
    <row r="18" spans="1:15" ht="10.5" customHeight="1" x14ac:dyDescent="0.2">
      <c r="A18" s="2" t="s">
        <v>16</v>
      </c>
      <c r="B18" s="3">
        <v>11.397300000000001</v>
      </c>
      <c r="C18" s="3">
        <v>22.349800000000002</v>
      </c>
      <c r="D18" s="16" t="str">
        <f>IF(OR(IF(AND(H!B19&lt;H!E19,H!C19&lt;H!D19)=TRUE,"*","")="*",IF(AND(H!B19&gt;H!E19,H!C19&gt;H!D19)=TRUE,"*","")="*"),"*","")</f>
        <v>*</v>
      </c>
      <c r="E18" s="3">
        <v>41.293199999999999</v>
      </c>
      <c r="F18" s="18" t="str">
        <f>IF(OR(IF(AND(H!D19&lt;H!G19,H!E19&lt;H!F19)=TRUE,"*","")="*",IF(AND(H!D19&gt;H!G19,H!E19&gt;H!F19)=TRUE,"*","")="*"),"*","")</f>
        <v>*</v>
      </c>
      <c r="G18" s="3">
        <v>27.617699999999999</v>
      </c>
      <c r="H18" s="3">
        <v>50.914300000000004</v>
      </c>
      <c r="I18" s="19" t="str">
        <f>IF(OR(IF(AND(H!H19&lt;H!K19,H!I19&lt;H!J19)=TRUE,"*","")="*",IF(AND(H!H19&gt;H!K19,H!I19&gt;H!J19)=TRUE,"*","")="*"),"*","")</f>
        <v>*</v>
      </c>
      <c r="J18" s="3">
        <v>65.676000000000002</v>
      </c>
      <c r="K18" s="19" t="str">
        <f>IF(OR(IF(AND(H!J19&lt;H!M19,H!K19&lt;H!L19)=TRUE,"*","")="*",IF(AND(H!J19&gt;H!M19,H!K19&gt;H!L19)=TRUE,"*","")="*"),"*","")</f>
        <v>*</v>
      </c>
      <c r="L18" s="3">
        <v>76.896100000000004</v>
      </c>
      <c r="M18" s="18" t="str">
        <f>IF(OR(IF(AND(H!L19&lt;H!O19,H!M19&lt;H!N19)=TRUE,"*","")="*",IF(AND(H!L19&gt;H!O19,H!M19&gt;H!N19)=TRUE,"*","")="*"),"*","")</f>
        <v>*</v>
      </c>
      <c r="O18" s="25"/>
    </row>
    <row r="19" spans="1:15" ht="10.5" customHeight="1" x14ac:dyDescent="0.2">
      <c r="A19" s="2" t="s">
        <v>17</v>
      </c>
      <c r="B19" s="3">
        <v>3.3873000000000002</v>
      </c>
      <c r="C19" s="3">
        <v>16.590699999999998</v>
      </c>
      <c r="D19" s="16" t="str">
        <f>IF(OR(IF(AND(H!B20&lt;H!E20,H!C20&lt;H!D20)=TRUE,"*","")="*",IF(AND(H!B20&gt;H!E20,H!C20&gt;H!D20)=TRUE,"*","")="*"),"*","")</f>
        <v>*</v>
      </c>
      <c r="E19" s="3">
        <v>33.4816</v>
      </c>
      <c r="F19" s="18" t="str">
        <f>IF(OR(IF(AND(H!D20&lt;H!G20,H!E20&lt;H!F20)=TRUE,"*","")="*",IF(AND(H!D20&gt;H!G20,H!E20&gt;H!F20)=TRUE,"*","")="*"),"*","")</f>
        <v/>
      </c>
      <c r="G19" s="3">
        <v>14.310500000000001</v>
      </c>
      <c r="H19" s="3">
        <v>48.087299999999999</v>
      </c>
      <c r="I19" s="19" t="str">
        <f>IF(OR(IF(AND(H!H20&lt;H!K20,H!I20&lt;H!J20)=TRUE,"*","")="*",IF(AND(H!H20&gt;H!K20,H!I20&gt;H!J20)=TRUE,"*","")="*"),"*","")</f>
        <v>*</v>
      </c>
      <c r="J19" s="3">
        <v>67.745599999999996</v>
      </c>
      <c r="K19" s="19" t="str">
        <f>IF(OR(IF(AND(H!J20&lt;H!M20,H!K20&lt;H!L20)=TRUE,"*","")="*",IF(AND(H!J20&gt;H!M20,H!K20&gt;H!L20)=TRUE,"*","")="*"),"*","")</f>
        <v>*</v>
      </c>
      <c r="L19" s="3">
        <v>80.038899999999998</v>
      </c>
      <c r="M19" s="18" t="str">
        <f>IF(OR(IF(AND(H!L20&lt;H!O20,H!M20&lt;H!N20)=TRUE,"*","")="*",IF(AND(H!L20&gt;H!O20,H!M20&gt;H!N20)=TRUE,"*","")="*"),"*","")</f>
        <v/>
      </c>
      <c r="O19" s="23"/>
    </row>
    <row r="20" spans="1:15" ht="10.5" customHeight="1" x14ac:dyDescent="0.2">
      <c r="A20" s="2" t="s">
        <v>18</v>
      </c>
      <c r="B20" s="3">
        <v>3.0670999999999999</v>
      </c>
      <c r="C20" s="3">
        <v>14.305100000000001</v>
      </c>
      <c r="D20" s="16" t="str">
        <f>IF(OR(IF(AND(H!B21&lt;H!E21,H!C21&lt;H!D21)=TRUE,"*","")="*",IF(AND(H!B21&gt;H!E21,H!C21&gt;H!D21)=TRUE,"*","")="*"),"*","")</f>
        <v>*</v>
      </c>
      <c r="E20" s="3">
        <v>27.8185</v>
      </c>
      <c r="F20" s="18" t="str">
        <f>IF(OR(IF(AND(H!D21&lt;H!G21,H!E21&lt;H!F21)=TRUE,"*","")="*",IF(AND(H!D21&gt;H!G21,H!E21&gt;H!F21)=TRUE,"*","")="*"),"*","")</f>
        <v>*</v>
      </c>
      <c r="G20" s="3">
        <v>11.353199999999999</v>
      </c>
      <c r="H20" s="3">
        <v>42.732599999999998</v>
      </c>
      <c r="I20" s="19" t="str">
        <f>IF(OR(IF(AND(H!H21&lt;H!K21,H!I21&lt;H!J21)=TRUE,"*","")="*",IF(AND(H!H21&gt;H!K21,H!I21&gt;H!J21)=TRUE,"*","")="*"),"*","")</f>
        <v>*</v>
      </c>
      <c r="J20" s="3">
        <v>54.876899999999992</v>
      </c>
      <c r="K20" s="19" t="str">
        <f>IF(OR(IF(AND(H!J21&lt;H!M21,H!K21&lt;H!L21)=TRUE,"*","")="*",IF(AND(H!J21&gt;H!M21,H!K21&gt;H!L21)=TRUE,"*","")="*"),"*","")</f>
        <v>*</v>
      </c>
      <c r="L20" s="3">
        <v>70.127399999999994</v>
      </c>
      <c r="M20" s="18" t="str">
        <f>IF(OR(IF(AND(H!L21&lt;H!O21,H!M21&lt;H!N21)=TRUE,"*","")="*",IF(AND(H!L21&gt;H!O21,H!M21&gt;H!N21)=TRUE,"*","")="*"),"*","")</f>
        <v>*</v>
      </c>
      <c r="O20" s="23"/>
    </row>
    <row r="21" spans="1:15" ht="10.5" customHeight="1" x14ac:dyDescent="0.2">
      <c r="A21" s="2" t="s">
        <v>19</v>
      </c>
      <c r="B21" s="3">
        <v>17.365600000000001</v>
      </c>
      <c r="C21" s="3">
        <v>18.501899999999999</v>
      </c>
      <c r="D21" s="16" t="str">
        <f>IF(OR(IF(AND(H!B22&lt;H!E22,H!C22&lt;H!D22)=TRUE,"*","")="*",IF(AND(H!B22&gt;H!E22,H!C22&gt;H!D22)=TRUE,"*","")="*"),"*","")</f>
        <v/>
      </c>
      <c r="E21" s="3">
        <v>33.513500000000001</v>
      </c>
      <c r="F21" s="18" t="str">
        <f>IF(OR(IF(AND(H!D22&lt;H!G22,H!E22&lt;H!F22)=TRUE,"*","")="*",IF(AND(H!D22&gt;H!G22,H!E22&gt;H!F22)=TRUE,"*","")="*"),"*","")</f>
        <v>*</v>
      </c>
      <c r="G21" s="3">
        <v>17.776199999999999</v>
      </c>
      <c r="H21" s="3">
        <v>41.751899999999999</v>
      </c>
      <c r="I21" s="19" t="str">
        <f>IF(OR(IF(AND(H!H22&lt;H!K22,H!I22&lt;H!J22)=TRUE,"*","")="*",IF(AND(H!H22&gt;H!K22,H!I22&gt;H!J22)=TRUE,"*","")="*"),"*","")</f>
        <v>*</v>
      </c>
      <c r="J21" s="3">
        <v>63.163800000000002</v>
      </c>
      <c r="K21" s="19" t="str">
        <f>IF(OR(IF(AND(H!J22&lt;H!M22,H!K22&lt;H!L22)=TRUE,"*","")="*",IF(AND(H!J22&gt;H!M22,H!K22&gt;H!L22)=TRUE,"*","")="*"),"*","")</f>
        <v>*</v>
      </c>
      <c r="L21" s="3">
        <v>72.962099999999992</v>
      </c>
      <c r="M21" s="18" t="str">
        <f>IF(OR(IF(AND(H!L22&lt;H!O22,H!M22&lt;H!N22)=TRUE,"*","")="*",IF(AND(H!L22&gt;H!O22,H!M22&gt;H!N22)=TRUE,"*","")="*"),"*","")</f>
        <v>*</v>
      </c>
      <c r="O21" s="23"/>
    </row>
    <row r="22" spans="1:15" ht="10.5" customHeight="1" x14ac:dyDescent="0.2">
      <c r="A22" s="2" t="s">
        <v>20</v>
      </c>
      <c r="B22" s="3">
        <v>17.008900000000001</v>
      </c>
      <c r="C22" s="3">
        <v>44.180100000000003</v>
      </c>
      <c r="D22" s="16" t="str">
        <f>IF(OR(IF(AND(H!B23&lt;H!E23,H!C23&lt;H!D23)=TRUE,"*","")="*",IF(AND(H!B23&gt;H!E23,H!C23&gt;H!D23)=TRUE,"*","")="*"),"*","")</f>
        <v>*</v>
      </c>
      <c r="E22" s="3">
        <v>53.065300000000008</v>
      </c>
      <c r="F22" s="18" t="str">
        <f>IF(OR(IF(AND(H!D23&lt;H!G23,H!E23&lt;H!F23)=TRUE,"*","")="*",IF(AND(H!D23&gt;H!G23,H!E23&gt;H!F23)=TRUE,"*","")="*"),"*","")</f>
        <v/>
      </c>
      <c r="G22" s="3">
        <v>41.154400000000003</v>
      </c>
      <c r="H22" s="3">
        <v>64.0732</v>
      </c>
      <c r="I22" s="19" t="str">
        <f>IF(OR(IF(AND(H!H23&lt;H!K23,H!I23&lt;H!J23)=TRUE,"*","")="*",IF(AND(H!H23&gt;H!K23,H!I23&gt;H!J23)=TRUE,"*","")="*"),"*","")</f>
        <v>*</v>
      </c>
      <c r="J22" s="3">
        <v>73.036999999999992</v>
      </c>
      <c r="K22" s="19" t="str">
        <f>IF(OR(IF(AND(H!J23&lt;H!M23,H!K23&lt;H!L23)=TRUE,"*","")="*",IF(AND(H!J23&gt;H!M23,H!K23&gt;H!L23)=TRUE,"*","")="*"),"*","")</f>
        <v>*</v>
      </c>
      <c r="L22" s="3">
        <v>79.917599999999993</v>
      </c>
      <c r="M22" s="18" t="str">
        <f>IF(OR(IF(AND(H!L23&lt;H!O23,H!M23&lt;H!N23)=TRUE,"*","")="*",IF(AND(H!L23&gt;H!O23,H!M23&gt;H!N23)=TRUE,"*","")="*"),"*","")</f>
        <v/>
      </c>
      <c r="O22" s="23"/>
    </row>
    <row r="23" spans="1:15" ht="10.5" customHeight="1" x14ac:dyDescent="0.2">
      <c r="A23" s="2" t="s">
        <v>21</v>
      </c>
      <c r="B23" s="3">
        <v>3.7317999999999998</v>
      </c>
      <c r="C23" s="3">
        <v>14.0082</v>
      </c>
      <c r="D23" s="16" t="str">
        <f>IF(OR(IF(AND(H!B24&lt;H!E24,H!C24&lt;H!D24)=TRUE,"*","")="*",IF(AND(H!B24&gt;H!E24,H!C24&gt;H!D24)=TRUE,"*","")="*"),"*","")</f>
        <v>*</v>
      </c>
      <c r="E23" s="3">
        <v>34.424500000000002</v>
      </c>
      <c r="F23" s="18" t="str">
        <f>IF(OR(IF(AND(H!D24&lt;H!G24,H!E24&lt;H!F24)=TRUE,"*","")="*",IF(AND(H!D24&gt;H!G24,H!E24&gt;H!F24)=TRUE,"*","")="*"),"*","")</f>
        <v>*</v>
      </c>
      <c r="G23" s="3">
        <v>10.097200000000001</v>
      </c>
      <c r="H23" s="3">
        <v>48.303600000000003</v>
      </c>
      <c r="I23" s="19" t="str">
        <f>IF(OR(IF(AND(H!H24&lt;H!K24,H!I24&lt;H!J24)=TRUE,"*","")="*",IF(AND(H!H24&gt;H!K24,H!I24&gt;H!J24)=TRUE,"*","")="*"),"*","")</f>
        <v>*</v>
      </c>
      <c r="J23" s="3">
        <v>62.406399999999998</v>
      </c>
      <c r="K23" s="19" t="str">
        <f>IF(OR(IF(AND(H!J24&lt;H!M24,H!K24&lt;H!L24)=TRUE,"*","")="*",IF(AND(H!J24&gt;H!M24,H!K24&gt;H!L24)=TRUE,"*","")="*"),"*","")</f>
        <v>*</v>
      </c>
      <c r="L23" s="3">
        <v>73.043400000000005</v>
      </c>
      <c r="M23" s="18" t="str">
        <f>IF(OR(IF(AND(H!L24&lt;H!O24,H!M24&lt;H!N24)=TRUE,"*","")="*",IF(AND(H!L24&gt;H!O24,H!M24&gt;H!N24)=TRUE,"*","")="*"),"*","")</f>
        <v/>
      </c>
      <c r="O23" s="23"/>
    </row>
    <row r="24" spans="1:15" ht="10.5" customHeight="1" x14ac:dyDescent="0.2">
      <c r="A24" s="2" t="s">
        <v>22</v>
      </c>
      <c r="B24" s="3">
        <v>5.4386000000000001</v>
      </c>
      <c r="C24" s="3">
        <v>9.9256999999999991</v>
      </c>
      <c r="D24" s="16" t="str">
        <f>IF(OR(IF(AND(H!B25&lt;H!E25,H!C25&lt;H!D25)=TRUE,"*","")="*",IF(AND(H!B25&gt;H!E25,H!C25&gt;H!D25)=TRUE,"*","")="*"),"*","")</f>
        <v/>
      </c>
      <c r="E24" s="3">
        <v>27.263199999999998</v>
      </c>
      <c r="F24" s="18" t="str">
        <f>IF(OR(IF(AND(H!D25&lt;H!G25,H!E25&lt;H!F25)=TRUE,"*","")="*",IF(AND(H!D25&gt;H!G25,H!E25&gt;H!F25)=TRUE,"*","")="*"),"*","")</f>
        <v>*</v>
      </c>
      <c r="G24" s="3">
        <v>13.598699999999999</v>
      </c>
      <c r="H24" s="3">
        <v>40.128100000000003</v>
      </c>
      <c r="I24" s="19" t="str">
        <f>IF(OR(IF(AND(H!H25&lt;H!K25,H!I25&lt;H!J25)=TRUE,"*","")="*",IF(AND(H!H25&gt;H!K25,H!I25&gt;H!J25)=TRUE,"*","")="*"),"*","")</f>
        <v>*</v>
      </c>
      <c r="J24" s="3">
        <v>59.5</v>
      </c>
      <c r="K24" s="19" t="str">
        <f>IF(OR(IF(AND(H!J25&lt;H!M25,H!K25&lt;H!L25)=TRUE,"*","")="*",IF(AND(H!J25&gt;H!M25,H!K25&gt;H!L25)=TRUE,"*","")="*"),"*","")</f>
        <v>*</v>
      </c>
      <c r="L24" s="3">
        <v>60.654799999999994</v>
      </c>
      <c r="M24" s="18" t="str">
        <f>IF(OR(IF(AND(H!L25&lt;H!O25,H!M25&lt;H!N25)=TRUE,"*","")="*",IF(AND(H!L25&gt;H!O25,H!M25&gt;H!N25)=TRUE,"*","")="*"),"*","")</f>
        <v/>
      </c>
      <c r="O24" s="23"/>
    </row>
    <row r="25" spans="1:15" ht="10.5" customHeight="1" x14ac:dyDescent="0.2">
      <c r="A25" s="2" t="s">
        <v>23</v>
      </c>
      <c r="B25" s="3">
        <v>15.001200000000001</v>
      </c>
      <c r="C25" s="3">
        <v>27.631299999999996</v>
      </c>
      <c r="D25" s="16" t="str">
        <f>IF(OR(IF(AND(H!B26&lt;H!E26,H!C26&lt;H!D26)=TRUE,"*","")="*",IF(AND(H!B26&gt;H!E26,H!C26&gt;H!D26)=TRUE,"*","")="*"),"*","")</f>
        <v>*</v>
      </c>
      <c r="E25" s="3">
        <v>41.886699999999998</v>
      </c>
      <c r="F25" s="18" t="str">
        <f>IF(OR(IF(AND(H!D26&lt;H!G26,H!E26&lt;H!F26)=TRUE,"*","")="*",IF(AND(H!D26&gt;H!G26,H!E26&gt;H!F26)=TRUE,"*","")="*"),"*","")</f>
        <v>*</v>
      </c>
      <c r="G25" s="3">
        <v>30.876399999999997</v>
      </c>
      <c r="H25" s="3">
        <v>58.641399999999997</v>
      </c>
      <c r="I25" s="19" t="str">
        <f>IF(OR(IF(AND(H!H26&lt;H!K26,H!I26&lt;H!J26)=TRUE,"*","")="*",IF(AND(H!H26&gt;H!K26,H!I26&gt;H!J26)=TRUE,"*","")="*"),"*","")</f>
        <v>*</v>
      </c>
      <c r="J25" s="3">
        <v>71.555000000000007</v>
      </c>
      <c r="K25" s="19" t="str">
        <f>IF(OR(IF(AND(H!J26&lt;H!M26,H!K26&lt;H!L26)=TRUE,"*","")="*",IF(AND(H!J26&gt;H!M26,H!K26&gt;H!L26)=TRUE,"*","")="*"),"*","")</f>
        <v>*</v>
      </c>
      <c r="L25" s="3">
        <v>76.256699999999995</v>
      </c>
      <c r="M25" s="18" t="str">
        <f>IF(OR(IF(AND(H!L26&lt;H!O26,H!M26&lt;H!N26)=TRUE,"*","")="*",IF(AND(H!L26&gt;H!O26,H!M26&gt;H!N26)=TRUE,"*","")="*"),"*","")</f>
        <v/>
      </c>
      <c r="O25" s="23"/>
    </row>
    <row r="26" spans="1:15" ht="10.5" customHeight="1" x14ac:dyDescent="0.2">
      <c r="A26" s="2" t="s">
        <v>24</v>
      </c>
      <c r="B26" s="3">
        <v>11.609300000000001</v>
      </c>
      <c r="C26" s="3">
        <v>25.927299999999999</v>
      </c>
      <c r="D26" s="16" t="str">
        <f>IF(OR(IF(AND(H!B27&lt;H!E27,H!C27&lt;H!D27)=TRUE,"*","")="*",IF(AND(H!B27&gt;H!E27,H!C27&gt;H!D27)=TRUE,"*","")="*"),"*","")</f>
        <v>*</v>
      </c>
      <c r="E26" s="3">
        <v>41.516599999999997</v>
      </c>
      <c r="F26" s="18" t="str">
        <f>IF(OR(IF(AND(H!D27&lt;H!G27,H!E27&lt;H!F27)=TRUE,"*","")="*",IF(AND(H!D27&gt;H!G27,H!E27&gt;H!F27)=TRUE,"*","")="*"),"*","")</f>
        <v>*</v>
      </c>
      <c r="G26" s="3">
        <v>28.441600000000001</v>
      </c>
      <c r="H26" s="3">
        <v>52.641300000000001</v>
      </c>
      <c r="I26" s="19" t="str">
        <f>IF(OR(IF(AND(H!H27&lt;H!K27,H!I27&lt;H!J27)=TRUE,"*","")="*",IF(AND(H!H27&gt;H!K27,H!I27&gt;H!J27)=TRUE,"*","")="*"),"*","")</f>
        <v>*</v>
      </c>
      <c r="J26" s="3">
        <v>60.090400000000002</v>
      </c>
      <c r="K26" s="19" t="str">
        <f>IF(OR(IF(AND(H!J27&lt;H!M27,H!K27&lt;H!L27)=TRUE,"*","")="*",IF(AND(H!J27&gt;H!M27,H!K27&gt;H!L27)=TRUE,"*","")="*"),"*","")</f>
        <v/>
      </c>
      <c r="L26" s="3">
        <v>67.391800000000003</v>
      </c>
      <c r="M26" s="18" t="str">
        <f>IF(OR(IF(AND(H!L27&lt;H!O27,H!M27&lt;H!N27)=TRUE,"*","")="*",IF(AND(H!L27&gt;H!O27,H!M27&gt;H!N27)=TRUE,"*","")="*"),"*","")</f>
        <v/>
      </c>
      <c r="O26" s="23"/>
    </row>
    <row r="27" spans="1:15" ht="10.5" customHeight="1" x14ac:dyDescent="0.2">
      <c r="A27" s="2" t="s">
        <v>25</v>
      </c>
      <c r="B27" s="3">
        <v>11.9175</v>
      </c>
      <c r="C27" s="3">
        <v>26.229799999999997</v>
      </c>
      <c r="D27" s="16" t="str">
        <f>IF(OR(IF(AND(H!B28&lt;H!E28,H!C28&lt;H!D28)=TRUE,"*","")="*",IF(AND(H!B28&gt;H!E28,H!C28&gt;H!D28)=TRUE,"*","")="*"),"*","")</f>
        <v>*</v>
      </c>
      <c r="E27" s="3">
        <v>34.566499999999998</v>
      </c>
      <c r="F27" s="18" t="str">
        <f>IF(OR(IF(AND(H!D28&lt;H!G28,H!E28&lt;H!F28)=TRUE,"*","")="*",IF(AND(H!D28&gt;H!G28,H!E28&gt;H!F28)=TRUE,"*","")="*"),"*","")</f>
        <v/>
      </c>
      <c r="G27" s="3">
        <v>22.808400000000002</v>
      </c>
      <c r="H27" s="3">
        <v>53.592099999999995</v>
      </c>
      <c r="I27" s="19" t="str">
        <f>IF(OR(IF(AND(H!H28&lt;H!K28,H!I28&lt;H!J28)=TRUE,"*","")="*",IF(AND(H!H28&gt;H!K28,H!I28&gt;H!J28)=TRUE,"*","")="*"),"*","")</f>
        <v>*</v>
      </c>
      <c r="J27" s="3">
        <v>69.836500000000001</v>
      </c>
      <c r="K27" s="19" t="str">
        <f>IF(OR(IF(AND(H!J28&lt;H!M28,H!K28&lt;H!L28)=TRUE,"*","")="*",IF(AND(H!J28&gt;H!M28,H!K28&gt;H!L28)=TRUE,"*","")="*"),"*","")</f>
        <v>*</v>
      </c>
      <c r="L27" s="3">
        <v>68.968699999999998</v>
      </c>
      <c r="M27" s="18" t="str">
        <f>IF(OR(IF(AND(H!L28&lt;H!O28,H!M28&lt;H!N28)=TRUE,"*","")="*",IF(AND(H!L28&gt;H!O28,H!M28&gt;H!N28)=TRUE,"*","")="*"),"*","")</f>
        <v/>
      </c>
      <c r="O27" s="23"/>
    </row>
    <row r="28" spans="1:15" ht="10.5" customHeight="1" x14ac:dyDescent="0.2">
      <c r="A28" s="2" t="s">
        <v>26</v>
      </c>
      <c r="B28" s="3">
        <v>14.688499999999999</v>
      </c>
      <c r="C28" s="3">
        <v>26.112099999999998</v>
      </c>
      <c r="D28" s="16" t="str">
        <f>IF(OR(IF(AND(H!B29&lt;H!E29,H!C29&lt;H!D29)=TRUE,"*","")="*",IF(AND(H!B29&gt;H!E29,H!C29&gt;H!D29)=TRUE,"*","")="*"),"*","")</f>
        <v/>
      </c>
      <c r="E28" s="3">
        <v>39.372800000000005</v>
      </c>
      <c r="F28" s="18" t="str">
        <f>IF(OR(IF(AND(H!D29&lt;H!G29,H!E29&lt;H!F29)=TRUE,"*","")="*",IF(AND(H!D29&gt;H!G29,H!E29&gt;H!F29)=TRUE,"*","")="*"),"*","")</f>
        <v/>
      </c>
      <c r="G28" s="3">
        <v>24.831600000000002</v>
      </c>
      <c r="H28" s="3">
        <v>48.846000000000004</v>
      </c>
      <c r="I28" s="19" t="str">
        <f>IF(OR(IF(AND(H!H29&lt;H!K29,H!I29&lt;H!J29)=TRUE,"*","")="*",IF(AND(H!H29&gt;H!K29,H!I29&gt;H!J29)=TRUE,"*","")="*"),"*","")</f>
        <v>*</v>
      </c>
      <c r="J28" s="3">
        <v>56.866900000000001</v>
      </c>
      <c r="K28" s="19" t="str">
        <f>IF(OR(IF(AND(H!J29&lt;H!M29,H!K29&lt;H!L29)=TRUE,"*","")="*",IF(AND(H!J29&gt;H!M29,H!K29&gt;H!L29)=TRUE,"*","")="*"),"*","")</f>
        <v/>
      </c>
      <c r="L28" s="3">
        <v>74.796099999999996</v>
      </c>
      <c r="M28" s="18" t="str">
        <f>IF(OR(IF(AND(H!L29&lt;H!O29,H!M29&lt;H!N29)=TRUE,"*","")="*",IF(AND(H!L29&gt;H!O29,H!M29&gt;H!N29)=TRUE,"*","")="*"),"*","")</f>
        <v>*</v>
      </c>
      <c r="O28" s="23"/>
    </row>
    <row r="29" spans="1:15" ht="10.5" customHeight="1" x14ac:dyDescent="0.2">
      <c r="A29" s="2" t="s">
        <v>27</v>
      </c>
      <c r="B29" s="3">
        <v>19.099699999999999</v>
      </c>
      <c r="C29" s="3">
        <v>40.939799999999998</v>
      </c>
      <c r="D29" s="16" t="str">
        <f>IF(OR(IF(AND(H!B30&lt;H!E30,H!C30&lt;H!D30)=TRUE,"*","")="*",IF(AND(H!B30&gt;H!E30,H!C30&gt;H!D30)=TRUE,"*","")="*"),"*","")</f>
        <v/>
      </c>
      <c r="E29" s="3">
        <v>52.160799999999995</v>
      </c>
      <c r="F29" s="18" t="str">
        <f>IF(OR(IF(AND(H!D30&lt;H!G30,H!E30&lt;H!F30)=TRUE,"*","")="*",IF(AND(H!D30&gt;H!G30,H!E30&gt;H!F30)=TRUE,"*","")="*"),"*","")</f>
        <v/>
      </c>
      <c r="G29" s="3">
        <v>36.722900000000003</v>
      </c>
      <c r="H29" s="3">
        <v>61.863599999999998</v>
      </c>
      <c r="I29" s="19" t="str">
        <f>IF(OR(IF(AND(H!H30&lt;H!K30,H!I30&lt;H!J30)=TRUE,"*","")="*",IF(AND(H!H30&gt;H!K30,H!I30&gt;H!J30)=TRUE,"*","")="*"),"*","")</f>
        <v>*</v>
      </c>
      <c r="J29" s="3">
        <v>67.384699999999995</v>
      </c>
      <c r="K29" s="19" t="str">
        <f>IF(OR(IF(AND(H!J30&lt;H!M30,H!K30&lt;H!L30)=TRUE,"*","")="*",IF(AND(H!J30&gt;H!M30,H!K30&gt;H!L30)=TRUE,"*","")="*"),"*","")</f>
        <v/>
      </c>
      <c r="L29" s="3">
        <v>81.078199999999995</v>
      </c>
      <c r="M29" s="18" t="str">
        <f>IF(OR(IF(AND(H!L30&lt;H!O30,H!M30&lt;H!N30)=TRUE,"*","")="*",IF(AND(H!L30&gt;H!O30,H!M30&gt;H!N30)=TRUE,"*","")="*"),"*","")</f>
        <v>*</v>
      </c>
      <c r="O29" s="23"/>
    </row>
    <row r="30" spans="1:15" ht="10.5" customHeight="1" x14ac:dyDescent="0.2">
      <c r="A30" s="2" t="s">
        <v>28</v>
      </c>
      <c r="B30" s="3">
        <v>2.6658999999999997</v>
      </c>
      <c r="C30" s="3">
        <v>12.2159</v>
      </c>
      <c r="D30" s="16" t="str">
        <f>IF(OR(IF(AND(H!B31&lt;H!E31,H!C31&lt;H!D31)=TRUE,"*","")="*",IF(AND(H!B31&gt;H!E31,H!C31&gt;H!D31)=TRUE,"*","")="*"),"*","")</f>
        <v>*</v>
      </c>
      <c r="E30" s="3">
        <v>31.118200000000002</v>
      </c>
      <c r="F30" s="18" t="str">
        <f>IF(OR(IF(AND(H!D31&lt;H!G31,H!E31&lt;H!F31)=TRUE,"*","")="*",IF(AND(H!D31&gt;H!G31,H!E31&gt;H!F31)=TRUE,"*","")="*"),"*","")</f>
        <v>*</v>
      </c>
      <c r="G30" s="3">
        <v>16.6965</v>
      </c>
      <c r="H30" s="3">
        <v>40.950699999999998</v>
      </c>
      <c r="I30" s="19" t="str">
        <f>IF(OR(IF(AND(H!H31&lt;H!K31,H!I31&lt;H!J31)=TRUE,"*","")="*",IF(AND(H!H31&gt;H!K31,H!I31&gt;H!J31)=TRUE,"*","")="*"),"*","")</f>
        <v>*</v>
      </c>
      <c r="J30" s="3">
        <v>61.827600000000004</v>
      </c>
      <c r="K30" s="19" t="str">
        <f>IF(OR(IF(AND(H!J31&lt;H!M31,H!K31&lt;H!L31)=TRUE,"*","")="*",IF(AND(H!J31&gt;H!M31,H!K31&gt;H!L31)=TRUE,"*","")="*"),"*","")</f>
        <v>*</v>
      </c>
      <c r="L30" s="3">
        <v>76.994600000000005</v>
      </c>
      <c r="M30" s="18" t="str">
        <f>IF(OR(IF(AND(H!L31&lt;H!O31,H!M31&lt;H!N31)=TRUE,"*","")="*",IF(AND(H!L31&gt;H!O31,H!M31&gt;H!N31)=TRUE,"*","")="*"),"*","")</f>
        <v>*</v>
      </c>
      <c r="O30" s="23"/>
    </row>
    <row r="31" spans="1:15" ht="10.5" customHeight="1" x14ac:dyDescent="0.2">
      <c r="A31" s="2" t="s">
        <v>29</v>
      </c>
      <c r="B31" s="3">
        <v>16.801500000000001</v>
      </c>
      <c r="C31" s="3">
        <v>33.680799999999998</v>
      </c>
      <c r="D31" s="16" t="str">
        <f>IF(OR(IF(AND(H!B32&lt;H!E32,H!C32&lt;H!D32)=TRUE,"*","")="*",IF(AND(H!B32&gt;H!E32,H!C32&gt;H!D32)=TRUE,"*","")="*"),"*","")</f>
        <v/>
      </c>
      <c r="E31" s="3">
        <v>36.425899999999999</v>
      </c>
      <c r="F31" s="18" t="str">
        <f>IF(OR(IF(AND(H!D32&lt;H!G32,H!E32&lt;H!F32)=TRUE,"*","")="*",IF(AND(H!D32&gt;H!G32,H!E32&gt;H!F32)=TRUE,"*","")="*"),"*","")</f>
        <v/>
      </c>
      <c r="G31" s="3">
        <v>25.863500000000002</v>
      </c>
      <c r="H31" s="3">
        <v>52.498599999999996</v>
      </c>
      <c r="I31" s="19" t="str">
        <f>IF(OR(IF(AND(H!H32&lt;H!K32,H!I32&lt;H!J32)=TRUE,"*","")="*",IF(AND(H!H32&gt;H!K32,H!I32&gt;H!J32)=TRUE,"*","")="*"),"*","")</f>
        <v>*</v>
      </c>
      <c r="J31" s="3">
        <v>65.892799999999994</v>
      </c>
      <c r="K31" s="19" t="str">
        <f>IF(OR(IF(AND(H!J32&lt;H!M32,H!K32&lt;H!L32)=TRUE,"*","")="*",IF(AND(H!J32&gt;H!M32,H!K32&gt;H!L32)=TRUE,"*","")="*"),"*","")</f>
        <v>*</v>
      </c>
      <c r="L31" s="3">
        <v>78.227899999999991</v>
      </c>
      <c r="M31" s="18" t="str">
        <f>IF(OR(IF(AND(H!L32&lt;H!O32,H!M32&lt;H!N32)=TRUE,"*","")="*",IF(AND(H!L32&gt;H!O32,H!M32&gt;H!N32)=TRUE,"*","")="*"),"*","")</f>
        <v>*</v>
      </c>
      <c r="O31" s="23"/>
    </row>
    <row r="32" spans="1:15" ht="10.5" customHeight="1" x14ac:dyDescent="0.2">
      <c r="A32" s="2" t="s">
        <v>30</v>
      </c>
      <c r="B32" s="3">
        <v>3.5957999999999997</v>
      </c>
      <c r="C32" s="3">
        <v>8.7408000000000001</v>
      </c>
      <c r="D32" s="16" t="str">
        <f>IF(OR(IF(AND(H!B33&lt;H!E33,H!C33&lt;H!D33)=TRUE,"*","")="*",IF(AND(H!B33&gt;H!E33,H!C33&gt;H!D33)=TRUE,"*","")="*"),"*","")</f>
        <v/>
      </c>
      <c r="E32" s="3">
        <v>15.981100000000001</v>
      </c>
      <c r="F32" s="18" t="str">
        <f>IF(OR(IF(AND(H!D33&lt;H!G33,H!E33&lt;H!F33)=TRUE,"*","")="*",IF(AND(H!D33&gt;H!G33,H!E33&gt;H!F33)=TRUE,"*","")="*"),"*","")</f>
        <v/>
      </c>
      <c r="G32" s="3">
        <v>8.9141999999999992</v>
      </c>
      <c r="H32" s="3">
        <v>30.462199999999999</v>
      </c>
      <c r="I32" s="19" t="str">
        <f>IF(OR(IF(AND(H!H33&lt;H!K33,H!I33&lt;H!J33)=TRUE,"*","")="*",IF(AND(H!H33&gt;H!K33,H!I33&gt;H!J33)=TRUE,"*","")="*"),"*","")</f>
        <v>*</v>
      </c>
      <c r="J32" s="3">
        <v>44.057499999999997</v>
      </c>
      <c r="K32" s="19" t="str">
        <f>IF(OR(IF(AND(H!J33&lt;H!M33,H!K33&lt;H!L33)=TRUE,"*","")="*",IF(AND(H!J33&gt;H!M33,H!K33&gt;H!L33)=TRUE,"*","")="*"),"*","")</f>
        <v>*</v>
      </c>
      <c r="L32" s="3">
        <v>59.1006</v>
      </c>
      <c r="M32" s="18" t="str">
        <f>IF(OR(IF(AND(H!L33&lt;H!O33,H!M33&lt;H!N33)=TRUE,"*","")="*",IF(AND(H!L33&gt;H!O33,H!M33&gt;H!N33)=TRUE,"*","")="*"),"*","")</f>
        <v>*</v>
      </c>
      <c r="O32" s="23"/>
    </row>
    <row r="33" spans="1:18" ht="10.5" customHeight="1" x14ac:dyDescent="0.2">
      <c r="A33" s="2" t="s">
        <v>31</v>
      </c>
      <c r="B33" s="3">
        <v>8.6902999999999988</v>
      </c>
      <c r="C33" s="3">
        <v>20.293800000000001</v>
      </c>
      <c r="D33" s="16" t="str">
        <f>IF(OR(IF(AND(H!B34&lt;H!E34,H!C34&lt;H!D34)=TRUE,"*","")="*",IF(AND(H!B34&gt;H!E34,H!C34&gt;H!D34)=TRUE,"*","")="*"),"*","")</f>
        <v/>
      </c>
      <c r="E33" s="3">
        <v>32.915799999999997</v>
      </c>
      <c r="F33" s="18" t="str">
        <f>IF(OR(IF(AND(H!D34&lt;H!G34,H!E34&lt;H!F34)=TRUE,"*","")="*",IF(AND(H!D34&gt;H!G34,H!E34&gt;H!F34)=TRUE,"*","")="*"),"*","")</f>
        <v/>
      </c>
      <c r="G33" s="3">
        <v>13.808200000000001</v>
      </c>
      <c r="H33" s="3">
        <v>44.873000000000005</v>
      </c>
      <c r="I33" s="19" t="str">
        <f>IF(OR(IF(AND(H!H34&lt;H!K34,H!I34&lt;H!J34)=TRUE,"*","")="*",IF(AND(H!H34&gt;H!K34,H!I34&gt;H!J34)=TRUE,"*","")="*"),"*","")</f>
        <v>*</v>
      </c>
      <c r="J33" s="3">
        <v>54.802199999999999</v>
      </c>
      <c r="K33" s="19" t="str">
        <f>IF(OR(IF(AND(H!J34&lt;H!M34,H!K34&lt;H!L34)=TRUE,"*","")="*",IF(AND(H!J34&gt;H!M34,H!K34&gt;H!L34)=TRUE,"*","")="*"),"*","")</f>
        <v/>
      </c>
      <c r="L33" s="3">
        <v>74.8048</v>
      </c>
      <c r="M33" s="18" t="str">
        <f>IF(OR(IF(AND(H!L34&lt;H!O34,H!M34&lt;H!N34)=TRUE,"*","")="*",IF(AND(H!L34&gt;H!O34,H!M34&gt;H!N34)=TRUE,"*","")="*"),"*","")</f>
        <v>*</v>
      </c>
      <c r="O33" s="23"/>
    </row>
    <row r="34" spans="1:18" ht="10.5" customHeight="1" x14ac:dyDescent="0.2">
      <c r="A34" s="2" t="s">
        <v>32</v>
      </c>
      <c r="B34" s="3">
        <v>9.7561999999999998</v>
      </c>
      <c r="C34" s="3">
        <v>21.1313</v>
      </c>
      <c r="D34" s="16" t="str">
        <f>IF(OR(IF(AND(H!B35&lt;H!E35,H!C35&lt;H!D35)=TRUE,"*","")="*",IF(AND(H!B35&gt;H!E35,H!C35&gt;H!D35)=TRUE,"*","")="*"),"*","")</f>
        <v>*</v>
      </c>
      <c r="E34" s="3">
        <v>39.274900000000002</v>
      </c>
      <c r="F34" s="18" t="str">
        <f>IF(OR(IF(AND(H!D35&lt;H!G35,H!E35&lt;H!F35)=TRUE,"*","")="*",IF(AND(H!D35&gt;H!G35,H!E35&gt;H!F35)=TRUE,"*","")="*"),"*","")</f>
        <v>*</v>
      </c>
      <c r="G34" s="3">
        <v>23.7685</v>
      </c>
      <c r="H34" s="3">
        <v>50.390500000000003</v>
      </c>
      <c r="I34" s="19" t="str">
        <f>IF(OR(IF(AND(H!H35&lt;H!K35,H!I35&lt;H!J35)=TRUE,"*","")="*",IF(AND(H!H35&gt;H!K35,H!I35&gt;H!J35)=TRUE,"*","")="*"),"*","")</f>
        <v>*</v>
      </c>
      <c r="J34" s="3">
        <v>65.587400000000002</v>
      </c>
      <c r="K34" s="19" t="str">
        <f>IF(OR(IF(AND(H!J35&lt;H!M35,H!K35&lt;H!L35)=TRUE,"*","")="*",IF(AND(H!J35&gt;H!M35,H!K35&gt;H!L35)=TRUE,"*","")="*"),"*","")</f>
        <v>*</v>
      </c>
      <c r="L34" s="3">
        <v>71.829800000000006</v>
      </c>
      <c r="M34" s="18" t="str">
        <f>IF(OR(IF(AND(H!L35&lt;H!O35,H!M35&lt;H!N35)=TRUE,"*","")="*",IF(AND(H!L35&gt;H!O35,H!M35&gt;H!N35)=TRUE,"*","")="*"),"*","")</f>
        <v/>
      </c>
      <c r="O34" s="23"/>
    </row>
    <row r="35" spans="1:18" ht="10.5" customHeight="1" x14ac:dyDescent="0.2">
      <c r="A35" s="2" t="s">
        <v>33</v>
      </c>
      <c r="B35" s="3">
        <v>7.7050999999999998</v>
      </c>
      <c r="C35" s="3">
        <v>15.619299999999999</v>
      </c>
      <c r="D35" s="16" t="str">
        <f>IF(OR(IF(AND(H!B36&lt;H!E36,H!C36&lt;H!D36)=TRUE,"*","")="*",IF(AND(H!B36&gt;H!E36,H!C36&gt;H!D36)=TRUE,"*","")="*"),"*","")</f>
        <v/>
      </c>
      <c r="E35" s="3">
        <v>24.550799999999999</v>
      </c>
      <c r="F35" s="18" t="str">
        <f>IF(OR(IF(AND(H!D36&lt;H!G36,H!E36&lt;H!F36)=TRUE,"*","")="*",IF(AND(H!D36&gt;H!G36,H!E36&gt;H!F36)=TRUE,"*","")="*"),"*","")</f>
        <v/>
      </c>
      <c r="G35" s="3">
        <v>15.441199999999998</v>
      </c>
      <c r="H35" s="3">
        <v>40.181600000000003</v>
      </c>
      <c r="I35" s="19" t="str">
        <f>IF(OR(IF(AND(H!H36&lt;H!K36,H!I36&lt;H!J36)=TRUE,"*","")="*",IF(AND(H!H36&gt;H!K36,H!I36&gt;H!J36)=TRUE,"*","")="*"),"*","")</f>
        <v>*</v>
      </c>
      <c r="J35" s="3">
        <v>57.46</v>
      </c>
      <c r="K35" s="19" t="str">
        <f>IF(OR(IF(AND(H!J36&lt;H!M36,H!K36&lt;H!L36)=TRUE,"*","")="*",IF(AND(H!J36&gt;H!M36,H!K36&gt;H!L36)=TRUE,"*","")="*"),"*","")</f>
        <v>*</v>
      </c>
      <c r="L35" s="3">
        <v>75.167600000000007</v>
      </c>
      <c r="M35" s="18" t="str">
        <f>IF(OR(IF(AND(H!L36&lt;H!O36,H!M36&lt;H!N36)=TRUE,"*","")="*",IF(AND(H!L36&gt;H!O36,H!M36&gt;H!N36)=TRUE,"*","")="*"),"*","")</f>
        <v>*</v>
      </c>
      <c r="O35" s="23"/>
    </row>
    <row r="36" spans="1:18" ht="10.5" customHeight="1" x14ac:dyDescent="0.2">
      <c r="A36" s="2" t="s">
        <v>34</v>
      </c>
      <c r="B36" s="4">
        <v>11.3255</v>
      </c>
      <c r="C36" s="4">
        <v>26.4633</v>
      </c>
      <c r="D36" s="17" t="str">
        <f>IF(OR(IF(AND(H!B37&lt;H!E37,H!C37&lt;H!D37)=TRUE,"*","")="*",IF(AND(H!B37&gt;H!E37,H!C37&gt;H!D37)=TRUE,"*","")="*"),"*","")</f>
        <v>*</v>
      </c>
      <c r="E36" s="4">
        <v>38.863300000000002</v>
      </c>
      <c r="F36" s="30" t="str">
        <f>IF(OR(IF(AND(H!D37&lt;H!G37,H!E37&lt;H!F37)=TRUE,"*","")="*",IF(AND(H!D37&gt;H!G37,H!E37&gt;H!F37)=TRUE,"*","")="*"),"*","")</f>
        <v>*</v>
      </c>
      <c r="G36" s="4">
        <v>24.686700000000002</v>
      </c>
      <c r="H36" s="4">
        <v>51.907400000000003</v>
      </c>
      <c r="I36" s="17" t="str">
        <f>IF(OR(IF(AND(H!H37&lt;H!K37,H!I37&lt;H!J37)=TRUE,"*","")="*",IF(AND(H!H37&gt;H!K37,H!I37&gt;H!J37)=TRUE,"*","")="*"),"*","")</f>
        <v>*</v>
      </c>
      <c r="J36" s="4">
        <v>63.887400000000007</v>
      </c>
      <c r="K36" s="17" t="str">
        <f>IF(OR(IF(AND(H!J37&lt;H!M37,H!K37&lt;H!L37)=TRUE,"*","")="*",IF(AND(H!J37&gt;H!M37,H!K37&gt;H!L37)=TRUE,"*","")="*"),"*","")</f>
        <v>*</v>
      </c>
      <c r="L36" s="4">
        <v>74.582999999999998</v>
      </c>
      <c r="M36" s="17" t="str">
        <f>IF(OR(IF(AND(H!L37&lt;H!O37,H!M37&lt;H!N37)=TRUE,"*","")="*",IF(AND(H!L37&gt;H!O37,H!M37&gt;H!N37)=TRUE,"*","")="*"),"*","")</f>
        <v>*</v>
      </c>
      <c r="O36" s="23"/>
    </row>
    <row r="37" spans="1:18" ht="3.75" customHeight="1" x14ac:dyDescent="0.2">
      <c r="E37" s="11"/>
      <c r="F37" s="11"/>
      <c r="G37" s="11"/>
    </row>
    <row r="38" spans="1:18" ht="10.5" customHeight="1" x14ac:dyDescent="0.2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8" ht="27" customHeight="1" x14ac:dyDescent="0.2">
      <c r="A39" s="32" t="s">
        <v>55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6"/>
      <c r="O39" s="6"/>
      <c r="P39" s="6"/>
      <c r="Q39" s="6"/>
      <c r="R39" s="6"/>
    </row>
    <row r="41" spans="1:18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3" spans="1:18" ht="12.75" customHeight="1" x14ac:dyDescent="0.2">
      <c r="B43" s="29"/>
      <c r="C43" s="29"/>
      <c r="D43" s="29"/>
      <c r="E43" s="29"/>
      <c r="F43" s="29"/>
      <c r="G43" s="29"/>
      <c r="H43" s="29"/>
      <c r="I43" s="29"/>
    </row>
  </sheetData>
  <mergeCells count="8">
    <mergeCell ref="A1:M1"/>
    <mergeCell ref="A39:M39"/>
    <mergeCell ref="A41:L41"/>
    <mergeCell ref="B2:E2"/>
    <mergeCell ref="A2:A3"/>
    <mergeCell ref="A38:L38"/>
    <mergeCell ref="G2:M2"/>
    <mergeCell ref="L3:M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29"/>
  <sheetViews>
    <sheetView workbookViewId="0">
      <selection activeCell="F30" sqref="F30"/>
    </sheetView>
  </sheetViews>
  <sheetFormatPr baseColWidth="10" defaultRowHeight="12.75" x14ac:dyDescent="0.2"/>
  <cols>
    <col min="1" max="1" width="13.5703125" style="49" customWidth="1"/>
    <col min="2" max="2" width="8.7109375" style="62" customWidth="1"/>
    <col min="3" max="4" width="5.7109375" style="49" customWidth="1"/>
    <col min="5" max="5" width="1" style="49" customWidth="1"/>
    <col min="6" max="6" width="9" style="49" customWidth="1"/>
    <col min="7" max="7" width="1" style="49" customWidth="1"/>
    <col min="8" max="8" width="4.85546875" style="49" customWidth="1"/>
    <col min="9" max="9" width="6.140625" style="49" customWidth="1"/>
    <col min="10" max="10" width="6" style="49" customWidth="1"/>
    <col min="11" max="11" width="1" style="49" customWidth="1"/>
    <col min="12" max="12" width="8" style="49" customWidth="1"/>
    <col min="13" max="13" width="1" style="49" customWidth="1"/>
    <col min="14" max="14" width="7.5703125" style="49" customWidth="1"/>
    <col min="15" max="15" width="1" style="49" customWidth="1"/>
    <col min="16" max="16" width="7" style="49" customWidth="1"/>
    <col min="17" max="16384" width="11.42578125" style="49"/>
  </cols>
  <sheetData>
    <row r="1" spans="1:16" ht="21" customHeight="1" x14ac:dyDescent="0.2">
      <c r="A1" s="48" t="s">
        <v>58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33.75" customHeight="1" x14ac:dyDescent="0.2">
      <c r="A2" s="50" t="s">
        <v>59</v>
      </c>
      <c r="B2" s="51"/>
      <c r="C2" s="52" t="s">
        <v>36</v>
      </c>
      <c r="D2" s="52" t="s">
        <v>35</v>
      </c>
      <c r="E2" s="52"/>
      <c r="F2" s="52" t="s">
        <v>45</v>
      </c>
      <c r="G2" s="52"/>
      <c r="H2" s="52" t="s">
        <v>60</v>
      </c>
      <c r="I2" s="53" t="s">
        <v>36</v>
      </c>
      <c r="J2" s="52" t="s">
        <v>35</v>
      </c>
      <c r="K2" s="52"/>
      <c r="L2" s="52" t="s">
        <v>37</v>
      </c>
      <c r="M2" s="52"/>
      <c r="N2" s="52" t="s">
        <v>61</v>
      </c>
      <c r="O2" s="52"/>
      <c r="P2" s="52" t="s">
        <v>60</v>
      </c>
    </row>
    <row r="3" spans="1:16" ht="13.5" customHeight="1" x14ac:dyDescent="0.2">
      <c r="A3" s="50"/>
      <c r="B3" s="51"/>
      <c r="C3" s="54" t="s">
        <v>39</v>
      </c>
      <c r="D3" s="55"/>
      <c r="E3" s="55"/>
      <c r="F3" s="55"/>
      <c r="G3" s="55"/>
      <c r="H3" s="56"/>
      <c r="I3" s="57" t="s">
        <v>44</v>
      </c>
      <c r="J3" s="57"/>
      <c r="K3" s="57"/>
      <c r="L3" s="57"/>
      <c r="M3" s="57"/>
      <c r="N3" s="57"/>
      <c r="O3" s="57"/>
      <c r="P3" s="57"/>
    </row>
    <row r="4" spans="1:16" x14ac:dyDescent="0.2">
      <c r="A4" s="58" t="s">
        <v>62</v>
      </c>
      <c r="B4" s="59" t="s">
        <v>63</v>
      </c>
      <c r="C4" s="60">
        <v>10.9695</v>
      </c>
      <c r="D4" s="60">
        <v>26.121600000000001</v>
      </c>
      <c r="E4" s="61" t="str">
        <f>IF(OR(IF(AND([1]H!D4&lt;[1]H!E5,[1]H!D5&lt;[1]H!E4)=TRUE,"*","")="*",IF(AND([1]H!D4&gt;[1]H!E5,[1]H!D5&gt;[1]H!E4)=TRUE,"*","")="*"),"*","")</f>
        <v>*</v>
      </c>
      <c r="F4" s="60">
        <v>37.6873</v>
      </c>
      <c r="G4" s="60" t="s">
        <v>64</v>
      </c>
      <c r="H4" s="60">
        <v>25.0502</v>
      </c>
      <c r="I4" s="60">
        <v>25.372499999999999</v>
      </c>
      <c r="J4" s="60">
        <v>50.261599999999994</v>
      </c>
      <c r="K4" s="62" t="s">
        <v>64</v>
      </c>
      <c r="L4" s="60">
        <v>62.116400000000006</v>
      </c>
      <c r="M4" s="62" t="s">
        <v>64</v>
      </c>
      <c r="N4" s="60">
        <v>74.445499999999996</v>
      </c>
      <c r="O4" s="60" t="s">
        <v>64</v>
      </c>
      <c r="P4" s="60">
        <v>48.0244</v>
      </c>
    </row>
    <row r="5" spans="1:16" x14ac:dyDescent="0.2">
      <c r="A5" s="50"/>
      <c r="B5" s="62" t="s">
        <v>65</v>
      </c>
      <c r="C5" s="63">
        <v>12.413599999999999</v>
      </c>
      <c r="D5" s="60">
        <v>27.1279</v>
      </c>
      <c r="E5" s="61" t="str">
        <f>IF(OR(IF(AND([1]H!D5&lt;[1]H!E6,[1]H!D6&lt;[1]H!E5)=TRUE,"*","")="*",IF(AND([1]H!D5&gt;[1]H!E6,[1]H!D6&gt;[1]H!E5)=TRUE,"*","")="*"),"*","")</f>
        <v>*</v>
      </c>
      <c r="F5" s="60">
        <v>40.273600000000002</v>
      </c>
      <c r="G5" s="60" t="s">
        <v>64</v>
      </c>
      <c r="H5" s="60">
        <v>29.8813</v>
      </c>
      <c r="I5" s="63">
        <v>23.330100000000002</v>
      </c>
      <c r="J5" s="60">
        <v>54.465300000000006</v>
      </c>
      <c r="K5" s="62" t="s">
        <v>64</v>
      </c>
      <c r="L5" s="60">
        <v>66.795199999999994</v>
      </c>
      <c r="M5" s="62" t="s">
        <v>64</v>
      </c>
      <c r="N5" s="63">
        <v>74.75739999999999</v>
      </c>
      <c r="O5" s="63" t="s">
        <v>64</v>
      </c>
      <c r="P5" s="60">
        <v>52.397599999999997</v>
      </c>
    </row>
    <row r="6" spans="1:16" x14ac:dyDescent="0.2">
      <c r="A6" s="64"/>
      <c r="B6" s="65" t="s">
        <v>60</v>
      </c>
      <c r="C6" s="66">
        <v>11.3255</v>
      </c>
      <c r="D6" s="66">
        <v>26.4633</v>
      </c>
      <c r="E6" s="67" t="str">
        <f>IF(OR(IF(AND([1]H!D6&lt;[1]H!E7,[1]H!D7&lt;[1]H!E6)=TRUE,"*","")="*",IF(AND([1]H!D6&gt;[1]H!E7,[1]H!D7&gt;[1]H!E6)=TRUE,"*","")="*"),"*","")</f>
        <v>*</v>
      </c>
      <c r="F6" s="66">
        <v>38.863300000000002</v>
      </c>
      <c r="G6" s="66" t="s">
        <v>64</v>
      </c>
      <c r="H6" s="66">
        <v>26.757199999999997</v>
      </c>
      <c r="I6" s="66">
        <v>24.686700000000002</v>
      </c>
      <c r="J6" s="66">
        <v>51.907400000000003</v>
      </c>
      <c r="K6" s="68" t="s">
        <v>64</v>
      </c>
      <c r="L6" s="66">
        <v>63.887400000000007</v>
      </c>
      <c r="M6" s="68" t="s">
        <v>64</v>
      </c>
      <c r="N6" s="66">
        <v>74.582999999999998</v>
      </c>
      <c r="O6" s="66" t="s">
        <v>64</v>
      </c>
      <c r="P6" s="66">
        <v>49.694099999999999</v>
      </c>
    </row>
    <row r="7" spans="1:16" x14ac:dyDescent="0.2">
      <c r="A7" s="64" t="s">
        <v>66</v>
      </c>
      <c r="B7" s="62" t="s">
        <v>67</v>
      </c>
      <c r="C7" s="60">
        <v>16.404800000000002</v>
      </c>
      <c r="D7" s="60">
        <v>32.564799999999998</v>
      </c>
      <c r="E7" s="61" t="str">
        <f>IF(OR(IF(AND([1]H!D7&lt;[1]H!E8,[1]H!D8&lt;[1]H!E7)=TRUE,"*","")="*",IF(AND([1]H!D7&gt;[1]H!E8,[1]H!D8&gt;[1]H!E7)=TRUE,"*","")="*"),"*","")</f>
        <v>*</v>
      </c>
      <c r="F7" s="60">
        <v>42.379800000000003</v>
      </c>
      <c r="G7" s="60" t="s">
        <v>64</v>
      </c>
      <c r="H7" s="60">
        <v>33.2029</v>
      </c>
      <c r="I7" s="60">
        <v>32.319499999999998</v>
      </c>
      <c r="J7" s="60">
        <v>56.755299999999998</v>
      </c>
      <c r="K7" s="62" t="s">
        <v>64</v>
      </c>
      <c r="L7" s="60">
        <v>65.595100000000002</v>
      </c>
      <c r="M7" s="62" t="s">
        <v>64</v>
      </c>
      <c r="N7" s="60">
        <v>75.0779</v>
      </c>
      <c r="O7" s="60" t="s">
        <v>64</v>
      </c>
      <c r="P7" s="60">
        <v>56.370600000000003</v>
      </c>
    </row>
    <row r="8" spans="1:16" x14ac:dyDescent="0.2">
      <c r="A8" s="64"/>
      <c r="B8" s="62" t="s">
        <v>68</v>
      </c>
      <c r="C8" s="63">
        <v>7.8934000000000006</v>
      </c>
      <c r="D8" s="60">
        <v>15.304200000000002</v>
      </c>
      <c r="E8" s="61" t="str">
        <f>IF(OR(IF(AND([1]H!D8&lt;[1]H!E9,[1]H!D9&lt;[1]H!E8)=TRUE,"*","")="*",IF(AND([1]H!D8&gt;[1]H!E9,[1]H!D9&gt;[1]H!E8)=TRUE,"*","")="*"),"*","")</f>
        <v>*</v>
      </c>
      <c r="F8" s="60">
        <v>27.635399999999997</v>
      </c>
      <c r="G8" s="60" t="s">
        <v>64</v>
      </c>
      <c r="H8" s="60">
        <v>16.1877</v>
      </c>
      <c r="I8" s="63">
        <v>15.931400000000002</v>
      </c>
      <c r="J8" s="60">
        <v>36.468200000000003</v>
      </c>
      <c r="K8" s="62" t="s">
        <v>64</v>
      </c>
      <c r="L8" s="60">
        <v>57.291499999999992</v>
      </c>
      <c r="M8" s="62" t="s">
        <v>64</v>
      </c>
      <c r="N8" s="63">
        <v>71.383300000000006</v>
      </c>
      <c r="O8" s="63" t="s">
        <v>64</v>
      </c>
      <c r="P8" s="60">
        <v>35.200499999999998</v>
      </c>
    </row>
    <row r="9" spans="1:16" x14ac:dyDescent="0.2">
      <c r="A9" s="64"/>
      <c r="B9" s="62" t="s">
        <v>69</v>
      </c>
      <c r="C9" s="60">
        <v>4.6877000000000004</v>
      </c>
      <c r="D9" s="60">
        <v>11.298999999999999</v>
      </c>
      <c r="E9" s="61" t="str">
        <f>IF(OR(IF(AND([1]H!D9&lt;[1]H!E10,[1]H!D10&lt;[1]H!E9)=TRUE,"*","")="*",IF(AND([1]H!D9&gt;[1]H!E10,[1]H!D10&gt;[1]H!E9)=TRUE,"*","")="*"),"*","")</f>
        <v>*</v>
      </c>
      <c r="F9" s="60">
        <v>23.7407</v>
      </c>
      <c r="G9" s="60" t="s">
        <v>64</v>
      </c>
      <c r="H9" s="60">
        <v>10.796899999999999</v>
      </c>
      <c r="I9" s="60">
        <v>10.882300000000001</v>
      </c>
      <c r="J9" s="60">
        <v>31.057500000000001</v>
      </c>
      <c r="K9" s="59" t="s">
        <v>64</v>
      </c>
      <c r="L9" s="60">
        <v>52.111499999999999</v>
      </c>
      <c r="M9" s="59" t="s">
        <v>64</v>
      </c>
      <c r="N9" s="60">
        <v>68.761099999999999</v>
      </c>
      <c r="O9" s="60" t="s">
        <v>64</v>
      </c>
      <c r="P9" s="60">
        <v>22.7821</v>
      </c>
    </row>
    <row r="10" spans="1:16" ht="1.5" customHeight="1" x14ac:dyDescent="0.2">
      <c r="C10" s="60"/>
      <c r="D10" s="60"/>
      <c r="E10" s="60"/>
      <c r="F10" s="60"/>
      <c r="G10" s="60"/>
      <c r="H10" s="60"/>
      <c r="I10" s="60">
        <v>82.50269999999999</v>
      </c>
      <c r="J10" s="60"/>
      <c r="K10" s="60" t="s">
        <v>64</v>
      </c>
      <c r="L10" s="60"/>
      <c r="M10" s="60"/>
      <c r="N10" s="60"/>
      <c r="O10" s="60"/>
      <c r="P10" s="60"/>
    </row>
    <row r="11" spans="1:16" ht="12.75" customHeight="1" x14ac:dyDescent="0.2">
      <c r="A11" s="69"/>
      <c r="B11" s="70"/>
      <c r="C11" s="71" t="s">
        <v>70</v>
      </c>
      <c r="D11" s="72"/>
      <c r="E11" s="72"/>
      <c r="F11" s="72"/>
      <c r="G11" s="72"/>
      <c r="H11" s="73"/>
      <c r="I11" s="72" t="s">
        <v>71</v>
      </c>
      <c r="J11" s="72"/>
      <c r="K11" s="72"/>
      <c r="L11" s="72"/>
      <c r="M11" s="72"/>
      <c r="N11" s="72"/>
      <c r="O11" s="72"/>
      <c r="P11" s="72"/>
    </row>
    <row r="12" spans="1:16" x14ac:dyDescent="0.2">
      <c r="A12" s="58" t="s">
        <v>62</v>
      </c>
      <c r="B12" s="62" t="s">
        <v>63</v>
      </c>
      <c r="C12" s="60">
        <v>6.1831999999999994</v>
      </c>
      <c r="D12" s="60">
        <v>15.105699999999999</v>
      </c>
      <c r="E12" s="61" t="s">
        <v>64</v>
      </c>
      <c r="F12" s="60">
        <v>21.1236</v>
      </c>
      <c r="G12" s="60"/>
      <c r="H12" s="60">
        <v>12.74</v>
      </c>
      <c r="I12" s="60">
        <v>21.512700000000002</v>
      </c>
      <c r="J12" s="60">
        <v>47.348600000000005</v>
      </c>
      <c r="K12" s="62" t="s">
        <v>64</v>
      </c>
      <c r="L12" s="60">
        <v>59.789800000000007</v>
      </c>
      <c r="M12" s="62" t="s">
        <v>64</v>
      </c>
      <c r="N12" s="60">
        <v>70.458699999999993</v>
      </c>
      <c r="O12" s="60" t="s">
        <v>64</v>
      </c>
      <c r="P12" s="60">
        <v>46.170999999999999</v>
      </c>
    </row>
    <row r="13" spans="1:16" x14ac:dyDescent="0.2">
      <c r="A13" s="50"/>
      <c r="B13" s="62" t="s">
        <v>65</v>
      </c>
      <c r="C13" s="60">
        <v>10.978300000000001</v>
      </c>
      <c r="D13" s="60">
        <v>14.899100000000001</v>
      </c>
      <c r="E13" s="61" t="str">
        <f>IF(OR(IF(AND([1]H!D13&lt;[1]H!E14,[1]H!D14&lt;[1]H!E13)=TRUE,"*","")="*",IF(AND([1]H!D13&gt;[1]H!E14,[1]H!D14&gt;[1]H!E13)=TRUE,"*","")="*"),"*","")</f>
        <v/>
      </c>
      <c r="F13" s="60">
        <v>24.301000000000002</v>
      </c>
      <c r="G13" s="60" t="s">
        <v>64</v>
      </c>
      <c r="H13" s="60">
        <v>15.7119</v>
      </c>
      <c r="I13" s="60">
        <v>21.037800000000001</v>
      </c>
      <c r="J13" s="60">
        <v>49.647599999999997</v>
      </c>
      <c r="K13" s="62" t="s">
        <v>64</v>
      </c>
      <c r="L13" s="60">
        <v>64.406199999999998</v>
      </c>
      <c r="M13" s="62" t="s">
        <v>64</v>
      </c>
      <c r="N13" s="60">
        <v>72.108699999999999</v>
      </c>
      <c r="O13" s="60" t="s">
        <v>64</v>
      </c>
      <c r="P13" s="60">
        <v>51.511200000000002</v>
      </c>
    </row>
    <row r="14" spans="1:16" x14ac:dyDescent="0.2">
      <c r="A14" s="64"/>
      <c r="B14" s="65" t="s">
        <v>60</v>
      </c>
      <c r="C14" s="66">
        <v>7.341499999999999</v>
      </c>
      <c r="D14" s="66">
        <v>15.0343</v>
      </c>
      <c r="E14" s="67" t="s">
        <v>64</v>
      </c>
      <c r="F14" s="66">
        <v>22.590900000000001</v>
      </c>
      <c r="G14" s="66" t="s">
        <v>64</v>
      </c>
      <c r="H14" s="66">
        <v>13.719600000000002</v>
      </c>
      <c r="I14" s="66">
        <v>21.355799999999999</v>
      </c>
      <c r="J14" s="66">
        <v>48.226799999999997</v>
      </c>
      <c r="K14" s="68" t="s">
        <v>64</v>
      </c>
      <c r="L14" s="66">
        <v>61.571600000000004</v>
      </c>
      <c r="M14" s="68" t="s">
        <v>64</v>
      </c>
      <c r="N14" s="66">
        <v>71.248400000000004</v>
      </c>
      <c r="O14" s="66" t="s">
        <v>64</v>
      </c>
      <c r="P14" s="66">
        <v>48.248000000000005</v>
      </c>
    </row>
    <row r="15" spans="1:16" ht="12.75" customHeight="1" x14ac:dyDescent="0.2">
      <c r="A15" s="64" t="s">
        <v>72</v>
      </c>
      <c r="B15" s="62" t="s">
        <v>67</v>
      </c>
      <c r="C15" s="60">
        <v>11.5053</v>
      </c>
      <c r="D15" s="60">
        <v>19.288699999999999</v>
      </c>
      <c r="E15" s="61" t="s">
        <v>64</v>
      </c>
      <c r="F15" s="60">
        <v>26.204799999999999</v>
      </c>
      <c r="G15" s="60" t="s">
        <v>64</v>
      </c>
      <c r="H15" s="60">
        <v>18.4955</v>
      </c>
      <c r="I15" s="60">
        <v>28.574200000000001</v>
      </c>
      <c r="J15" s="60">
        <v>53.645600000000002</v>
      </c>
      <c r="K15" s="62" t="s">
        <v>64</v>
      </c>
      <c r="L15" s="60">
        <v>63.569299999999998</v>
      </c>
      <c r="M15" s="62" t="s">
        <v>64</v>
      </c>
      <c r="N15" s="60">
        <v>71.899100000000004</v>
      </c>
      <c r="O15" s="60" t="s">
        <v>64</v>
      </c>
      <c r="P15" s="60">
        <v>55.018900000000002</v>
      </c>
    </row>
    <row r="16" spans="1:16" x14ac:dyDescent="0.2">
      <c r="A16" s="64"/>
      <c r="B16" s="62" t="s">
        <v>68</v>
      </c>
      <c r="C16" s="63">
        <v>3.52</v>
      </c>
      <c r="D16" s="60">
        <v>8.5625</v>
      </c>
      <c r="E16" s="61" t="s">
        <v>64</v>
      </c>
      <c r="F16" s="60">
        <v>13.098099999999999</v>
      </c>
      <c r="G16" s="60"/>
      <c r="H16" s="60">
        <v>7.1682999999999995</v>
      </c>
      <c r="I16" s="63">
        <v>13.9817</v>
      </c>
      <c r="J16" s="60">
        <v>31.9648</v>
      </c>
      <c r="K16" s="62" t="s">
        <v>64</v>
      </c>
      <c r="L16" s="60">
        <v>52.685899999999997</v>
      </c>
      <c r="M16" s="62" t="s">
        <v>64</v>
      </c>
      <c r="N16" s="60">
        <v>67.070700000000002</v>
      </c>
      <c r="O16" s="60" t="s">
        <v>64</v>
      </c>
      <c r="P16" s="60">
        <v>33.367400000000004</v>
      </c>
    </row>
    <row r="17" spans="1:19" x14ac:dyDescent="0.2">
      <c r="A17" s="64"/>
      <c r="B17" s="62" t="s">
        <v>69</v>
      </c>
      <c r="C17" s="60">
        <v>2.9440999999999997</v>
      </c>
      <c r="D17" s="60">
        <v>5.8742999999999999</v>
      </c>
      <c r="E17" s="61"/>
      <c r="F17" s="60">
        <v>10.087200000000001</v>
      </c>
      <c r="G17" s="60"/>
      <c r="H17" s="60">
        <v>4.9871999999999996</v>
      </c>
      <c r="I17" s="60">
        <v>10.829700000000001</v>
      </c>
      <c r="J17" s="60">
        <v>28.551100000000002</v>
      </c>
      <c r="K17" s="59" t="s">
        <v>64</v>
      </c>
      <c r="L17" s="60">
        <v>51.370199999999997</v>
      </c>
      <c r="M17" s="59" t="s">
        <v>64</v>
      </c>
      <c r="N17" s="60">
        <v>65.007300000000001</v>
      </c>
      <c r="O17" s="60" t="s">
        <v>64</v>
      </c>
      <c r="P17" s="60">
        <v>23.4816</v>
      </c>
    </row>
    <row r="18" spans="1:19" ht="2.25" customHeight="1" x14ac:dyDescent="0.2"/>
    <row r="19" spans="1:19" x14ac:dyDescent="0.2">
      <c r="A19" s="69"/>
      <c r="B19" s="70"/>
      <c r="C19" s="72" t="s">
        <v>73</v>
      </c>
      <c r="D19" s="72"/>
      <c r="E19" s="72"/>
      <c r="F19" s="72"/>
      <c r="G19" s="72"/>
      <c r="H19" s="72"/>
      <c r="I19" s="71" t="s">
        <v>74</v>
      </c>
      <c r="J19" s="72"/>
      <c r="K19" s="72"/>
      <c r="L19" s="72"/>
      <c r="M19" s="72"/>
      <c r="N19" s="72"/>
      <c r="O19" s="72"/>
      <c r="P19" s="72"/>
    </row>
    <row r="20" spans="1:19" x14ac:dyDescent="0.2">
      <c r="A20" s="58" t="s">
        <v>62</v>
      </c>
      <c r="B20" s="62" t="s">
        <v>63</v>
      </c>
      <c r="C20" s="60">
        <v>15.018899999999999</v>
      </c>
      <c r="D20" s="60">
        <v>34.366600000000005</v>
      </c>
      <c r="E20" s="61" t="s">
        <v>64</v>
      </c>
      <c r="F20" s="60">
        <v>40.493299999999998</v>
      </c>
      <c r="G20" s="60" t="s">
        <v>64</v>
      </c>
      <c r="H20" s="60">
        <v>32.082300000000004</v>
      </c>
      <c r="I20" s="60">
        <v>30.756800000000002</v>
      </c>
      <c r="J20" s="60">
        <v>60.561799999999998</v>
      </c>
      <c r="K20" s="62" t="s">
        <v>64</v>
      </c>
      <c r="L20" s="60">
        <v>70.314400000000006</v>
      </c>
      <c r="M20" s="62" t="s">
        <v>64</v>
      </c>
      <c r="N20" s="60">
        <v>82.456500000000005</v>
      </c>
      <c r="O20" s="60" t="s">
        <v>64</v>
      </c>
      <c r="P20" s="60">
        <v>52.195599999999999</v>
      </c>
      <c r="S20" s="74"/>
    </row>
    <row r="21" spans="1:19" x14ac:dyDescent="0.2">
      <c r="A21" s="50"/>
      <c r="B21" s="62" t="s">
        <v>65</v>
      </c>
      <c r="C21" s="63">
        <v>13.569400000000002</v>
      </c>
      <c r="D21" s="60">
        <v>36.711300000000001</v>
      </c>
      <c r="E21" s="61" t="s">
        <v>64</v>
      </c>
      <c r="F21" s="60">
        <v>43.071799999999996</v>
      </c>
      <c r="G21" s="60" t="s">
        <v>64</v>
      </c>
      <c r="H21" s="60">
        <v>36.7712</v>
      </c>
      <c r="I21" s="63">
        <v>26.349899999999998</v>
      </c>
      <c r="J21" s="60">
        <v>68.831600000000009</v>
      </c>
      <c r="K21" s="62" t="s">
        <v>64</v>
      </c>
      <c r="L21" s="60">
        <v>76.592300000000009</v>
      </c>
      <c r="M21" s="62" t="s">
        <v>64</v>
      </c>
      <c r="N21" s="60">
        <v>83.983599999999996</v>
      </c>
      <c r="O21" s="60" t="s">
        <v>64</v>
      </c>
      <c r="P21" s="60">
        <v>54.605899999999998</v>
      </c>
    </row>
    <row r="22" spans="1:19" x14ac:dyDescent="0.2">
      <c r="A22" s="64"/>
      <c r="B22" s="65" t="s">
        <v>60</v>
      </c>
      <c r="C22" s="66">
        <v>14.6555</v>
      </c>
      <c r="D22" s="66">
        <v>35.1524</v>
      </c>
      <c r="E22" s="67" t="s">
        <v>64</v>
      </c>
      <c r="F22" s="66">
        <v>41.662599999999998</v>
      </c>
      <c r="G22" s="66" t="s">
        <v>64</v>
      </c>
      <c r="H22" s="66">
        <v>33.799099999999996</v>
      </c>
      <c r="I22" s="66">
        <v>29.244500000000002</v>
      </c>
      <c r="J22" s="66">
        <v>64.059299999999993</v>
      </c>
      <c r="K22" s="68" t="s">
        <v>64</v>
      </c>
      <c r="L22" s="66">
        <v>72.516099999999994</v>
      </c>
      <c r="M22" s="68" t="s">
        <v>64</v>
      </c>
      <c r="N22" s="66">
        <v>82.985200000000006</v>
      </c>
      <c r="O22" s="66" t="s">
        <v>64</v>
      </c>
      <c r="P22" s="66">
        <v>53.075600000000001</v>
      </c>
    </row>
    <row r="23" spans="1:19" ht="12.75" customHeight="1" x14ac:dyDescent="0.2">
      <c r="A23" s="75" t="s">
        <v>72</v>
      </c>
      <c r="B23" s="62" t="s">
        <v>67</v>
      </c>
      <c r="C23" s="60">
        <v>20.283100000000001</v>
      </c>
      <c r="D23" s="60">
        <v>41.811100000000003</v>
      </c>
      <c r="E23" s="61" t="s">
        <v>64</v>
      </c>
      <c r="F23" s="60">
        <v>45.023899999999998</v>
      </c>
      <c r="G23" s="60"/>
      <c r="H23" s="60">
        <v>40.158799999999999</v>
      </c>
      <c r="I23" s="60">
        <v>36.643999999999998</v>
      </c>
      <c r="J23" s="60">
        <v>65.976399999999998</v>
      </c>
      <c r="K23" s="62" t="s">
        <v>64</v>
      </c>
      <c r="L23" s="60">
        <v>72.793199999999999</v>
      </c>
      <c r="M23" s="62" t="s">
        <v>64</v>
      </c>
      <c r="N23" s="60">
        <v>82.815700000000007</v>
      </c>
      <c r="O23" s="60" t="s">
        <v>64</v>
      </c>
      <c r="P23" s="60">
        <v>59.386099999999999</v>
      </c>
    </row>
    <row r="24" spans="1:19" x14ac:dyDescent="0.2">
      <c r="A24" s="64"/>
      <c r="B24" s="62" t="s">
        <v>68</v>
      </c>
      <c r="C24" s="63">
        <v>11.8141</v>
      </c>
      <c r="D24" s="60">
        <v>21.221499999999999</v>
      </c>
      <c r="E24" s="61" t="s">
        <v>64</v>
      </c>
      <c r="F24" s="60">
        <v>30.2273</v>
      </c>
      <c r="G24" s="60"/>
      <c r="H24" s="60">
        <v>21.9377</v>
      </c>
      <c r="I24" s="63">
        <v>19.150200000000002</v>
      </c>
      <c r="J24" s="60">
        <v>55.970600000000005</v>
      </c>
      <c r="K24" s="62" t="s">
        <v>64</v>
      </c>
      <c r="L24" s="60">
        <v>77.5</v>
      </c>
      <c r="M24" s="62" t="s">
        <v>64</v>
      </c>
      <c r="N24" s="60">
        <v>84.304000000000002</v>
      </c>
      <c r="O24" s="60"/>
      <c r="P24" s="60">
        <v>40.028300000000002</v>
      </c>
    </row>
    <row r="25" spans="1:19" x14ac:dyDescent="0.2">
      <c r="A25" s="50"/>
      <c r="B25" s="68" t="s">
        <v>69</v>
      </c>
      <c r="C25" s="76">
        <v>6.2198000000000002</v>
      </c>
      <c r="D25" s="76">
        <v>16.4619</v>
      </c>
      <c r="E25" s="67" t="s">
        <v>64</v>
      </c>
      <c r="F25" s="76">
        <v>26.995000000000001</v>
      </c>
      <c r="G25" s="76" t="s">
        <v>64</v>
      </c>
      <c r="H25" s="76">
        <v>15.2095</v>
      </c>
      <c r="I25" s="76">
        <v>10.9824</v>
      </c>
      <c r="J25" s="76">
        <v>47.865400000000001</v>
      </c>
      <c r="K25" s="68" t="s">
        <v>64</v>
      </c>
      <c r="L25" s="76">
        <v>56.389500000000005</v>
      </c>
      <c r="M25" s="68"/>
      <c r="N25" s="76">
        <v>86.129100000000008</v>
      </c>
      <c r="O25" s="76" t="s">
        <v>64</v>
      </c>
      <c r="P25" s="76">
        <v>20.810100000000002</v>
      </c>
    </row>
    <row r="26" spans="1:19" s="78" customFormat="1" ht="9.75" customHeight="1" x14ac:dyDescent="0.2">
      <c r="A26" s="77" t="s">
        <v>75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9" s="78" customFormat="1" ht="18" customHeight="1" x14ac:dyDescent="0.2">
      <c r="A27" s="79" t="s">
        <v>55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9" spans="1:19" s="78" customFormat="1" ht="11.25" customHeight="1" x14ac:dyDescent="0.2"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</row>
  </sheetData>
  <mergeCells count="16">
    <mergeCell ref="A20:A22"/>
    <mergeCell ref="A23:A25"/>
    <mergeCell ref="A26:P26"/>
    <mergeCell ref="A27:P27"/>
    <mergeCell ref="C11:H11"/>
    <mergeCell ref="I11:P11"/>
    <mergeCell ref="A12:A14"/>
    <mergeCell ref="A15:A17"/>
    <mergeCell ref="C19:H19"/>
    <mergeCell ref="I19:P19"/>
    <mergeCell ref="A1:P1"/>
    <mergeCell ref="A2:B3"/>
    <mergeCell ref="C3:H3"/>
    <mergeCell ref="I3:P3"/>
    <mergeCell ref="A4:A6"/>
    <mergeCell ref="A7:A9"/>
  </mergeCell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41"/>
  <sheetViews>
    <sheetView zoomScaleNormal="100" workbookViewId="0">
      <selection activeCell="B25" sqref="B25"/>
    </sheetView>
  </sheetViews>
  <sheetFormatPr baseColWidth="10" defaultRowHeight="12.75" x14ac:dyDescent="0.2"/>
  <cols>
    <col min="1" max="1" width="15.7109375" style="49" customWidth="1"/>
    <col min="2" max="15" width="5.7109375" style="49" customWidth="1"/>
    <col min="16" max="16384" width="11.42578125" style="49"/>
  </cols>
  <sheetData>
    <row r="1" spans="1:16" s="85" customFormat="1" ht="24" customHeight="1" x14ac:dyDescent="0.2">
      <c r="A1" s="96" t="s">
        <v>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x14ac:dyDescent="0.2">
      <c r="A2" s="95" t="s">
        <v>0</v>
      </c>
      <c r="B2" s="93" t="s">
        <v>39</v>
      </c>
      <c r="C2" s="93"/>
      <c r="D2" s="93"/>
      <c r="E2" s="93"/>
      <c r="F2" s="93"/>
      <c r="G2" s="93"/>
      <c r="H2" s="94" t="s">
        <v>44</v>
      </c>
      <c r="I2" s="93"/>
      <c r="J2" s="93"/>
      <c r="K2" s="93"/>
      <c r="L2" s="93"/>
      <c r="M2" s="93"/>
      <c r="N2" s="93"/>
      <c r="O2" s="93"/>
      <c r="P2" s="74"/>
    </row>
    <row r="3" spans="1:16" s="85" customFormat="1" ht="33.75" customHeight="1" x14ac:dyDescent="0.2">
      <c r="A3" s="92"/>
      <c r="B3" s="89" t="s">
        <v>36</v>
      </c>
      <c r="C3" s="89"/>
      <c r="D3" s="89" t="s">
        <v>35</v>
      </c>
      <c r="E3" s="89"/>
      <c r="F3" s="89" t="s">
        <v>45</v>
      </c>
      <c r="G3" s="91"/>
      <c r="H3" s="90" t="s">
        <v>36</v>
      </c>
      <c r="I3" s="89"/>
      <c r="J3" s="89" t="s">
        <v>35</v>
      </c>
      <c r="K3" s="89"/>
      <c r="L3" s="89" t="s">
        <v>37</v>
      </c>
      <c r="M3" s="89"/>
      <c r="N3" s="89" t="s">
        <v>38</v>
      </c>
      <c r="O3" s="89"/>
      <c r="P3" s="86"/>
    </row>
    <row r="4" spans="1:16" s="85" customFormat="1" x14ac:dyDescent="0.2">
      <c r="A4" s="83"/>
      <c r="B4" s="88" t="s">
        <v>79</v>
      </c>
      <c r="C4" s="88" t="s">
        <v>78</v>
      </c>
      <c r="D4" s="88" t="s">
        <v>79</v>
      </c>
      <c r="E4" s="87" t="s">
        <v>78</v>
      </c>
      <c r="F4" s="88" t="s">
        <v>79</v>
      </c>
      <c r="G4" s="87" t="s">
        <v>78</v>
      </c>
      <c r="H4" s="88" t="s">
        <v>79</v>
      </c>
      <c r="I4" s="87" t="s">
        <v>78</v>
      </c>
      <c r="J4" s="88" t="s">
        <v>79</v>
      </c>
      <c r="K4" s="87" t="s">
        <v>78</v>
      </c>
      <c r="L4" s="88" t="s">
        <v>79</v>
      </c>
      <c r="M4" s="87" t="s">
        <v>78</v>
      </c>
      <c r="N4" s="88" t="s">
        <v>79</v>
      </c>
      <c r="O4" s="87" t="s">
        <v>78</v>
      </c>
      <c r="P4" s="86"/>
    </row>
    <row r="5" spans="1:16" ht="10.5" customHeight="1" x14ac:dyDescent="0.2">
      <c r="A5" s="83" t="s">
        <v>2</v>
      </c>
      <c r="B5" s="84">
        <v>10.47541</v>
      </c>
      <c r="C5" s="84">
        <v>21.806850000000001</v>
      </c>
      <c r="D5" s="84">
        <v>25.230453000000004</v>
      </c>
      <c r="E5" s="84">
        <v>34.494717000000001</v>
      </c>
      <c r="F5" s="84">
        <v>32.831029999999998</v>
      </c>
      <c r="G5" s="84">
        <v>45.058013000000003</v>
      </c>
      <c r="H5" s="84">
        <v>30.730100999999998</v>
      </c>
      <c r="I5" s="84">
        <v>38.699641999999997</v>
      </c>
      <c r="J5" s="84">
        <v>50.352576000000006</v>
      </c>
      <c r="K5" s="84">
        <v>57.669762000000006</v>
      </c>
      <c r="L5" s="84">
        <v>66.27937</v>
      </c>
      <c r="M5" s="84">
        <v>75.682380999999992</v>
      </c>
      <c r="N5" s="84">
        <v>74.129003000000012</v>
      </c>
      <c r="O5" s="84">
        <v>81.571362000000008</v>
      </c>
    </row>
    <row r="6" spans="1:16" ht="10.5" customHeight="1" x14ac:dyDescent="0.2">
      <c r="A6" s="83" t="s">
        <v>3</v>
      </c>
      <c r="B6" s="84">
        <v>25.054959999999998</v>
      </c>
      <c r="C6" s="84">
        <v>39.760891999999998</v>
      </c>
      <c r="D6" s="84">
        <v>36.429800999999998</v>
      </c>
      <c r="E6" s="84">
        <v>49.799242999999997</v>
      </c>
      <c r="F6" s="84">
        <v>48.270327999999999</v>
      </c>
      <c r="G6" s="84">
        <v>62.208092999999998</v>
      </c>
      <c r="H6" s="84">
        <v>40.334639000000003</v>
      </c>
      <c r="I6" s="84">
        <v>48.540368000000001</v>
      </c>
      <c r="J6" s="84">
        <v>57.252528000000005</v>
      </c>
      <c r="K6" s="84">
        <v>63.939232000000004</v>
      </c>
      <c r="L6" s="84">
        <v>61.073297000000004</v>
      </c>
      <c r="M6" s="84">
        <v>69.722141000000008</v>
      </c>
      <c r="N6" s="84">
        <v>72.978678000000002</v>
      </c>
      <c r="O6" s="84">
        <v>81.134086999999994</v>
      </c>
    </row>
    <row r="7" spans="1:16" ht="10.5" customHeight="1" x14ac:dyDescent="0.2">
      <c r="A7" s="83" t="s">
        <v>4</v>
      </c>
      <c r="B7" s="84">
        <v>3.1353899999999997</v>
      </c>
      <c r="C7" s="84">
        <v>22.345509</v>
      </c>
      <c r="D7" s="84">
        <v>17.578113999999999</v>
      </c>
      <c r="E7" s="84">
        <v>30.780748000000003</v>
      </c>
      <c r="F7" s="84">
        <v>28.490465999999998</v>
      </c>
      <c r="G7" s="84">
        <v>49.114553000000001</v>
      </c>
      <c r="H7" s="84">
        <v>20.022954000000002</v>
      </c>
      <c r="I7" s="84">
        <v>31.713246000000002</v>
      </c>
      <c r="J7" s="84">
        <v>47.448727000000005</v>
      </c>
      <c r="K7" s="84">
        <v>60.409575000000004</v>
      </c>
      <c r="L7" s="84">
        <v>58.601632000000002</v>
      </c>
      <c r="M7" s="84">
        <v>70.673051000000001</v>
      </c>
      <c r="N7" s="84">
        <v>63.528289999999998</v>
      </c>
      <c r="O7" s="84">
        <v>74.367947999999998</v>
      </c>
    </row>
    <row r="8" spans="1:16" ht="10.5" customHeight="1" x14ac:dyDescent="0.2">
      <c r="A8" s="83" t="s">
        <v>5</v>
      </c>
      <c r="B8" s="84">
        <v>4.40435</v>
      </c>
      <c r="C8" s="84">
        <v>13.975525999999999</v>
      </c>
      <c r="D8" s="84">
        <v>13.684950000000001</v>
      </c>
      <c r="E8" s="84">
        <v>26.342341000000001</v>
      </c>
      <c r="F8" s="84">
        <v>27.574112</v>
      </c>
      <c r="G8" s="84">
        <v>42.968637000000001</v>
      </c>
      <c r="H8" s="84">
        <v>21.169795000000001</v>
      </c>
      <c r="I8" s="84">
        <v>29.120296</v>
      </c>
      <c r="J8" s="84">
        <v>46.167479</v>
      </c>
      <c r="K8" s="84">
        <v>55.999029</v>
      </c>
      <c r="L8" s="84">
        <v>46.371828000000001</v>
      </c>
      <c r="M8" s="84">
        <v>60.679929000000001</v>
      </c>
      <c r="N8" s="84">
        <v>63.133525999999996</v>
      </c>
      <c r="O8" s="84">
        <v>75.514305000000007</v>
      </c>
    </row>
    <row r="9" spans="1:16" ht="10.5" customHeight="1" x14ac:dyDescent="0.2">
      <c r="A9" s="83" t="s">
        <v>53</v>
      </c>
      <c r="B9" s="84">
        <v>15.75831</v>
      </c>
      <c r="C9" s="84">
        <v>46.847732000000001</v>
      </c>
      <c r="D9" s="84">
        <v>39.102023000000003</v>
      </c>
      <c r="E9" s="84">
        <v>50.661431</v>
      </c>
      <c r="F9" s="84">
        <v>38.910361000000002</v>
      </c>
      <c r="G9" s="84">
        <v>58.641559000000001</v>
      </c>
      <c r="H9" s="84">
        <v>43.101938000000004</v>
      </c>
      <c r="I9" s="84">
        <v>53.495548000000007</v>
      </c>
      <c r="J9" s="84">
        <v>67.379487000000012</v>
      </c>
      <c r="K9" s="84">
        <v>74.790126999999998</v>
      </c>
      <c r="L9" s="84">
        <v>72.92842499999999</v>
      </c>
      <c r="M9" s="84">
        <v>84.110735000000005</v>
      </c>
      <c r="N9" s="84">
        <v>73.987870000000001</v>
      </c>
      <c r="O9" s="84">
        <v>83.777042999999992</v>
      </c>
    </row>
    <row r="10" spans="1:16" ht="10.5" customHeight="1" x14ac:dyDescent="0.2">
      <c r="A10" s="83" t="s">
        <v>7</v>
      </c>
      <c r="B10" s="84">
        <v>5.0498200000000004</v>
      </c>
      <c r="C10" s="84">
        <v>14.151235000000002</v>
      </c>
      <c r="D10" s="84">
        <v>20.00647</v>
      </c>
      <c r="E10" s="84">
        <v>31.205597000000001</v>
      </c>
      <c r="F10" s="84">
        <v>25.951241000000003</v>
      </c>
      <c r="G10" s="84">
        <v>40.026578000000001</v>
      </c>
      <c r="H10" s="84">
        <v>17.581222</v>
      </c>
      <c r="I10" s="84">
        <v>26.280692999999999</v>
      </c>
      <c r="J10" s="84">
        <v>41.018287000000001</v>
      </c>
      <c r="K10" s="84">
        <v>50.193575000000003</v>
      </c>
      <c r="L10" s="84">
        <v>55.655527999999997</v>
      </c>
      <c r="M10" s="84">
        <v>66.910239000000004</v>
      </c>
      <c r="N10" s="84">
        <v>69.547448000000003</v>
      </c>
      <c r="O10" s="84">
        <v>80.214731</v>
      </c>
    </row>
    <row r="11" spans="1:16" ht="10.5" customHeight="1" x14ac:dyDescent="0.2">
      <c r="A11" s="83" t="s">
        <v>8</v>
      </c>
      <c r="B11" s="84">
        <v>3.2376200000000002</v>
      </c>
      <c r="C11" s="84">
        <v>11.361232000000001</v>
      </c>
      <c r="D11" s="84">
        <v>12.854689</v>
      </c>
      <c r="E11" s="84">
        <v>23.245868000000002</v>
      </c>
      <c r="F11" s="84">
        <v>27.542879999999997</v>
      </c>
      <c r="G11" s="84">
        <v>44.098103999999999</v>
      </c>
      <c r="H11" s="84">
        <v>9.4125610000000002</v>
      </c>
      <c r="I11" s="84">
        <v>17.793300000000002</v>
      </c>
      <c r="J11" s="84">
        <v>36.266045000000005</v>
      </c>
      <c r="K11" s="84">
        <v>48.938832999999995</v>
      </c>
      <c r="L11" s="84">
        <v>52.502367999999997</v>
      </c>
      <c r="M11" s="84">
        <v>65.662063000000003</v>
      </c>
      <c r="N11" s="84">
        <v>70.810510000000008</v>
      </c>
      <c r="O11" s="84">
        <v>78.879605999999995</v>
      </c>
    </row>
    <row r="12" spans="1:16" ht="10.5" customHeight="1" x14ac:dyDescent="0.2">
      <c r="A12" s="83" t="s">
        <v>9</v>
      </c>
      <c r="B12" s="84">
        <v>13.095180000000001</v>
      </c>
      <c r="C12" s="84">
        <v>32.676902000000005</v>
      </c>
      <c r="D12" s="84">
        <v>52.993683999999995</v>
      </c>
      <c r="E12" s="84">
        <v>72.887478000000002</v>
      </c>
      <c r="F12" s="84">
        <v>43.307667000000002</v>
      </c>
      <c r="G12" s="84">
        <v>65.292428999999998</v>
      </c>
      <c r="H12" s="84">
        <v>37.519289000000001</v>
      </c>
      <c r="I12" s="84">
        <v>51.287291000000003</v>
      </c>
      <c r="J12" s="84">
        <v>64.842136999999994</v>
      </c>
      <c r="K12" s="84">
        <v>75.916387</v>
      </c>
      <c r="L12" s="84">
        <v>59.814639999999997</v>
      </c>
      <c r="M12" s="84">
        <v>77.318433999999996</v>
      </c>
      <c r="N12" s="84">
        <v>75.724537999999995</v>
      </c>
      <c r="O12" s="84">
        <v>89.320268999999996</v>
      </c>
    </row>
    <row r="13" spans="1:16" ht="10.5" customHeight="1" x14ac:dyDescent="0.2">
      <c r="A13" s="83" t="s">
        <v>10</v>
      </c>
      <c r="B13" s="84">
        <v>5.0822000000000003</v>
      </c>
      <c r="C13" s="84">
        <v>22.332108000000002</v>
      </c>
      <c r="D13" s="84">
        <v>21.744807999999999</v>
      </c>
      <c r="E13" s="84">
        <v>35.043681999999997</v>
      </c>
      <c r="F13" s="84">
        <v>32.457380000000001</v>
      </c>
      <c r="G13" s="84">
        <v>48.292375</v>
      </c>
      <c r="H13" s="84">
        <v>24.748756999999998</v>
      </c>
      <c r="I13" s="84">
        <v>33.686392999999995</v>
      </c>
      <c r="J13" s="84">
        <v>48.671089000000002</v>
      </c>
      <c r="K13" s="84">
        <v>55.912362999999999</v>
      </c>
      <c r="L13" s="84">
        <v>60.992334000000007</v>
      </c>
      <c r="M13" s="84">
        <v>70.027554000000009</v>
      </c>
      <c r="N13" s="84">
        <v>69.659350000000003</v>
      </c>
      <c r="O13" s="84">
        <v>76.847394000000008</v>
      </c>
    </row>
    <row r="14" spans="1:16" ht="10.5" customHeight="1" x14ac:dyDescent="0.2">
      <c r="A14" s="83" t="s">
        <v>11</v>
      </c>
      <c r="B14" s="84">
        <v>15.248279999999999</v>
      </c>
      <c r="C14" s="84">
        <v>35.969442000000001</v>
      </c>
      <c r="D14" s="84">
        <v>27.382047999999998</v>
      </c>
      <c r="E14" s="84">
        <v>41.094700000000003</v>
      </c>
      <c r="F14" s="84">
        <v>30.549560999999997</v>
      </c>
      <c r="G14" s="84">
        <v>48.646383999999998</v>
      </c>
      <c r="H14" s="84">
        <v>37.574733999999999</v>
      </c>
      <c r="I14" s="84">
        <v>46.813285999999998</v>
      </c>
      <c r="J14" s="84">
        <v>57.834180000000003</v>
      </c>
      <c r="K14" s="84">
        <v>66.959258000000005</v>
      </c>
      <c r="L14" s="84">
        <v>68.927852000000001</v>
      </c>
      <c r="M14" s="84">
        <v>82.440464000000006</v>
      </c>
      <c r="N14" s="84">
        <v>77.104706000000007</v>
      </c>
      <c r="O14" s="84">
        <v>86.125417999999996</v>
      </c>
    </row>
    <row r="15" spans="1:16" ht="10.5" customHeight="1" x14ac:dyDescent="0.2">
      <c r="A15" s="83" t="s">
        <v>12</v>
      </c>
      <c r="B15" s="84">
        <v>3.6408900000000002</v>
      </c>
      <c r="C15" s="84">
        <v>11.342288</v>
      </c>
      <c r="D15" s="84">
        <v>10.594339999999999</v>
      </c>
      <c r="E15" s="84">
        <v>19.827355999999998</v>
      </c>
      <c r="F15" s="84">
        <v>24.908926000000001</v>
      </c>
      <c r="G15" s="84">
        <v>37.963597999999998</v>
      </c>
      <c r="H15" s="84">
        <v>13.114877999999999</v>
      </c>
      <c r="I15" s="84">
        <v>19.229862999999998</v>
      </c>
      <c r="J15" s="84">
        <v>37.584391000000004</v>
      </c>
      <c r="K15" s="84">
        <v>47.658273000000001</v>
      </c>
      <c r="L15" s="84">
        <v>44.873463000000001</v>
      </c>
      <c r="M15" s="84">
        <v>58.401433000000004</v>
      </c>
      <c r="N15" s="84">
        <v>51.758797000000001</v>
      </c>
      <c r="O15" s="84">
        <v>64.740302</v>
      </c>
    </row>
    <row r="16" spans="1:16" ht="10.5" customHeight="1" x14ac:dyDescent="0.2">
      <c r="A16" s="83" t="s">
        <v>13</v>
      </c>
      <c r="B16" s="84">
        <v>1.23298</v>
      </c>
      <c r="C16" s="84">
        <v>7.9756980000000004</v>
      </c>
      <c r="D16" s="84">
        <v>8.5089170000000003</v>
      </c>
      <c r="E16" s="84">
        <v>20.031251999999999</v>
      </c>
      <c r="F16" s="84">
        <v>19.438639999999999</v>
      </c>
      <c r="G16" s="84">
        <v>34.279769000000002</v>
      </c>
      <c r="H16" s="84">
        <v>12.277829000000001</v>
      </c>
      <c r="I16" s="84">
        <v>20.299484</v>
      </c>
      <c r="J16" s="84">
        <v>34.631276</v>
      </c>
      <c r="K16" s="84">
        <v>45.337637000000001</v>
      </c>
      <c r="L16" s="84">
        <v>49.736523999999996</v>
      </c>
      <c r="M16" s="84">
        <v>62.075952000000001</v>
      </c>
      <c r="N16" s="84">
        <v>65.804749999999999</v>
      </c>
      <c r="O16" s="84">
        <v>77.745129999999989</v>
      </c>
    </row>
    <row r="17" spans="1:15" ht="10.5" customHeight="1" x14ac:dyDescent="0.2">
      <c r="A17" s="83" t="s">
        <v>14</v>
      </c>
      <c r="B17" s="84">
        <v>-1.1921999999999999</v>
      </c>
      <c r="C17" s="84">
        <v>6.9890030000000003</v>
      </c>
      <c r="D17" s="84">
        <v>4.4651629999999995</v>
      </c>
      <c r="E17" s="84">
        <v>13.743796999999999</v>
      </c>
      <c r="F17" s="84">
        <v>20.476243999999998</v>
      </c>
      <c r="G17" s="84">
        <v>35.426721000000001</v>
      </c>
      <c r="H17" s="84">
        <v>6.5174159999999999</v>
      </c>
      <c r="I17" s="84">
        <v>14.504011</v>
      </c>
      <c r="J17" s="84">
        <v>22.497909999999997</v>
      </c>
      <c r="K17" s="84">
        <v>33.687047</v>
      </c>
      <c r="L17" s="84">
        <v>44.790785999999997</v>
      </c>
      <c r="M17" s="84">
        <v>62.162625999999996</v>
      </c>
      <c r="N17" s="84">
        <v>57.904871999999997</v>
      </c>
      <c r="O17" s="84">
        <v>69.790898999999996</v>
      </c>
    </row>
    <row r="18" spans="1:15" ht="10.5" customHeight="1" x14ac:dyDescent="0.2">
      <c r="A18" s="83" t="s">
        <v>15</v>
      </c>
      <c r="B18" s="84">
        <v>8.8480000000000008</v>
      </c>
      <c r="C18" s="84">
        <v>24.213443000000002</v>
      </c>
      <c r="D18" s="84">
        <v>25.709209000000001</v>
      </c>
      <c r="E18" s="84">
        <v>36.335203</v>
      </c>
      <c r="F18" s="84">
        <v>35.996936000000005</v>
      </c>
      <c r="G18" s="84">
        <v>48.492971000000004</v>
      </c>
      <c r="H18" s="84">
        <v>22.918735999999999</v>
      </c>
      <c r="I18" s="84">
        <v>31.819278000000001</v>
      </c>
      <c r="J18" s="84">
        <v>46.968721000000002</v>
      </c>
      <c r="K18" s="84">
        <v>56.098046999999994</v>
      </c>
      <c r="L18" s="84">
        <v>65.660589999999999</v>
      </c>
      <c r="M18" s="84">
        <v>75.133072999999996</v>
      </c>
      <c r="N18" s="84">
        <v>74.861328</v>
      </c>
      <c r="O18" s="84">
        <v>82.052807999999999</v>
      </c>
    </row>
    <row r="19" spans="1:15" ht="10.5" customHeight="1" x14ac:dyDescent="0.2">
      <c r="A19" s="83" t="s">
        <v>16</v>
      </c>
      <c r="B19" s="84">
        <v>5.8313299999999995</v>
      </c>
      <c r="C19" s="84">
        <v>16.963253999999999</v>
      </c>
      <c r="D19" s="84">
        <v>17.222636999999999</v>
      </c>
      <c r="E19" s="84">
        <v>27.477037999999997</v>
      </c>
      <c r="F19" s="84">
        <v>33.638555999999994</v>
      </c>
      <c r="G19" s="84">
        <v>48.947780000000002</v>
      </c>
      <c r="H19" s="84">
        <v>23.534925999999999</v>
      </c>
      <c r="I19" s="84">
        <v>31.700483000000002</v>
      </c>
      <c r="J19" s="84">
        <v>47.244582999999999</v>
      </c>
      <c r="K19" s="84">
        <v>54.584071999999992</v>
      </c>
      <c r="L19" s="84">
        <v>60.759050000000002</v>
      </c>
      <c r="M19" s="84">
        <v>70.592993000000007</v>
      </c>
      <c r="N19" s="84">
        <v>72.920665</v>
      </c>
      <c r="O19" s="84">
        <v>80.871599000000003</v>
      </c>
    </row>
    <row r="20" spans="1:15" ht="10.5" customHeight="1" x14ac:dyDescent="0.2">
      <c r="A20" s="83" t="s">
        <v>17</v>
      </c>
      <c r="B20" s="84">
        <v>0.99847000000000008</v>
      </c>
      <c r="C20" s="84">
        <v>5.7762210000000005</v>
      </c>
      <c r="D20" s="84">
        <v>10.688931999999999</v>
      </c>
      <c r="E20" s="84">
        <v>22.492514999999997</v>
      </c>
      <c r="F20" s="84">
        <v>19.596705</v>
      </c>
      <c r="G20" s="84">
        <v>47.366508000000003</v>
      </c>
      <c r="H20" s="84">
        <v>10.295476000000001</v>
      </c>
      <c r="I20" s="84">
        <v>18.32555</v>
      </c>
      <c r="J20" s="84">
        <v>39.987504999999999</v>
      </c>
      <c r="K20" s="84">
        <v>56.187167000000002</v>
      </c>
      <c r="L20" s="84">
        <v>58.729434000000005</v>
      </c>
      <c r="M20" s="84">
        <v>76.76174300000001</v>
      </c>
      <c r="N20" s="84">
        <v>73.672428999999994</v>
      </c>
      <c r="O20" s="84">
        <v>86.405445999999998</v>
      </c>
    </row>
    <row r="21" spans="1:15" ht="10.5" customHeight="1" x14ac:dyDescent="0.2">
      <c r="A21" s="83" t="s">
        <v>18</v>
      </c>
      <c r="B21" s="84">
        <v>0.53644999999999998</v>
      </c>
      <c r="C21" s="84">
        <v>5.5977920000000001</v>
      </c>
      <c r="D21" s="84">
        <v>9.7947299999999995</v>
      </c>
      <c r="E21" s="84">
        <v>18.815374000000002</v>
      </c>
      <c r="F21" s="84">
        <v>20.839395</v>
      </c>
      <c r="G21" s="84">
        <v>34.797539</v>
      </c>
      <c r="H21" s="84">
        <v>8.2153559999999999</v>
      </c>
      <c r="I21" s="84">
        <v>14.490997999999999</v>
      </c>
      <c r="J21" s="84">
        <v>38.742337999999997</v>
      </c>
      <c r="K21" s="84">
        <v>46.722873</v>
      </c>
      <c r="L21" s="84">
        <v>48.497470999999997</v>
      </c>
      <c r="M21" s="84">
        <v>61.256268000000006</v>
      </c>
      <c r="N21" s="84">
        <v>65.699400999999995</v>
      </c>
      <c r="O21" s="84">
        <v>74.555411000000007</v>
      </c>
    </row>
    <row r="22" spans="1:15" ht="10.5" customHeight="1" x14ac:dyDescent="0.2">
      <c r="A22" s="83" t="s">
        <v>19</v>
      </c>
      <c r="B22" s="84">
        <v>7.4376899999999999</v>
      </c>
      <c r="C22" s="84">
        <v>27.293443</v>
      </c>
      <c r="D22" s="84">
        <v>13.814786000000002</v>
      </c>
      <c r="E22" s="84">
        <v>23.189029000000001</v>
      </c>
      <c r="F22" s="84">
        <v>27.073238</v>
      </c>
      <c r="G22" s="84">
        <v>39.953678999999994</v>
      </c>
      <c r="H22" s="84">
        <v>12.206865000000001</v>
      </c>
      <c r="I22" s="84">
        <v>23.345623</v>
      </c>
      <c r="J22" s="84">
        <v>37.135335000000005</v>
      </c>
      <c r="K22" s="84">
        <v>46.368451999999998</v>
      </c>
      <c r="L22" s="84">
        <v>57.148898000000003</v>
      </c>
      <c r="M22" s="84">
        <v>69.178773000000007</v>
      </c>
      <c r="N22" s="84">
        <v>69.47290000000001</v>
      </c>
      <c r="O22" s="84">
        <v>76.451336999999995</v>
      </c>
    </row>
    <row r="23" spans="1:15" ht="10.5" customHeight="1" x14ac:dyDescent="0.2">
      <c r="A23" s="83" t="s">
        <v>20</v>
      </c>
      <c r="B23" s="84">
        <v>7.7720599999999997</v>
      </c>
      <c r="C23" s="84">
        <v>26.245707000000003</v>
      </c>
      <c r="D23" s="84">
        <v>39.608581999999998</v>
      </c>
      <c r="E23" s="84">
        <v>48.751573999999998</v>
      </c>
      <c r="F23" s="84">
        <v>46.237045999999999</v>
      </c>
      <c r="G23" s="84">
        <v>59.893534000000002</v>
      </c>
      <c r="H23" s="84">
        <v>36.702340999999997</v>
      </c>
      <c r="I23" s="84">
        <v>45.606529999999999</v>
      </c>
      <c r="J23" s="84">
        <v>61.067864999999998</v>
      </c>
      <c r="K23" s="84">
        <v>67.078604999999996</v>
      </c>
      <c r="L23" s="84">
        <v>67.451806000000005</v>
      </c>
      <c r="M23" s="84">
        <v>78.622152999999997</v>
      </c>
      <c r="N23" s="84">
        <v>76.514116000000001</v>
      </c>
      <c r="O23" s="84">
        <v>83.321091999999993</v>
      </c>
    </row>
    <row r="24" spans="1:15" ht="10.5" customHeight="1" x14ac:dyDescent="0.2">
      <c r="A24" s="83" t="s">
        <v>21</v>
      </c>
      <c r="B24" s="84">
        <v>0.92064000000000001</v>
      </c>
      <c r="C24" s="84">
        <v>6.5430609999999998</v>
      </c>
      <c r="D24" s="84">
        <v>8.8287449999999996</v>
      </c>
      <c r="E24" s="84">
        <v>19.187712000000001</v>
      </c>
      <c r="F24" s="84">
        <v>25.170772000000003</v>
      </c>
      <c r="G24" s="84">
        <v>43.678206000000003</v>
      </c>
      <c r="H24" s="84">
        <v>6.750490000000001</v>
      </c>
      <c r="I24" s="84">
        <v>13.443902</v>
      </c>
      <c r="J24" s="84">
        <v>43.354295</v>
      </c>
      <c r="K24" s="84">
        <v>53.252893</v>
      </c>
      <c r="L24" s="84">
        <v>56.528934</v>
      </c>
      <c r="M24" s="84">
        <v>68.28393299999999</v>
      </c>
      <c r="N24" s="84">
        <v>68.076643000000004</v>
      </c>
      <c r="O24" s="84">
        <v>78.010208000000006</v>
      </c>
    </row>
    <row r="25" spans="1:15" ht="10.5" customHeight="1" x14ac:dyDescent="0.2">
      <c r="A25" s="83" t="s">
        <v>22</v>
      </c>
      <c r="B25" s="84">
        <v>1.8680599999999998</v>
      </c>
      <c r="C25" s="84">
        <v>9.0090470000000007</v>
      </c>
      <c r="D25" s="84">
        <v>6.2427330000000003</v>
      </c>
      <c r="E25" s="84">
        <v>13.608725999999999</v>
      </c>
      <c r="F25" s="84">
        <v>21.085763</v>
      </c>
      <c r="G25" s="84">
        <v>33.440728</v>
      </c>
      <c r="H25" s="84">
        <v>10.119923</v>
      </c>
      <c r="I25" s="84">
        <v>17.077445999999998</v>
      </c>
      <c r="J25" s="84">
        <v>35.841553999999995</v>
      </c>
      <c r="K25" s="84">
        <v>44.414695000000002</v>
      </c>
      <c r="L25" s="84">
        <v>52.567962000000001</v>
      </c>
      <c r="M25" s="84">
        <v>66.431967999999998</v>
      </c>
      <c r="N25" s="84">
        <v>56.194270000000003</v>
      </c>
      <c r="O25" s="84">
        <v>65.115264999999994</v>
      </c>
    </row>
    <row r="26" spans="1:15" ht="10.5" customHeight="1" x14ac:dyDescent="0.2">
      <c r="A26" s="83" t="s">
        <v>23</v>
      </c>
      <c r="B26" s="84">
        <v>9.2207100000000004</v>
      </c>
      <c r="C26" s="84">
        <v>20.781652000000001</v>
      </c>
      <c r="D26" s="84">
        <v>22.092036</v>
      </c>
      <c r="E26" s="84">
        <v>33.170506000000003</v>
      </c>
      <c r="F26" s="84">
        <v>35.483978999999998</v>
      </c>
      <c r="G26" s="84">
        <v>48.289419000000002</v>
      </c>
      <c r="H26" s="84">
        <v>26.473117000000002</v>
      </c>
      <c r="I26" s="84">
        <v>35.279619000000004</v>
      </c>
      <c r="J26" s="84">
        <v>55.302205000000001</v>
      </c>
      <c r="K26" s="84">
        <v>61.980539999999998</v>
      </c>
      <c r="L26" s="84">
        <v>66.831507999999999</v>
      </c>
      <c r="M26" s="84">
        <v>76.278506000000007</v>
      </c>
      <c r="N26" s="84">
        <v>72.005428999999992</v>
      </c>
      <c r="O26" s="84">
        <v>80.507958000000002</v>
      </c>
    </row>
    <row r="27" spans="1:15" ht="10.5" customHeight="1" x14ac:dyDescent="0.2">
      <c r="A27" s="83" t="s">
        <v>24</v>
      </c>
      <c r="B27" s="84">
        <v>6.435929999999999</v>
      </c>
      <c r="C27" s="84">
        <v>16.782744999999998</v>
      </c>
      <c r="D27" s="84">
        <v>20.601984999999999</v>
      </c>
      <c r="E27" s="84">
        <v>31.252562999999999</v>
      </c>
      <c r="F27" s="84">
        <v>34.087192000000002</v>
      </c>
      <c r="G27" s="84">
        <v>48.946044999999998</v>
      </c>
      <c r="H27" s="84">
        <v>23.766743999999999</v>
      </c>
      <c r="I27" s="84">
        <v>33.116489999999999</v>
      </c>
      <c r="J27" s="84">
        <v>48.513469000000001</v>
      </c>
      <c r="K27" s="84">
        <v>56.769193999999999</v>
      </c>
      <c r="L27" s="84">
        <v>54.566214000000002</v>
      </c>
      <c r="M27" s="84">
        <v>65.614526999999995</v>
      </c>
      <c r="N27" s="84">
        <v>59.765287000000001</v>
      </c>
      <c r="O27" s="84">
        <v>75.018295999999992</v>
      </c>
    </row>
    <row r="28" spans="1:15" ht="10.5" customHeight="1" x14ac:dyDescent="0.2">
      <c r="A28" s="83" t="s">
        <v>25</v>
      </c>
      <c r="B28" s="84">
        <v>5.8672199999999997</v>
      </c>
      <c r="C28" s="84">
        <v>17.967784999999999</v>
      </c>
      <c r="D28" s="84">
        <v>20.876715000000001</v>
      </c>
      <c r="E28" s="84">
        <v>31.582789999999999</v>
      </c>
      <c r="F28" s="84">
        <v>27.272309</v>
      </c>
      <c r="G28" s="84">
        <v>41.860619</v>
      </c>
      <c r="H28" s="84">
        <v>18.395868</v>
      </c>
      <c r="I28" s="84">
        <v>27.220845999999998</v>
      </c>
      <c r="J28" s="84">
        <v>49.674509999999998</v>
      </c>
      <c r="K28" s="84">
        <v>57.509725000000003</v>
      </c>
      <c r="L28" s="84">
        <v>63.486377000000005</v>
      </c>
      <c r="M28" s="84">
        <v>76.186562999999992</v>
      </c>
      <c r="N28" s="84">
        <v>64.268824999999993</v>
      </c>
      <c r="O28" s="84">
        <v>73.668535999999989</v>
      </c>
    </row>
    <row r="29" spans="1:15" ht="10.5" customHeight="1" x14ac:dyDescent="0.2">
      <c r="A29" s="83" t="s">
        <v>26</v>
      </c>
      <c r="B29" s="84">
        <v>7.4016399999999996</v>
      </c>
      <c r="C29" s="84">
        <v>21.975425000000001</v>
      </c>
      <c r="D29" s="84">
        <v>19.574870999999998</v>
      </c>
      <c r="E29" s="84">
        <v>32.649341999999997</v>
      </c>
      <c r="F29" s="84">
        <v>32.033059000000002</v>
      </c>
      <c r="G29" s="84">
        <v>46.712595</v>
      </c>
      <c r="H29" s="84">
        <v>19.236858000000002</v>
      </c>
      <c r="I29" s="84">
        <v>30.426254000000004</v>
      </c>
      <c r="J29" s="84">
        <v>43.363537999999998</v>
      </c>
      <c r="K29" s="84">
        <v>54.328527999999999</v>
      </c>
      <c r="L29" s="84">
        <v>49.783769999999997</v>
      </c>
      <c r="M29" s="84">
        <v>63.949942000000007</v>
      </c>
      <c r="N29" s="84">
        <v>70.095328999999992</v>
      </c>
      <c r="O29" s="84">
        <v>79.496853000000002</v>
      </c>
    </row>
    <row r="30" spans="1:15" ht="10.5" customHeight="1" x14ac:dyDescent="0.2">
      <c r="A30" s="83" t="s">
        <v>27</v>
      </c>
      <c r="B30" s="84">
        <v>5.5989399999999998</v>
      </c>
      <c r="C30" s="84">
        <v>32.600442999999999</v>
      </c>
      <c r="D30" s="84">
        <v>31.296095000000001</v>
      </c>
      <c r="E30" s="84">
        <v>50.583579</v>
      </c>
      <c r="F30" s="84">
        <v>42.140231</v>
      </c>
      <c r="G30" s="84">
        <v>62.181415999999999</v>
      </c>
      <c r="H30" s="84">
        <v>29.859354999999997</v>
      </c>
      <c r="I30" s="84">
        <v>43.586412000000003</v>
      </c>
      <c r="J30" s="84">
        <v>56.472535000000001</v>
      </c>
      <c r="K30" s="84">
        <v>67.254566000000011</v>
      </c>
      <c r="L30" s="84">
        <v>60.425512000000005</v>
      </c>
      <c r="M30" s="84">
        <v>74.343789000000001</v>
      </c>
      <c r="N30" s="84">
        <v>76.208474999999993</v>
      </c>
      <c r="O30" s="84">
        <v>85.947976999999995</v>
      </c>
    </row>
    <row r="31" spans="1:15" ht="10.5" customHeight="1" x14ac:dyDescent="0.2">
      <c r="A31" s="83" t="s">
        <v>28</v>
      </c>
      <c r="B31" s="84">
        <v>-0.46315999999999996</v>
      </c>
      <c r="C31" s="84">
        <v>5.7949070000000003</v>
      </c>
      <c r="D31" s="84">
        <v>8.0634800000000002</v>
      </c>
      <c r="E31" s="84">
        <v>16.368327000000001</v>
      </c>
      <c r="F31" s="84">
        <v>23.642589000000001</v>
      </c>
      <c r="G31" s="84">
        <v>38.593786999999999</v>
      </c>
      <c r="H31" s="84">
        <v>12.281893</v>
      </c>
      <c r="I31" s="84">
        <v>21.111018000000001</v>
      </c>
      <c r="J31" s="84">
        <v>35.218792999999998</v>
      </c>
      <c r="K31" s="84">
        <v>46.682625000000002</v>
      </c>
      <c r="L31" s="84">
        <v>55.761851999999998</v>
      </c>
      <c r="M31" s="84">
        <v>67.893413999999993</v>
      </c>
      <c r="N31" s="84">
        <v>72.158659999999998</v>
      </c>
      <c r="O31" s="84">
        <v>81.830601000000001</v>
      </c>
    </row>
    <row r="32" spans="1:15" ht="10.5" customHeight="1" x14ac:dyDescent="0.2">
      <c r="A32" s="83" t="s">
        <v>29</v>
      </c>
      <c r="B32" s="84">
        <v>7.12676</v>
      </c>
      <c r="C32" s="84">
        <v>26.476157999999998</v>
      </c>
      <c r="D32" s="84">
        <v>25.258012000000001</v>
      </c>
      <c r="E32" s="84">
        <v>42.103583999999998</v>
      </c>
      <c r="F32" s="84">
        <v>28.563239000000003</v>
      </c>
      <c r="G32" s="84">
        <v>44.288501000000004</v>
      </c>
      <c r="H32" s="84">
        <v>21.431274000000002</v>
      </c>
      <c r="I32" s="84">
        <v>30.295661000000003</v>
      </c>
      <c r="J32" s="84">
        <v>47.507198000000002</v>
      </c>
      <c r="K32" s="84">
        <v>57.489973999999997</v>
      </c>
      <c r="L32" s="84">
        <v>59.534796999999998</v>
      </c>
      <c r="M32" s="84">
        <v>72.250878</v>
      </c>
      <c r="N32" s="84">
        <v>73.973896999999994</v>
      </c>
      <c r="O32" s="84">
        <v>82.481981000000005</v>
      </c>
    </row>
    <row r="33" spans="1:15" ht="10.5" customHeight="1" x14ac:dyDescent="0.2">
      <c r="A33" s="83" t="s">
        <v>30</v>
      </c>
      <c r="B33" s="84">
        <v>-0.11957000000000001</v>
      </c>
      <c r="C33" s="84">
        <v>7.3111069999999998</v>
      </c>
      <c r="D33" s="84">
        <v>5.2402440000000006</v>
      </c>
      <c r="E33" s="84">
        <v>12.241278999999999</v>
      </c>
      <c r="F33" s="84">
        <v>10.356088</v>
      </c>
      <c r="G33" s="84">
        <v>21.606158000000001</v>
      </c>
      <c r="H33" s="84">
        <v>6.6765340000000002</v>
      </c>
      <c r="I33" s="84">
        <v>11.151866</v>
      </c>
      <c r="J33" s="84">
        <v>25.535339</v>
      </c>
      <c r="K33" s="84">
        <v>35.389060000000001</v>
      </c>
      <c r="L33" s="84">
        <v>36.768801000000003</v>
      </c>
      <c r="M33" s="84">
        <v>51.346183999999994</v>
      </c>
      <c r="N33" s="84">
        <v>53.848236999999997</v>
      </c>
      <c r="O33" s="84">
        <v>64.352935000000002</v>
      </c>
    </row>
    <row r="34" spans="1:15" ht="10.5" customHeight="1" x14ac:dyDescent="0.2">
      <c r="A34" s="83" t="s">
        <v>31</v>
      </c>
      <c r="B34" s="84">
        <v>2.7056499999999999</v>
      </c>
      <c r="C34" s="84">
        <v>14.674872000000001</v>
      </c>
      <c r="D34" s="84">
        <v>13.383254000000001</v>
      </c>
      <c r="E34" s="84">
        <v>27.204344000000003</v>
      </c>
      <c r="F34" s="84">
        <v>24.158004999999999</v>
      </c>
      <c r="G34" s="84">
        <v>41.673563999999999</v>
      </c>
      <c r="H34" s="84">
        <v>10.457687</v>
      </c>
      <c r="I34" s="84">
        <v>17.158805999999998</v>
      </c>
      <c r="J34" s="84">
        <v>39.070444999999999</v>
      </c>
      <c r="K34" s="84">
        <v>50.675572999999993</v>
      </c>
      <c r="L34" s="84">
        <v>47.510891000000001</v>
      </c>
      <c r="M34" s="84">
        <v>62.093414000000003</v>
      </c>
      <c r="N34" s="84">
        <v>70.251823000000002</v>
      </c>
      <c r="O34" s="84">
        <v>79.357801999999992</v>
      </c>
    </row>
    <row r="35" spans="1:15" ht="10.5" customHeight="1" x14ac:dyDescent="0.2">
      <c r="A35" s="83" t="s">
        <v>32</v>
      </c>
      <c r="B35" s="84">
        <v>4.4528800000000004</v>
      </c>
      <c r="C35" s="84">
        <v>15.059453000000001</v>
      </c>
      <c r="D35" s="84">
        <v>16.564266</v>
      </c>
      <c r="E35" s="84">
        <v>25.698354999999999</v>
      </c>
      <c r="F35" s="84">
        <v>32.764444999999995</v>
      </c>
      <c r="G35" s="84">
        <v>45.785265000000003</v>
      </c>
      <c r="H35" s="84">
        <v>20.214418000000002</v>
      </c>
      <c r="I35" s="84">
        <v>27.32255</v>
      </c>
      <c r="J35" s="84">
        <v>45.864232999999999</v>
      </c>
      <c r="K35" s="84">
        <v>54.916812000000007</v>
      </c>
      <c r="L35" s="84">
        <v>59.871545999999995</v>
      </c>
      <c r="M35" s="84">
        <v>71.303221000000008</v>
      </c>
      <c r="N35" s="84">
        <v>67.528677999999999</v>
      </c>
      <c r="O35" s="84">
        <v>76.130840000000006</v>
      </c>
    </row>
    <row r="36" spans="1:15" ht="10.5" customHeight="1" x14ac:dyDescent="0.2">
      <c r="A36" s="83" t="s">
        <v>33</v>
      </c>
      <c r="B36" s="84">
        <v>3.07592</v>
      </c>
      <c r="C36" s="84">
        <v>12.334346</v>
      </c>
      <c r="D36" s="84">
        <v>10.443968</v>
      </c>
      <c r="E36" s="84">
        <v>20.794661000000001</v>
      </c>
      <c r="F36" s="84">
        <v>16.981408999999999</v>
      </c>
      <c r="G36" s="84">
        <v>32.120260999999999</v>
      </c>
      <c r="H36" s="84">
        <v>12.116873999999999</v>
      </c>
      <c r="I36" s="84">
        <v>18.765625</v>
      </c>
      <c r="J36" s="84">
        <v>35.674503999999999</v>
      </c>
      <c r="K36" s="84">
        <v>44.688776000000004</v>
      </c>
      <c r="L36" s="84">
        <v>49.75994</v>
      </c>
      <c r="M36" s="84">
        <v>65.159977999999995</v>
      </c>
      <c r="N36" s="84">
        <v>70.173749999999998</v>
      </c>
      <c r="O36" s="84">
        <v>80.161545000000004</v>
      </c>
    </row>
    <row r="37" spans="1:15" ht="10.5" customHeight="1" x14ac:dyDescent="0.2">
      <c r="A37" s="83" t="s">
        <v>34</v>
      </c>
      <c r="B37" s="82">
        <v>9.9323690000000013</v>
      </c>
      <c r="C37" s="82">
        <v>12.718672</v>
      </c>
      <c r="D37" s="82">
        <v>24.991086000000003</v>
      </c>
      <c r="E37" s="82">
        <v>27.935539999999996</v>
      </c>
      <c r="F37" s="82">
        <v>37.047952000000002</v>
      </c>
      <c r="G37" s="82">
        <v>40.678638999999997</v>
      </c>
      <c r="H37" s="82">
        <v>23.628737000000001</v>
      </c>
      <c r="I37" s="82">
        <v>25.744685</v>
      </c>
      <c r="J37" s="82">
        <v>50.827758000000003</v>
      </c>
      <c r="K37" s="82">
        <v>52.986984999999997</v>
      </c>
      <c r="L37" s="82">
        <v>62.466776000000003</v>
      </c>
      <c r="M37" s="82">
        <v>65.307929000000001</v>
      </c>
      <c r="N37" s="82">
        <v>73.505307999999999</v>
      </c>
      <c r="O37" s="82">
        <v>75.660787999999997</v>
      </c>
    </row>
    <row r="38" spans="1:15" ht="5.25" customHeight="1" x14ac:dyDescent="0.2"/>
    <row r="39" spans="1:15" ht="11.25" customHeight="1" x14ac:dyDescent="0.2">
      <c r="A39" s="81" t="s">
        <v>77</v>
      </c>
      <c r="B39" s="81"/>
      <c r="C39" s="81"/>
      <c r="D39" s="81"/>
      <c r="E39" s="81"/>
      <c r="F39" s="81"/>
    </row>
    <row r="40" spans="1:15" ht="10.5" customHeight="1" x14ac:dyDescent="0.2">
      <c r="A40" s="81" t="s">
        <v>76</v>
      </c>
      <c r="B40" s="81"/>
      <c r="C40" s="81"/>
      <c r="D40" s="81"/>
      <c r="E40" s="81"/>
      <c r="F40" s="81"/>
    </row>
    <row r="41" spans="1:15" ht="17.25" customHeight="1" x14ac:dyDescent="0.2">
      <c r="A41" s="79" t="s">
        <v>55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</sheetData>
  <mergeCells count="12">
    <mergeCell ref="A1:O1"/>
    <mergeCell ref="A41:O41"/>
    <mergeCell ref="N3:O3"/>
    <mergeCell ref="H2:O2"/>
    <mergeCell ref="A2:A3"/>
    <mergeCell ref="B2:G2"/>
    <mergeCell ref="D3:E3"/>
    <mergeCell ref="B3:C3"/>
    <mergeCell ref="F3:G3"/>
    <mergeCell ref="H3:I3"/>
    <mergeCell ref="J3:K3"/>
    <mergeCell ref="L3:M3"/>
  </mergeCells>
  <pageMargins left="0.75" right="0.75" top="1" bottom="1" header="0" footer="0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27"/>
  <sheetViews>
    <sheetView view="pageBreakPreview" zoomScaleNormal="100" workbookViewId="0">
      <selection activeCell="C31" sqref="C31"/>
    </sheetView>
  </sheetViews>
  <sheetFormatPr baseColWidth="10" defaultRowHeight="12.75" x14ac:dyDescent="0.2"/>
  <cols>
    <col min="1" max="1" width="9.85546875" style="49" customWidth="1"/>
    <col min="2" max="2" width="8.7109375" style="62" customWidth="1"/>
    <col min="3" max="4" width="8.5703125" style="97" customWidth="1"/>
    <col min="5" max="5" width="10.140625" style="97" customWidth="1"/>
    <col min="6" max="6" width="9" style="97" customWidth="1"/>
    <col min="7" max="7" width="8.85546875" style="97" customWidth="1"/>
    <col min="8" max="8" width="8.7109375" style="97" customWidth="1"/>
    <col min="9" max="10" width="7.7109375" style="97" customWidth="1"/>
    <col min="11" max="11" width="10" style="97" customWidth="1"/>
    <col min="12" max="14" width="11.42578125" style="49" hidden="1" customWidth="1"/>
    <col min="15" max="16384" width="11.42578125" style="49"/>
  </cols>
  <sheetData>
    <row r="1" spans="1:14" ht="11.25" customHeight="1" x14ac:dyDescent="0.2">
      <c r="A1" s="48" t="s">
        <v>90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ht="33.75" customHeight="1" x14ac:dyDescent="0.2">
      <c r="A2" s="50" t="s">
        <v>59</v>
      </c>
      <c r="B2" s="51"/>
      <c r="C2" s="108" t="s">
        <v>36</v>
      </c>
      <c r="D2" s="108" t="s">
        <v>35</v>
      </c>
      <c r="E2" s="108" t="s">
        <v>89</v>
      </c>
      <c r="F2" s="108" t="s">
        <v>88</v>
      </c>
      <c r="G2" s="109" t="s">
        <v>36</v>
      </c>
      <c r="H2" s="108" t="s">
        <v>35</v>
      </c>
      <c r="I2" s="108" t="s">
        <v>37</v>
      </c>
      <c r="J2" s="108" t="s">
        <v>61</v>
      </c>
      <c r="K2" s="108" t="s">
        <v>88</v>
      </c>
    </row>
    <row r="3" spans="1:14" ht="13.5" customHeight="1" x14ac:dyDescent="0.2">
      <c r="A3" s="69"/>
      <c r="B3" s="107"/>
      <c r="C3" s="54" t="s">
        <v>39</v>
      </c>
      <c r="D3" s="55"/>
      <c r="E3" s="55"/>
      <c r="F3" s="56"/>
      <c r="G3" s="57" t="s">
        <v>40</v>
      </c>
      <c r="H3" s="57"/>
      <c r="I3" s="57"/>
      <c r="J3" s="57"/>
      <c r="K3" s="57"/>
    </row>
    <row r="4" spans="1:14" x14ac:dyDescent="0.2">
      <c r="A4" s="50" t="s">
        <v>85</v>
      </c>
      <c r="B4" s="59" t="s">
        <v>63</v>
      </c>
      <c r="C4" s="102">
        <v>1104926</v>
      </c>
      <c r="D4" s="102">
        <v>2002459</v>
      </c>
      <c r="E4" s="102">
        <v>1064236</v>
      </c>
      <c r="F4" s="102">
        <v>4174660</v>
      </c>
      <c r="G4" s="102">
        <v>4524721</v>
      </c>
      <c r="H4" s="102">
        <v>4336206</v>
      </c>
      <c r="I4" s="102">
        <v>2072132</v>
      </c>
      <c r="J4" s="102">
        <v>2413769</v>
      </c>
      <c r="K4" s="102">
        <v>13356217</v>
      </c>
      <c r="L4" s="100">
        <f>SUM(G4:J4)</f>
        <v>13346828</v>
      </c>
      <c r="M4" s="99">
        <f>L4-K4</f>
        <v>-9389</v>
      </c>
      <c r="N4" s="98">
        <f>M4+M5</f>
        <v>-14672</v>
      </c>
    </row>
    <row r="5" spans="1:14" x14ac:dyDescent="0.2">
      <c r="A5" s="50"/>
      <c r="B5" s="62" t="s">
        <v>65</v>
      </c>
      <c r="C5" s="106">
        <v>361532</v>
      </c>
      <c r="D5" s="106">
        <v>1029599</v>
      </c>
      <c r="E5" s="106">
        <v>887423</v>
      </c>
      <c r="F5" s="102">
        <v>2280974</v>
      </c>
      <c r="G5" s="106">
        <v>2287357</v>
      </c>
      <c r="H5" s="106">
        <v>2789884</v>
      </c>
      <c r="I5" s="102">
        <v>1261988</v>
      </c>
      <c r="J5" s="106">
        <v>1904050</v>
      </c>
      <c r="K5" s="106">
        <v>8248562</v>
      </c>
      <c r="L5" s="100">
        <f>SUM(G5:J5)</f>
        <v>8243279</v>
      </c>
      <c r="M5" s="99">
        <f>L5-K5</f>
        <v>-5283</v>
      </c>
      <c r="N5" s="98"/>
    </row>
    <row r="6" spans="1:14" x14ac:dyDescent="0.2">
      <c r="A6" s="64"/>
      <c r="B6" s="104" t="s">
        <v>60</v>
      </c>
      <c r="C6" s="103">
        <v>1466458</v>
      </c>
      <c r="D6" s="103">
        <v>3032058</v>
      </c>
      <c r="E6" s="103">
        <v>1951659</v>
      </c>
      <c r="F6" s="103">
        <v>6455634</v>
      </c>
      <c r="G6" s="103">
        <v>6812078</v>
      </c>
      <c r="H6" s="103">
        <v>7126090</v>
      </c>
      <c r="I6" s="103">
        <v>3334120</v>
      </c>
      <c r="J6" s="103">
        <v>4317819</v>
      </c>
      <c r="K6" s="103">
        <v>21604779</v>
      </c>
      <c r="L6" s="100">
        <f>SUM(G6:J6)</f>
        <v>21590107</v>
      </c>
      <c r="M6" s="99">
        <f>K6-L6</f>
        <v>14672</v>
      </c>
    </row>
    <row r="7" spans="1:14" x14ac:dyDescent="0.2">
      <c r="A7" s="64" t="s">
        <v>87</v>
      </c>
      <c r="B7" s="62" t="s">
        <v>67</v>
      </c>
      <c r="C7" s="102">
        <v>756669</v>
      </c>
      <c r="D7" s="102">
        <v>2086097</v>
      </c>
      <c r="E7" s="102">
        <v>1535946</v>
      </c>
      <c r="F7" s="102">
        <v>4381531</v>
      </c>
      <c r="G7" s="102">
        <v>4144754</v>
      </c>
      <c r="H7" s="102">
        <v>5623654</v>
      </c>
      <c r="I7" s="102">
        <v>2777450</v>
      </c>
      <c r="J7" s="102">
        <v>3851165</v>
      </c>
      <c r="K7" s="102">
        <v>16408300</v>
      </c>
      <c r="L7" s="100">
        <f>SUM(G7:J7)</f>
        <v>16397023</v>
      </c>
      <c r="M7" s="99">
        <f>K7-L7</f>
        <v>11277</v>
      </c>
      <c r="N7" s="98">
        <f>SUM(M7:M9)</f>
        <v>14672</v>
      </c>
    </row>
    <row r="8" spans="1:14" x14ac:dyDescent="0.2">
      <c r="A8" s="64"/>
      <c r="B8" s="62" t="s">
        <v>68</v>
      </c>
      <c r="C8" s="102">
        <v>270808</v>
      </c>
      <c r="D8" s="102">
        <v>403601</v>
      </c>
      <c r="E8" s="102">
        <v>227357</v>
      </c>
      <c r="F8" s="102">
        <v>901766</v>
      </c>
      <c r="G8" s="102">
        <v>1026860</v>
      </c>
      <c r="H8" s="102">
        <v>750840</v>
      </c>
      <c r="I8" s="102">
        <v>349827</v>
      </c>
      <c r="J8" s="102">
        <v>309302</v>
      </c>
      <c r="K8" s="102">
        <v>2439710</v>
      </c>
      <c r="L8" s="100">
        <f>SUM(G8:J8)</f>
        <v>2436829</v>
      </c>
      <c r="M8" s="99">
        <f>K8-L8</f>
        <v>2881</v>
      </c>
      <c r="N8" s="98"/>
    </row>
    <row r="9" spans="1:14" x14ac:dyDescent="0.2">
      <c r="A9" s="64"/>
      <c r="B9" s="62" t="s">
        <v>69</v>
      </c>
      <c r="C9" s="102">
        <v>438981</v>
      </c>
      <c r="D9" s="102">
        <v>542360</v>
      </c>
      <c r="E9" s="102">
        <v>188356</v>
      </c>
      <c r="F9" s="102">
        <v>1172337</v>
      </c>
      <c r="G9" s="102">
        <v>1640464</v>
      </c>
      <c r="H9" s="102">
        <v>751596</v>
      </c>
      <c r="I9" s="102">
        <v>206843</v>
      </c>
      <c r="J9" s="102">
        <v>157352</v>
      </c>
      <c r="K9" s="102">
        <v>2756769</v>
      </c>
      <c r="L9" s="100">
        <f>SUM(G9:J9)</f>
        <v>2756255</v>
      </c>
      <c r="M9" s="99">
        <f>K9-L9</f>
        <v>514</v>
      </c>
      <c r="N9" s="98"/>
    </row>
    <row r="10" spans="1:14" ht="1.5" customHeight="1" x14ac:dyDescent="0.2">
      <c r="C10" s="84"/>
      <c r="D10" s="84"/>
      <c r="E10" s="84"/>
      <c r="F10" s="84"/>
      <c r="G10" s="84">
        <v>6812078</v>
      </c>
      <c r="H10" s="84">
        <v>7126090</v>
      </c>
      <c r="I10" s="84">
        <v>3334120</v>
      </c>
      <c r="J10" s="84">
        <v>4317819</v>
      </c>
      <c r="K10" s="84"/>
    </row>
    <row r="11" spans="1:14" ht="12.75" customHeight="1" x14ac:dyDescent="0.2">
      <c r="A11" s="69"/>
      <c r="B11" s="70"/>
      <c r="C11" s="71" t="s">
        <v>70</v>
      </c>
      <c r="D11" s="72"/>
      <c r="E11" s="72"/>
      <c r="F11" s="73"/>
      <c r="G11" s="72" t="s">
        <v>86</v>
      </c>
      <c r="H11" s="72"/>
      <c r="I11" s="72"/>
      <c r="J11" s="72"/>
      <c r="K11" s="72"/>
    </row>
    <row r="12" spans="1:14" x14ac:dyDescent="0.2">
      <c r="A12" s="58" t="s">
        <v>85</v>
      </c>
      <c r="B12" s="62" t="s">
        <v>63</v>
      </c>
      <c r="C12" s="102">
        <v>506388</v>
      </c>
      <c r="D12" s="102">
        <v>857194</v>
      </c>
      <c r="E12" s="102">
        <v>154169</v>
      </c>
      <c r="F12" s="102">
        <v>1517751</v>
      </c>
      <c r="G12" s="102">
        <v>2635452</v>
      </c>
      <c r="H12" s="102">
        <v>3380227</v>
      </c>
      <c r="I12" s="102">
        <v>1614068</v>
      </c>
      <c r="J12" s="102">
        <v>1611688</v>
      </c>
      <c r="K12" s="102">
        <v>9247265</v>
      </c>
      <c r="L12" s="100">
        <f>SUM(G12:J12)</f>
        <v>9241435</v>
      </c>
      <c r="M12" s="99">
        <f>L12-K12</f>
        <v>-5830</v>
      </c>
      <c r="N12" s="98">
        <f>M12+M13</f>
        <v>-8073</v>
      </c>
    </row>
    <row r="13" spans="1:14" x14ac:dyDescent="0.2">
      <c r="A13" s="50"/>
      <c r="B13" s="62" t="s">
        <v>65</v>
      </c>
      <c r="C13" s="102">
        <v>161273</v>
      </c>
      <c r="D13" s="102">
        <v>452363</v>
      </c>
      <c r="E13" s="102">
        <v>132291</v>
      </c>
      <c r="F13" s="102">
        <v>746257</v>
      </c>
      <c r="G13" s="102">
        <v>1300308</v>
      </c>
      <c r="H13" s="102">
        <v>2089255</v>
      </c>
      <c r="I13" s="102">
        <v>1014578</v>
      </c>
      <c r="J13" s="102">
        <v>1479349</v>
      </c>
      <c r="K13" s="102">
        <v>5885733</v>
      </c>
      <c r="L13" s="100">
        <f>SUM(G13:J13)</f>
        <v>5883490</v>
      </c>
      <c r="M13" s="99">
        <f>L13-K13</f>
        <v>-2243</v>
      </c>
      <c r="N13" s="98"/>
    </row>
    <row r="14" spans="1:14" x14ac:dyDescent="0.2">
      <c r="A14" s="64"/>
      <c r="B14" s="104" t="s">
        <v>60</v>
      </c>
      <c r="C14" s="103">
        <v>667661</v>
      </c>
      <c r="D14" s="103">
        <v>1309557</v>
      </c>
      <c r="E14" s="103">
        <v>286460</v>
      </c>
      <c r="F14" s="103">
        <v>2264008</v>
      </c>
      <c r="G14" s="103">
        <v>3935760</v>
      </c>
      <c r="H14" s="103">
        <v>5469482</v>
      </c>
      <c r="I14" s="103">
        <v>2628646</v>
      </c>
      <c r="J14" s="103">
        <v>3091037</v>
      </c>
      <c r="K14" s="103">
        <v>15132998</v>
      </c>
      <c r="L14" s="100">
        <f>SUM(G14:J14)</f>
        <v>15124925</v>
      </c>
      <c r="M14" s="99">
        <f>K14-L14</f>
        <v>8073</v>
      </c>
    </row>
    <row r="15" spans="1:14" ht="12.75" customHeight="1" x14ac:dyDescent="0.2">
      <c r="A15" s="64" t="s">
        <v>84</v>
      </c>
      <c r="B15" s="62" t="s">
        <v>67</v>
      </c>
      <c r="C15" s="102">
        <v>334323</v>
      </c>
      <c r="D15" s="102">
        <v>856422</v>
      </c>
      <c r="E15" s="102">
        <v>215804</v>
      </c>
      <c r="F15" s="102">
        <v>1406879</v>
      </c>
      <c r="G15" s="102">
        <v>2221112</v>
      </c>
      <c r="H15" s="102">
        <v>4205438</v>
      </c>
      <c r="I15" s="102">
        <v>2167455</v>
      </c>
      <c r="J15" s="102">
        <v>2729750</v>
      </c>
      <c r="K15" s="102">
        <v>11329717</v>
      </c>
      <c r="L15" s="100">
        <f>SUM(G15:J15)</f>
        <v>11323755</v>
      </c>
      <c r="M15" s="99">
        <f>K15-L15</f>
        <v>5962</v>
      </c>
      <c r="N15" s="98">
        <f>SUM(M15:M17)</f>
        <v>8073</v>
      </c>
    </row>
    <row r="16" spans="1:14" x14ac:dyDescent="0.2">
      <c r="A16" s="64"/>
      <c r="B16" s="62" t="s">
        <v>68</v>
      </c>
      <c r="C16" s="102">
        <v>128013</v>
      </c>
      <c r="D16" s="102">
        <v>188659</v>
      </c>
      <c r="E16" s="102">
        <v>34402</v>
      </c>
      <c r="F16" s="102">
        <v>351074</v>
      </c>
      <c r="G16" s="102">
        <v>639506</v>
      </c>
      <c r="H16" s="102">
        <v>609984</v>
      </c>
      <c r="I16" s="102">
        <v>284898</v>
      </c>
      <c r="J16" s="102">
        <v>231900</v>
      </c>
      <c r="K16" s="102">
        <v>1768287</v>
      </c>
      <c r="L16" s="100">
        <f>SUM(G16:J16)</f>
        <v>1766288</v>
      </c>
      <c r="M16" s="99">
        <f>K16-L16</f>
        <v>1999</v>
      </c>
      <c r="N16" s="98"/>
    </row>
    <row r="17" spans="1:16" x14ac:dyDescent="0.2">
      <c r="A17" s="64"/>
      <c r="B17" s="62" t="s">
        <v>69</v>
      </c>
      <c r="C17" s="102">
        <v>205325</v>
      </c>
      <c r="D17" s="102">
        <v>264476</v>
      </c>
      <c r="E17" s="102">
        <v>36254</v>
      </c>
      <c r="F17" s="102">
        <v>506055</v>
      </c>
      <c r="G17" s="102">
        <v>1075142</v>
      </c>
      <c r="H17" s="102">
        <v>654060</v>
      </c>
      <c r="I17" s="102">
        <v>176293</v>
      </c>
      <c r="J17" s="102">
        <v>129387</v>
      </c>
      <c r="K17" s="102">
        <v>2034994</v>
      </c>
      <c r="L17" s="100">
        <f>SUM(G17:J17)</f>
        <v>2034882</v>
      </c>
      <c r="M17" s="99">
        <f>K17-L17</f>
        <v>112</v>
      </c>
      <c r="N17" s="98"/>
    </row>
    <row r="18" spans="1:16" ht="2.25" customHeight="1" x14ac:dyDescent="0.2">
      <c r="C18" s="105"/>
      <c r="D18" s="105"/>
      <c r="E18" s="105"/>
      <c r="F18" s="105"/>
      <c r="G18" s="105">
        <v>3935760</v>
      </c>
      <c r="H18" s="105">
        <v>5469482</v>
      </c>
      <c r="I18" s="105">
        <v>2628646</v>
      </c>
      <c r="J18" s="105">
        <v>3091037</v>
      </c>
      <c r="K18" s="105"/>
    </row>
    <row r="19" spans="1:16" x14ac:dyDescent="0.2">
      <c r="A19" s="69"/>
      <c r="B19" s="70"/>
      <c r="C19" s="72" t="s">
        <v>73</v>
      </c>
      <c r="D19" s="72"/>
      <c r="E19" s="72"/>
      <c r="F19" s="72"/>
      <c r="G19" s="71" t="s">
        <v>74</v>
      </c>
      <c r="H19" s="72"/>
      <c r="I19" s="72"/>
      <c r="J19" s="72"/>
      <c r="K19" s="72"/>
      <c r="L19" s="99"/>
      <c r="M19" s="99"/>
    </row>
    <row r="20" spans="1:16" x14ac:dyDescent="0.2">
      <c r="A20" s="58" t="s">
        <v>83</v>
      </c>
      <c r="B20" s="62" t="s">
        <v>63</v>
      </c>
      <c r="C20" s="102">
        <v>598538</v>
      </c>
      <c r="D20" s="102">
        <v>1145265</v>
      </c>
      <c r="E20" s="102">
        <v>910067</v>
      </c>
      <c r="F20" s="102">
        <v>2656909</v>
      </c>
      <c r="G20" s="102">
        <v>1889269</v>
      </c>
      <c r="H20" s="102">
        <v>955979</v>
      </c>
      <c r="I20" s="102">
        <v>458064</v>
      </c>
      <c r="J20" s="102">
        <v>802081</v>
      </c>
      <c r="K20" s="102">
        <v>4108952</v>
      </c>
      <c r="L20" s="100">
        <f>SUM(G20:J20)</f>
        <v>4105393</v>
      </c>
      <c r="M20" s="99">
        <f>L20-K20</f>
        <v>-3559</v>
      </c>
      <c r="N20" s="98">
        <f>M20+M21</f>
        <v>-6599</v>
      </c>
    </row>
    <row r="21" spans="1:16" x14ac:dyDescent="0.2">
      <c r="A21" s="50"/>
      <c r="B21" s="62" t="s">
        <v>65</v>
      </c>
      <c r="C21" s="102">
        <v>200259</v>
      </c>
      <c r="D21" s="102">
        <v>577236</v>
      </c>
      <c r="E21" s="102">
        <v>755132</v>
      </c>
      <c r="F21" s="102">
        <v>1534717</v>
      </c>
      <c r="G21" s="102">
        <v>987049</v>
      </c>
      <c r="H21" s="102">
        <v>700629</v>
      </c>
      <c r="I21" s="102">
        <v>247410</v>
      </c>
      <c r="J21" s="102">
        <v>424701</v>
      </c>
      <c r="K21" s="102">
        <v>2362829</v>
      </c>
      <c r="L21" s="100">
        <f>SUM(G21:J21)</f>
        <v>2359789</v>
      </c>
      <c r="M21" s="99">
        <f>L21-K21</f>
        <v>-3040</v>
      </c>
      <c r="N21" s="98"/>
    </row>
    <row r="22" spans="1:16" x14ac:dyDescent="0.2">
      <c r="A22" s="64"/>
      <c r="B22" s="104" t="s">
        <v>60</v>
      </c>
      <c r="C22" s="103">
        <v>798797</v>
      </c>
      <c r="D22" s="103">
        <v>1722501</v>
      </c>
      <c r="E22" s="103">
        <v>1665199</v>
      </c>
      <c r="F22" s="103">
        <v>4191626</v>
      </c>
      <c r="G22" s="103">
        <v>2876318</v>
      </c>
      <c r="H22" s="103">
        <v>1656608</v>
      </c>
      <c r="I22" s="103">
        <v>705474</v>
      </c>
      <c r="J22" s="103">
        <v>1226782</v>
      </c>
      <c r="K22" s="103">
        <v>6471781</v>
      </c>
      <c r="L22" s="100">
        <f>SUM(G22:J22)</f>
        <v>6465182</v>
      </c>
      <c r="M22" s="99">
        <f>K22-L22</f>
        <v>6599</v>
      </c>
    </row>
    <row r="23" spans="1:16" ht="12.75" customHeight="1" x14ac:dyDescent="0.2">
      <c r="A23" s="75" t="s">
        <v>82</v>
      </c>
      <c r="B23" s="62" t="s">
        <v>67</v>
      </c>
      <c r="C23" s="102">
        <v>422346</v>
      </c>
      <c r="D23" s="102">
        <v>1229675</v>
      </c>
      <c r="E23" s="102">
        <v>1320142</v>
      </c>
      <c r="F23" s="102">
        <v>2974652</v>
      </c>
      <c r="G23" s="102">
        <v>1923642</v>
      </c>
      <c r="H23" s="102">
        <v>1418216</v>
      </c>
      <c r="I23" s="102">
        <v>609995</v>
      </c>
      <c r="J23" s="102">
        <v>1121415</v>
      </c>
      <c r="K23" s="102">
        <v>5078583</v>
      </c>
      <c r="L23" s="100">
        <f>SUM(G23:J23)</f>
        <v>5073268</v>
      </c>
      <c r="M23" s="99">
        <f>K23-L23</f>
        <v>5315</v>
      </c>
      <c r="N23" s="98">
        <f>SUM(M23:M25)</f>
        <v>6599</v>
      </c>
    </row>
    <row r="24" spans="1:16" x14ac:dyDescent="0.2">
      <c r="A24" s="64"/>
      <c r="B24" s="62" t="s">
        <v>68</v>
      </c>
      <c r="C24" s="102">
        <v>142795</v>
      </c>
      <c r="D24" s="102">
        <v>214942</v>
      </c>
      <c r="E24" s="102">
        <v>192955</v>
      </c>
      <c r="F24" s="102">
        <v>550692</v>
      </c>
      <c r="G24" s="102">
        <v>387354</v>
      </c>
      <c r="H24" s="102">
        <v>140856</v>
      </c>
      <c r="I24" s="102">
        <v>64929</v>
      </c>
      <c r="J24" s="102">
        <v>77402</v>
      </c>
      <c r="K24" s="102">
        <v>671423</v>
      </c>
      <c r="L24" s="100">
        <f>SUM(G24:J24)</f>
        <v>670541</v>
      </c>
      <c r="M24" s="99">
        <f>K24-L24</f>
        <v>882</v>
      </c>
      <c r="N24" s="98"/>
      <c r="P24" s="74"/>
    </row>
    <row r="25" spans="1:16" x14ac:dyDescent="0.2">
      <c r="A25" s="50"/>
      <c r="B25" s="68" t="s">
        <v>69</v>
      </c>
      <c r="C25" s="101">
        <v>233656</v>
      </c>
      <c r="D25" s="101">
        <v>277884</v>
      </c>
      <c r="E25" s="101">
        <v>152102</v>
      </c>
      <c r="F25" s="101">
        <v>666282</v>
      </c>
      <c r="G25" s="101">
        <v>565322</v>
      </c>
      <c r="H25" s="101">
        <v>97536</v>
      </c>
      <c r="I25" s="101">
        <v>30550</v>
      </c>
      <c r="J25" s="101">
        <v>27965</v>
      </c>
      <c r="K25" s="101">
        <v>721775</v>
      </c>
      <c r="L25" s="100">
        <f>SUM(G25:J25)</f>
        <v>721373</v>
      </c>
      <c r="M25" s="99">
        <f>K25-L25</f>
        <v>402</v>
      </c>
      <c r="N25" s="98"/>
    </row>
    <row r="26" spans="1:16" s="78" customFormat="1" ht="10.5" customHeight="1" x14ac:dyDescent="0.2">
      <c r="A26" s="77" t="s">
        <v>81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6" s="78" customFormat="1" ht="18" customHeight="1" x14ac:dyDescent="0.2">
      <c r="A27" s="79" t="s">
        <v>55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</row>
  </sheetData>
  <mergeCells count="22">
    <mergeCell ref="N23:N25"/>
    <mergeCell ref="N7:N9"/>
    <mergeCell ref="N4:N5"/>
    <mergeCell ref="N12:N13"/>
    <mergeCell ref="N15:N17"/>
    <mergeCell ref="N20:N21"/>
    <mergeCell ref="A20:A22"/>
    <mergeCell ref="A23:A25"/>
    <mergeCell ref="A27:K27"/>
    <mergeCell ref="A26:K26"/>
    <mergeCell ref="A12:A14"/>
    <mergeCell ref="A15:A17"/>
    <mergeCell ref="C19:F19"/>
    <mergeCell ref="G19:K19"/>
    <mergeCell ref="A4:A6"/>
    <mergeCell ref="A7:A9"/>
    <mergeCell ref="C11:F11"/>
    <mergeCell ref="G11:K11"/>
    <mergeCell ref="A1:K1"/>
    <mergeCell ref="A2:B2"/>
    <mergeCell ref="C3:F3"/>
    <mergeCell ref="G3:K3"/>
  </mergeCells>
  <pageMargins left="0.75" right="0.75" top="1" bottom="1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47"/>
  <sheetViews>
    <sheetView workbookViewId="0">
      <selection activeCell="P11" sqref="P11"/>
    </sheetView>
  </sheetViews>
  <sheetFormatPr baseColWidth="10" defaultRowHeight="12.75" x14ac:dyDescent="0.2"/>
  <cols>
    <col min="1" max="1" width="11.7109375" style="49" customWidth="1"/>
    <col min="2" max="2" width="8.85546875" style="49" customWidth="1"/>
    <col min="3" max="3" width="4.140625" style="49" customWidth="1"/>
    <col min="4" max="5" width="5.7109375" style="49" customWidth="1"/>
    <col min="6" max="6" width="9" style="49" customWidth="1"/>
    <col min="7" max="7" width="4.85546875" style="49" customWidth="1"/>
    <col min="8" max="8" width="6.85546875" style="49" customWidth="1"/>
    <col min="9" max="9" width="7.42578125" style="49" customWidth="1"/>
    <col min="10" max="10" width="8.28515625" style="49" customWidth="1"/>
    <col min="11" max="11" width="7.7109375" style="49" customWidth="1"/>
    <col min="12" max="12" width="5.28515625" style="49" customWidth="1"/>
    <col min="13" max="16384" width="11.42578125" style="49"/>
  </cols>
  <sheetData>
    <row r="1" spans="1:15" ht="23.25" customHeight="1" x14ac:dyDescent="0.2">
      <c r="A1" s="129" t="s">
        <v>95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5" ht="35.25" customHeight="1" x14ac:dyDescent="0.2">
      <c r="A2" s="50" t="s">
        <v>59</v>
      </c>
      <c r="B2" s="50"/>
      <c r="C2" s="50"/>
      <c r="D2" s="127" t="s">
        <v>36</v>
      </c>
      <c r="E2" s="127" t="s">
        <v>35</v>
      </c>
      <c r="F2" s="127" t="s">
        <v>45</v>
      </c>
      <c r="G2" s="128" t="s">
        <v>60</v>
      </c>
      <c r="H2" s="127" t="s">
        <v>36</v>
      </c>
      <c r="I2" s="127" t="s">
        <v>35</v>
      </c>
      <c r="J2" s="127" t="s">
        <v>37</v>
      </c>
      <c r="K2" s="127" t="s">
        <v>38</v>
      </c>
      <c r="L2" s="127" t="s">
        <v>60</v>
      </c>
    </row>
    <row r="3" spans="1:15" x14ac:dyDescent="0.2">
      <c r="A3" s="50"/>
      <c r="B3" s="50"/>
      <c r="C3" s="50"/>
      <c r="D3" s="57" t="s">
        <v>39</v>
      </c>
      <c r="E3" s="57"/>
      <c r="F3" s="57"/>
      <c r="G3" s="126"/>
      <c r="H3" s="57" t="s">
        <v>40</v>
      </c>
      <c r="I3" s="57"/>
      <c r="J3" s="57"/>
      <c r="K3" s="57"/>
      <c r="L3" s="57"/>
    </row>
    <row r="4" spans="1:15" ht="11.25" customHeight="1" x14ac:dyDescent="0.2">
      <c r="A4" s="58" t="s">
        <v>93</v>
      </c>
      <c r="B4" s="117" t="s">
        <v>63</v>
      </c>
      <c r="C4" s="116" t="s">
        <v>79</v>
      </c>
      <c r="D4" s="60">
        <v>9.50169</v>
      </c>
      <c r="E4" s="60">
        <v>24.344379999999997</v>
      </c>
      <c r="F4" s="60">
        <v>35.226109999999998</v>
      </c>
      <c r="G4" s="60">
        <v>23.834916</v>
      </c>
      <c r="H4" s="60">
        <v>24.121255000000001</v>
      </c>
      <c r="I4" s="60">
        <v>48.945915999999997</v>
      </c>
      <c r="J4" s="60">
        <v>60.373156999999999</v>
      </c>
      <c r="K4" s="60">
        <v>73.059249999999992</v>
      </c>
      <c r="L4" s="60">
        <v>47.112228999999999</v>
      </c>
    </row>
    <row r="5" spans="1:15" ht="11.25" customHeight="1" x14ac:dyDescent="0.2">
      <c r="A5" s="50"/>
      <c r="B5" s="117"/>
      <c r="C5" s="116" t="s">
        <v>78</v>
      </c>
      <c r="D5" s="60">
        <v>12.437331</v>
      </c>
      <c r="E5" s="60">
        <v>27.898785999999998</v>
      </c>
      <c r="F5" s="60">
        <v>40.148520999999995</v>
      </c>
      <c r="G5" s="60">
        <v>26.265452</v>
      </c>
      <c r="H5" s="60">
        <v>26.623795999999999</v>
      </c>
      <c r="I5" s="60">
        <v>51.577306</v>
      </c>
      <c r="J5" s="60">
        <v>63.859566000000001</v>
      </c>
      <c r="K5" s="60">
        <v>75.831716999999998</v>
      </c>
      <c r="L5" s="60">
        <v>48.936644999999999</v>
      </c>
    </row>
    <row r="6" spans="1:15" ht="11.25" customHeight="1" x14ac:dyDescent="0.2">
      <c r="A6" s="50"/>
      <c r="B6" s="117" t="s">
        <v>65</v>
      </c>
      <c r="C6" s="116" t="s">
        <v>79</v>
      </c>
      <c r="D6" s="63">
        <v>9.4368700000000008</v>
      </c>
      <c r="E6" s="60">
        <v>24.82572</v>
      </c>
      <c r="F6" s="60">
        <v>37.760349999999995</v>
      </c>
      <c r="G6" s="60">
        <v>28.308573999999997</v>
      </c>
      <c r="H6" s="63">
        <v>21.811554000000001</v>
      </c>
      <c r="I6" s="60">
        <v>52.843024000000007</v>
      </c>
      <c r="J6" s="60">
        <v>64.589127000000005</v>
      </c>
      <c r="K6" s="63">
        <v>73.129808999999995</v>
      </c>
      <c r="L6" s="60">
        <v>51.341075000000004</v>
      </c>
    </row>
    <row r="7" spans="1:15" ht="11.25" customHeight="1" x14ac:dyDescent="0.2">
      <c r="A7" s="50"/>
      <c r="B7" s="117"/>
      <c r="C7" s="116" t="s">
        <v>78</v>
      </c>
      <c r="D7" s="60">
        <v>15.390254000000001</v>
      </c>
      <c r="E7" s="60">
        <v>29.430157000000001</v>
      </c>
      <c r="F7" s="60">
        <v>42.786809999999996</v>
      </c>
      <c r="G7" s="60">
        <v>31.454053999999999</v>
      </c>
      <c r="H7" s="60">
        <v>24.848586999999998</v>
      </c>
      <c r="I7" s="60">
        <v>56.087598000000007</v>
      </c>
      <c r="J7" s="60">
        <v>69.001367000000002</v>
      </c>
      <c r="K7" s="60">
        <v>76.385066999999992</v>
      </c>
      <c r="L7" s="60">
        <v>53.454210000000003</v>
      </c>
    </row>
    <row r="8" spans="1:15" ht="11.25" customHeight="1" x14ac:dyDescent="0.2">
      <c r="A8" s="50"/>
      <c r="B8" s="120" t="s">
        <v>60</v>
      </c>
      <c r="C8" s="116" t="s">
        <v>79</v>
      </c>
      <c r="D8" s="119">
        <v>9.9235500000000005</v>
      </c>
      <c r="E8" s="119">
        <v>24.984100000000002</v>
      </c>
      <c r="F8" s="119">
        <v>37.04119</v>
      </c>
      <c r="G8" s="119">
        <v>25.698526000000001</v>
      </c>
      <c r="H8" s="119">
        <v>23.622373</v>
      </c>
      <c r="I8" s="119">
        <v>50.821464999999996</v>
      </c>
      <c r="J8" s="119">
        <v>62.464114000000002</v>
      </c>
      <c r="K8" s="119">
        <v>73.505403999999999</v>
      </c>
      <c r="L8" s="119">
        <v>48.886659999999999</v>
      </c>
      <c r="O8" s="74"/>
    </row>
    <row r="9" spans="1:15" ht="11.25" customHeight="1" x14ac:dyDescent="0.2">
      <c r="A9" s="64"/>
      <c r="B9" s="118"/>
      <c r="C9" s="114" t="s">
        <v>78</v>
      </c>
      <c r="D9" s="66">
        <v>12.727495999999999</v>
      </c>
      <c r="E9" s="66">
        <v>27.942523000000001</v>
      </c>
      <c r="F9" s="66">
        <v>40.685398999999997</v>
      </c>
      <c r="G9" s="66">
        <v>27.815815000000001</v>
      </c>
      <c r="H9" s="66">
        <v>25.751048999999998</v>
      </c>
      <c r="I9" s="66">
        <v>52.993277999999997</v>
      </c>
      <c r="J9" s="66">
        <v>65.310592</v>
      </c>
      <c r="K9" s="66">
        <v>75.660691</v>
      </c>
      <c r="L9" s="66">
        <v>50.501534999999997</v>
      </c>
    </row>
    <row r="10" spans="1:15" ht="11.25" customHeight="1" x14ac:dyDescent="0.2">
      <c r="A10" s="50" t="s">
        <v>92</v>
      </c>
      <c r="B10" s="117" t="s">
        <v>67</v>
      </c>
      <c r="C10" s="116" t="s">
        <v>79</v>
      </c>
      <c r="D10" s="60">
        <v>14.121310000000001</v>
      </c>
      <c r="E10" s="60">
        <v>30.635390000000001</v>
      </c>
      <c r="F10" s="60">
        <v>40.262070000000001</v>
      </c>
      <c r="G10" s="60">
        <v>31.837159999999997</v>
      </c>
      <c r="H10" s="60">
        <v>30.839600000000001</v>
      </c>
      <c r="I10" s="60">
        <v>55.550690000000003</v>
      </c>
      <c r="J10" s="60">
        <v>64.011399999999995</v>
      </c>
      <c r="K10" s="60">
        <v>73.920870000000008</v>
      </c>
      <c r="L10" s="60">
        <v>55.472926000000001</v>
      </c>
    </row>
    <row r="11" spans="1:15" ht="11.25" customHeight="1" x14ac:dyDescent="0.2">
      <c r="A11" s="50"/>
      <c r="B11" s="117"/>
      <c r="C11" s="116" t="s">
        <v>78</v>
      </c>
      <c r="D11" s="60">
        <v>18.688276000000002</v>
      </c>
      <c r="E11" s="60">
        <v>34.494271999999995</v>
      </c>
      <c r="F11" s="60">
        <v>44.497553000000003</v>
      </c>
      <c r="G11" s="60">
        <v>34.568578000000002</v>
      </c>
      <c r="H11" s="60">
        <v>33.799413000000001</v>
      </c>
      <c r="I11" s="60">
        <v>57.959890000000001</v>
      </c>
      <c r="J11" s="60">
        <v>67.178787999999997</v>
      </c>
      <c r="K11" s="60">
        <v>76.234942000000004</v>
      </c>
      <c r="L11" s="60">
        <v>57.268284999999999</v>
      </c>
    </row>
    <row r="12" spans="1:15" ht="11.25" customHeight="1" x14ac:dyDescent="0.2">
      <c r="A12" s="50"/>
      <c r="B12" s="117" t="s">
        <v>68</v>
      </c>
      <c r="C12" s="116" t="s">
        <v>79</v>
      </c>
      <c r="D12" s="60">
        <v>5.4269800000000004</v>
      </c>
      <c r="E12" s="60">
        <v>12.55321</v>
      </c>
      <c r="F12" s="60">
        <v>23.0474</v>
      </c>
      <c r="G12" s="60">
        <v>13.989752999999999</v>
      </c>
      <c r="H12" s="60">
        <v>13.718549999999999</v>
      </c>
      <c r="I12" s="60">
        <v>33.275799999999997</v>
      </c>
      <c r="J12" s="60">
        <v>53.644919999999999</v>
      </c>
      <c r="K12" s="60">
        <v>67.714219999999997</v>
      </c>
      <c r="L12" s="60">
        <v>32.945393000000003</v>
      </c>
      <c r="N12" s="74"/>
    </row>
    <row r="13" spans="1:15" ht="11.25" customHeight="1" x14ac:dyDescent="0.2">
      <c r="A13" s="50"/>
      <c r="B13" s="117"/>
      <c r="C13" s="116" t="s">
        <v>78</v>
      </c>
      <c r="D13" s="60">
        <v>10.359854</v>
      </c>
      <c r="E13" s="60">
        <v>18.055235</v>
      </c>
      <c r="F13" s="60">
        <v>32.223390000000002</v>
      </c>
      <c r="G13" s="60">
        <v>18.385608000000001</v>
      </c>
      <c r="H13" s="60">
        <v>18.144219</v>
      </c>
      <c r="I13" s="60">
        <v>39.660645000000002</v>
      </c>
      <c r="J13" s="60">
        <v>60.937998999999998</v>
      </c>
      <c r="K13" s="60">
        <v>75.052397999999997</v>
      </c>
      <c r="L13" s="60">
        <v>37.455678999999996</v>
      </c>
    </row>
    <row r="14" spans="1:15" ht="11.25" customHeight="1" x14ac:dyDescent="0.2">
      <c r="A14" s="50"/>
      <c r="B14" s="117" t="s">
        <v>69</v>
      </c>
      <c r="C14" s="116" t="s">
        <v>79</v>
      </c>
      <c r="D14" s="60">
        <v>3.0208400000000002</v>
      </c>
      <c r="E14" s="60">
        <v>9.1639300000000006</v>
      </c>
      <c r="F14" s="60">
        <v>19.135580000000001</v>
      </c>
      <c r="G14" s="60">
        <v>9.2685890000000004</v>
      </c>
      <c r="H14" s="60">
        <v>9.3944600000000005</v>
      </c>
      <c r="I14" s="60">
        <v>28.134840000000001</v>
      </c>
      <c r="J14" s="60">
        <v>46.901399999999995</v>
      </c>
      <c r="K14" s="60">
        <v>63.244039999999998</v>
      </c>
      <c r="L14" s="60">
        <v>20.888325999999999</v>
      </c>
    </row>
    <row r="15" spans="1:15" ht="11.25" customHeight="1" x14ac:dyDescent="0.2">
      <c r="A15" s="64"/>
      <c r="B15" s="117"/>
      <c r="C15" s="116" t="s">
        <v>78</v>
      </c>
      <c r="D15" s="60">
        <v>6.3545039999999995</v>
      </c>
      <c r="E15" s="60">
        <v>13.433977000000001</v>
      </c>
      <c r="F15" s="60">
        <v>28.345787999999999</v>
      </c>
      <c r="G15" s="60">
        <v>12.325202000000001</v>
      </c>
      <c r="H15" s="60">
        <v>12.370240000000001</v>
      </c>
      <c r="I15" s="60">
        <v>33.980176999999998</v>
      </c>
      <c r="J15" s="60">
        <v>57.32161</v>
      </c>
      <c r="K15" s="60">
        <v>74.278205999999997</v>
      </c>
      <c r="L15" s="60">
        <v>24.675955999999999</v>
      </c>
    </row>
    <row r="16" spans="1:15" s="78" customFormat="1" ht="1.5" customHeight="1" x14ac:dyDescent="0.2">
      <c r="A16" s="124"/>
      <c r="B16" s="124"/>
      <c r="C16" s="124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ht="11.25" customHeight="1" x14ac:dyDescent="0.2">
      <c r="A17" s="122"/>
      <c r="B17" s="122"/>
      <c r="C17" s="122"/>
      <c r="D17" s="57" t="s">
        <v>94</v>
      </c>
      <c r="E17" s="57"/>
      <c r="F17" s="57"/>
      <c r="G17" s="57"/>
      <c r="H17" s="121" t="s">
        <v>86</v>
      </c>
      <c r="I17" s="57"/>
      <c r="J17" s="57"/>
      <c r="K17" s="57"/>
      <c r="L17" s="57"/>
    </row>
    <row r="18" spans="1:12" ht="11.25" customHeight="1" x14ac:dyDescent="0.2">
      <c r="A18" s="58" t="s">
        <v>93</v>
      </c>
      <c r="B18" s="117" t="s">
        <v>63</v>
      </c>
      <c r="C18" s="116" t="s">
        <v>79</v>
      </c>
      <c r="D18" s="60">
        <v>4.5291180000000004</v>
      </c>
      <c r="E18" s="60">
        <v>13.100034999999998</v>
      </c>
      <c r="F18" s="60">
        <v>16.112879</v>
      </c>
      <c r="G18" s="60">
        <v>11.369237</v>
      </c>
      <c r="H18" s="60">
        <v>20.015875000000001</v>
      </c>
      <c r="I18" s="60">
        <v>45.895029999999998</v>
      </c>
      <c r="J18" s="60">
        <v>57.804553000000006</v>
      </c>
      <c r="K18" s="60">
        <v>68.679352999999992</v>
      </c>
      <c r="L18" s="60">
        <v>45.152858999999999</v>
      </c>
    </row>
    <row r="19" spans="1:12" ht="11.25" customHeight="1" x14ac:dyDescent="0.2">
      <c r="A19" s="50"/>
      <c r="B19" s="117"/>
      <c r="C19" s="116" t="s">
        <v>78</v>
      </c>
      <c r="D19" s="60">
        <v>7.8372890000000002</v>
      </c>
      <c r="E19" s="60">
        <v>17.111329000000001</v>
      </c>
      <c r="F19" s="60">
        <v>26.134264999999999</v>
      </c>
      <c r="G19" s="60">
        <v>14.110832</v>
      </c>
      <c r="H19" s="60">
        <v>23.009609999999999</v>
      </c>
      <c r="I19" s="60">
        <v>48.802101</v>
      </c>
      <c r="J19" s="60">
        <v>61.775042999999997</v>
      </c>
      <c r="K19" s="60">
        <v>72.23799600000001</v>
      </c>
      <c r="L19" s="60">
        <v>47.189167999999995</v>
      </c>
    </row>
    <row r="20" spans="1:12" ht="11.25" customHeight="1" x14ac:dyDescent="0.2">
      <c r="A20" s="50"/>
      <c r="B20" s="117" t="s">
        <v>65</v>
      </c>
      <c r="C20" s="116" t="s">
        <v>79</v>
      </c>
      <c r="D20" s="63">
        <v>6.8101030000000007</v>
      </c>
      <c r="E20" s="60">
        <v>12.452612999999999</v>
      </c>
      <c r="F20" s="60">
        <v>18.781361999999998</v>
      </c>
      <c r="G20" s="60">
        <v>13.700033000000001</v>
      </c>
      <c r="H20" s="63">
        <v>19.099140000000002</v>
      </c>
      <c r="I20" s="60">
        <v>47.830723000000006</v>
      </c>
      <c r="J20" s="60">
        <v>61.866498999999997</v>
      </c>
      <c r="K20" s="63">
        <v>70.177458999999999</v>
      </c>
      <c r="L20" s="60">
        <v>50.292747000000006</v>
      </c>
    </row>
    <row r="21" spans="1:12" ht="11.25" customHeight="1" x14ac:dyDescent="0.2">
      <c r="A21" s="50"/>
      <c r="B21" s="117"/>
      <c r="C21" s="116" t="s">
        <v>78</v>
      </c>
      <c r="D21" s="60">
        <v>15.146455</v>
      </c>
      <c r="E21" s="60">
        <v>17.345579999999998</v>
      </c>
      <c r="F21" s="60">
        <v>29.820584</v>
      </c>
      <c r="G21" s="60">
        <v>17.723725999999999</v>
      </c>
      <c r="H21" s="60">
        <v>22.976429</v>
      </c>
      <c r="I21" s="60">
        <v>51.464480999999992</v>
      </c>
      <c r="J21" s="60">
        <v>66.945874000000003</v>
      </c>
      <c r="K21" s="60">
        <v>74.040030999999999</v>
      </c>
      <c r="L21" s="60">
        <v>52.729561000000004</v>
      </c>
    </row>
    <row r="22" spans="1:12" ht="11.25" customHeight="1" x14ac:dyDescent="0.2">
      <c r="A22" s="50"/>
      <c r="B22" s="120" t="s">
        <v>60</v>
      </c>
      <c r="C22" s="116" t="s">
        <v>79</v>
      </c>
      <c r="D22" s="119">
        <v>5.7158769999999999</v>
      </c>
      <c r="E22" s="119">
        <v>13.449739999999998</v>
      </c>
      <c r="F22" s="119">
        <v>18.870321000000001</v>
      </c>
      <c r="G22" s="119">
        <v>12.567176</v>
      </c>
      <c r="H22" s="119">
        <v>20.080562</v>
      </c>
      <c r="I22" s="119">
        <v>47.021307999999998</v>
      </c>
      <c r="J22" s="119">
        <v>59.963385000000002</v>
      </c>
      <c r="K22" s="119">
        <v>69.90465300000001</v>
      </c>
      <c r="L22" s="119">
        <v>47.352312000000005</v>
      </c>
    </row>
    <row r="23" spans="1:12" ht="11.25" customHeight="1" x14ac:dyDescent="0.2">
      <c r="A23" s="64"/>
      <c r="B23" s="118"/>
      <c r="C23" s="114" t="s">
        <v>78</v>
      </c>
      <c r="D23" s="66">
        <v>8.9670240000000003</v>
      </c>
      <c r="E23" s="66">
        <v>16.618901999999999</v>
      </c>
      <c r="F23" s="66">
        <v>26.311553999999997</v>
      </c>
      <c r="G23" s="66">
        <v>14.872038000000002</v>
      </c>
      <c r="H23" s="66">
        <v>22.631087000000001</v>
      </c>
      <c r="I23" s="66">
        <v>49.432214000000002</v>
      </c>
      <c r="J23" s="66">
        <v>63.179785000000003</v>
      </c>
      <c r="K23" s="66">
        <v>72.592120000000008</v>
      </c>
      <c r="L23" s="66">
        <v>49.143636000000001</v>
      </c>
    </row>
    <row r="24" spans="1:12" ht="11.25" customHeight="1" x14ac:dyDescent="0.2">
      <c r="A24" s="50" t="s">
        <v>92</v>
      </c>
      <c r="B24" s="117" t="s">
        <v>67</v>
      </c>
      <c r="C24" s="116" t="s">
        <v>79</v>
      </c>
      <c r="D24" s="60">
        <v>8.5778820000000007</v>
      </c>
      <c r="E24" s="60">
        <v>17.07592</v>
      </c>
      <c r="F24" s="60">
        <v>21.581613999999998</v>
      </c>
      <c r="G24" s="60">
        <v>16.802510000000002</v>
      </c>
      <c r="H24" s="60">
        <v>26.695900999999999</v>
      </c>
      <c r="I24" s="60">
        <v>52.273020000000002</v>
      </c>
      <c r="J24" s="60">
        <v>61.772492</v>
      </c>
      <c r="K24" s="60">
        <v>70.452466999999999</v>
      </c>
      <c r="L24" s="60">
        <v>53.992263999999999</v>
      </c>
    </row>
    <row r="25" spans="1:12" ht="11.25" customHeight="1" x14ac:dyDescent="0.2">
      <c r="A25" s="50"/>
      <c r="B25" s="117"/>
      <c r="C25" s="116" t="s">
        <v>78</v>
      </c>
      <c r="D25" s="60">
        <v>14.432798999999999</v>
      </c>
      <c r="E25" s="60">
        <v>21.501556999999998</v>
      </c>
      <c r="F25" s="60">
        <v>30.82798</v>
      </c>
      <c r="G25" s="60">
        <v>20.188447</v>
      </c>
      <c r="H25" s="60">
        <v>30.452500000000001</v>
      </c>
      <c r="I25" s="60">
        <v>55.018206000000006</v>
      </c>
      <c r="J25" s="60">
        <v>65.366111000000004</v>
      </c>
      <c r="K25" s="60">
        <v>73.345755999999994</v>
      </c>
      <c r="L25" s="60">
        <v>56.045506000000003</v>
      </c>
    </row>
    <row r="26" spans="1:12" ht="11.25" customHeight="1" x14ac:dyDescent="0.2">
      <c r="A26" s="50"/>
      <c r="B26" s="117" t="s">
        <v>68</v>
      </c>
      <c r="C26" s="116" t="s">
        <v>79</v>
      </c>
      <c r="D26" s="60">
        <v>1.42286</v>
      </c>
      <c r="E26" s="60">
        <v>5.9626460000000003</v>
      </c>
      <c r="F26" s="60">
        <v>5.4564069999999996</v>
      </c>
      <c r="G26" s="60">
        <v>5.3310659999999999</v>
      </c>
      <c r="H26" s="60">
        <v>11.480743</v>
      </c>
      <c r="I26" s="60">
        <v>28.669473</v>
      </c>
      <c r="J26" s="60">
        <v>48.543837000000003</v>
      </c>
      <c r="K26" s="60">
        <v>62.584205000000004</v>
      </c>
      <c r="L26" s="60">
        <v>31.025099000000001</v>
      </c>
    </row>
    <row r="27" spans="1:12" ht="11.25" customHeight="1" x14ac:dyDescent="0.2">
      <c r="A27" s="50"/>
      <c r="B27" s="117"/>
      <c r="C27" s="116" t="s">
        <v>78</v>
      </c>
      <c r="D27" s="60">
        <v>5.6170499999999999</v>
      </c>
      <c r="E27" s="60">
        <v>11.162431</v>
      </c>
      <c r="F27" s="60">
        <v>20.739745000000003</v>
      </c>
      <c r="G27" s="60">
        <v>9.0055130000000005</v>
      </c>
      <c r="H27" s="60">
        <v>16.482716</v>
      </c>
      <c r="I27" s="60">
        <v>35.260072000000001</v>
      </c>
      <c r="J27" s="60">
        <v>56.827910000000003</v>
      </c>
      <c r="K27" s="60">
        <v>71.557236000000003</v>
      </c>
      <c r="L27" s="60">
        <v>35.709769000000001</v>
      </c>
    </row>
    <row r="28" spans="1:12" ht="11.25" customHeight="1" x14ac:dyDescent="0.2">
      <c r="A28" s="50"/>
      <c r="B28" s="117" t="s">
        <v>69</v>
      </c>
      <c r="C28" s="116" t="s">
        <v>79</v>
      </c>
      <c r="D28" s="60">
        <v>1.2219100000000001</v>
      </c>
      <c r="E28" s="60">
        <v>3.9042309999999998</v>
      </c>
      <c r="F28" s="60">
        <v>4.4472969999999998</v>
      </c>
      <c r="G28" s="60">
        <v>3.6348239999999996</v>
      </c>
      <c r="H28" s="60">
        <v>8.9569529999999986</v>
      </c>
      <c r="I28" s="60">
        <v>25.609931000000003</v>
      </c>
      <c r="J28" s="60">
        <v>45.804355000000001</v>
      </c>
      <c r="K28" s="60">
        <v>58.895876000000001</v>
      </c>
      <c r="L28" s="60">
        <v>21.422204000000001</v>
      </c>
    </row>
    <row r="29" spans="1:12" ht="11.25" customHeight="1" x14ac:dyDescent="0.2">
      <c r="A29" s="64"/>
      <c r="B29" s="117"/>
      <c r="C29" s="116" t="s">
        <v>78</v>
      </c>
      <c r="D29" s="60">
        <v>4.6663160000000001</v>
      </c>
      <c r="E29" s="60">
        <v>7.8442830000000008</v>
      </c>
      <c r="F29" s="60">
        <v>15.727028000000001</v>
      </c>
      <c r="G29" s="60">
        <v>6.3395850000000005</v>
      </c>
      <c r="H29" s="60">
        <v>12.702510999999999</v>
      </c>
      <c r="I29" s="60">
        <v>31.492170000000002</v>
      </c>
      <c r="J29" s="60">
        <v>56.935969</v>
      </c>
      <c r="K29" s="60">
        <v>71.118730999999997</v>
      </c>
      <c r="L29" s="60">
        <v>25.540981000000002</v>
      </c>
    </row>
    <row r="30" spans="1:12" s="78" customFormat="1" ht="1.5" customHeight="1" x14ac:dyDescent="0.2">
      <c r="A30" s="124"/>
      <c r="B30" s="124"/>
      <c r="C30" s="124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ht="11.25" customHeight="1" x14ac:dyDescent="0.2">
      <c r="A31" s="122"/>
      <c r="B31" s="122"/>
      <c r="C31" s="122"/>
      <c r="D31" s="57" t="s">
        <v>73</v>
      </c>
      <c r="E31" s="57"/>
      <c r="F31" s="57"/>
      <c r="G31" s="57"/>
      <c r="H31" s="121" t="s">
        <v>74</v>
      </c>
      <c r="I31" s="57"/>
      <c r="J31" s="57"/>
      <c r="K31" s="57"/>
      <c r="L31" s="57"/>
    </row>
    <row r="32" spans="1:12" ht="11.25" customHeight="1" x14ac:dyDescent="0.2">
      <c r="A32" s="58" t="s">
        <v>93</v>
      </c>
      <c r="B32" s="117" t="s">
        <v>63</v>
      </c>
      <c r="C32" s="116" t="s">
        <v>79</v>
      </c>
      <c r="D32" s="60">
        <v>12.742529999999999</v>
      </c>
      <c r="E32" s="60">
        <v>31.871729999999999</v>
      </c>
      <c r="F32" s="60">
        <v>37.777290000000001</v>
      </c>
      <c r="G32" s="60">
        <v>30.460807000000003</v>
      </c>
      <c r="H32" s="60">
        <v>28.903297999999999</v>
      </c>
      <c r="I32" s="60">
        <v>57.999045000000002</v>
      </c>
      <c r="J32" s="60">
        <v>66.807293000000001</v>
      </c>
      <c r="K32" s="60">
        <v>80.317727000000005</v>
      </c>
      <c r="L32" s="60">
        <v>50.845819999999996</v>
      </c>
    </row>
    <row r="33" spans="1:12" ht="11.25" customHeight="1" x14ac:dyDescent="0.2">
      <c r="A33" s="50"/>
      <c r="B33" s="117"/>
      <c r="C33" s="116" t="s">
        <v>78</v>
      </c>
      <c r="D33" s="60">
        <v>17.295327</v>
      </c>
      <c r="E33" s="60">
        <v>36.861533000000001</v>
      </c>
      <c r="F33" s="60">
        <v>43.209269999999997</v>
      </c>
      <c r="G33" s="60">
        <v>33.703828999999999</v>
      </c>
      <c r="H33" s="60">
        <v>32.610229000000004</v>
      </c>
      <c r="I33" s="60">
        <v>63.124535999999999</v>
      </c>
      <c r="J33" s="60">
        <v>73.821528000000001</v>
      </c>
      <c r="K33" s="60">
        <v>84.595292999999998</v>
      </c>
      <c r="L33" s="60">
        <v>53.545372999999998</v>
      </c>
    </row>
    <row r="34" spans="1:12" ht="11.25" customHeight="1" x14ac:dyDescent="0.2">
      <c r="A34" s="50"/>
      <c r="B34" s="117" t="s">
        <v>65</v>
      </c>
      <c r="C34" s="116" t="s">
        <v>79</v>
      </c>
      <c r="D34" s="63">
        <v>9.8703099999999999</v>
      </c>
      <c r="E34" s="60">
        <v>33.449480000000001</v>
      </c>
      <c r="F34" s="60">
        <v>40.340969999999999</v>
      </c>
      <c r="G34" s="60">
        <v>34.781227999999999</v>
      </c>
      <c r="H34" s="63">
        <v>24.088922</v>
      </c>
      <c r="I34" s="60">
        <v>66.044482000000002</v>
      </c>
      <c r="J34" s="60">
        <v>72.164345999999995</v>
      </c>
      <c r="K34" s="63">
        <v>81.131534000000002</v>
      </c>
      <c r="L34" s="60">
        <v>52.868841000000003</v>
      </c>
    </row>
    <row r="35" spans="1:12" ht="11.25" customHeight="1" x14ac:dyDescent="0.2">
      <c r="A35" s="50"/>
      <c r="B35" s="117"/>
      <c r="C35" s="116" t="s">
        <v>78</v>
      </c>
      <c r="D35" s="60">
        <v>17.268546000000001</v>
      </c>
      <c r="E35" s="60">
        <v>39.973171000000001</v>
      </c>
      <c r="F35" s="60">
        <v>45.802649000000002</v>
      </c>
      <c r="G35" s="60">
        <v>38.761191000000004</v>
      </c>
      <c r="H35" s="60">
        <v>28.610792</v>
      </c>
      <c r="I35" s="60">
        <v>71.618674999999996</v>
      </c>
      <c r="J35" s="60">
        <v>81.020246</v>
      </c>
      <c r="K35" s="60">
        <v>86.835577000000001</v>
      </c>
      <c r="L35" s="60">
        <v>56.342871000000002</v>
      </c>
    </row>
    <row r="36" spans="1:12" ht="11.25" customHeight="1" x14ac:dyDescent="0.2">
      <c r="A36" s="50"/>
      <c r="B36" s="120" t="s">
        <v>60</v>
      </c>
      <c r="C36" s="116" t="s">
        <v>79</v>
      </c>
      <c r="D36" s="119">
        <v>12.624949999999998</v>
      </c>
      <c r="E36" s="119">
        <v>33.12294</v>
      </c>
      <c r="F36" s="119">
        <v>39.682020000000001</v>
      </c>
      <c r="G36" s="119">
        <v>32.455621999999998</v>
      </c>
      <c r="H36" s="119">
        <v>27.733733999999998</v>
      </c>
      <c r="I36" s="119">
        <v>62.143857999999994</v>
      </c>
      <c r="J36" s="119">
        <v>69.761289000000005</v>
      </c>
      <c r="K36" s="119">
        <v>81.266320000000007</v>
      </c>
      <c r="L36" s="119">
        <v>51.940652</v>
      </c>
    </row>
    <row r="37" spans="1:12" ht="11.25" customHeight="1" x14ac:dyDescent="0.2">
      <c r="A37" s="64"/>
      <c r="B37" s="118"/>
      <c r="C37" s="114" t="s">
        <v>78</v>
      </c>
      <c r="D37" s="66">
        <v>16.686126999999999</v>
      </c>
      <c r="E37" s="66">
        <v>37.181809999999999</v>
      </c>
      <c r="F37" s="66">
        <v>43.643158999999997</v>
      </c>
      <c r="G37" s="66">
        <v>35.142583999999999</v>
      </c>
      <c r="H37" s="66">
        <v>30.755209000000001</v>
      </c>
      <c r="I37" s="66">
        <v>65.974803999999992</v>
      </c>
      <c r="J37" s="66">
        <v>75.270846000000006</v>
      </c>
      <c r="K37" s="66">
        <v>84.703998999999996</v>
      </c>
      <c r="L37" s="66">
        <v>54.210497999999994</v>
      </c>
    </row>
    <row r="38" spans="1:12" ht="11.25" customHeight="1" x14ac:dyDescent="0.2">
      <c r="A38" s="50" t="s">
        <v>92</v>
      </c>
      <c r="B38" s="117" t="s">
        <v>67</v>
      </c>
      <c r="C38" s="116" t="s">
        <v>79</v>
      </c>
      <c r="D38" s="60">
        <v>17.177630000000001</v>
      </c>
      <c r="E38" s="60">
        <v>39.274889999999999</v>
      </c>
      <c r="F38" s="60">
        <v>42.757709999999996</v>
      </c>
      <c r="G38" s="60">
        <v>38.505065000000002</v>
      </c>
      <c r="H38" s="60">
        <v>34.66771</v>
      </c>
      <c r="I38" s="60">
        <v>63.898739999999997</v>
      </c>
      <c r="J38" s="60">
        <v>69.807010000000005</v>
      </c>
      <c r="K38" s="60">
        <v>80.968800000000002</v>
      </c>
      <c r="L38" s="60">
        <v>58.122211999999998</v>
      </c>
    </row>
    <row r="39" spans="1:12" ht="11.25" customHeight="1" x14ac:dyDescent="0.2">
      <c r="A39" s="50"/>
      <c r="B39" s="117"/>
      <c r="C39" s="116" t="s">
        <v>78</v>
      </c>
      <c r="D39" s="60">
        <v>23.388635999999998</v>
      </c>
      <c r="E39" s="60">
        <v>44.347366999999998</v>
      </c>
      <c r="F39" s="60">
        <v>47.290176000000002</v>
      </c>
      <c r="G39" s="60">
        <v>41.812564999999999</v>
      </c>
      <c r="H39" s="60">
        <v>38.620252999999998</v>
      </c>
      <c r="I39" s="60">
        <v>68.054082999999991</v>
      </c>
      <c r="J39" s="60">
        <v>75.779426999999998</v>
      </c>
      <c r="K39" s="60">
        <v>84.662654000000003</v>
      </c>
      <c r="L39" s="60">
        <v>60.650052000000002</v>
      </c>
    </row>
    <row r="40" spans="1:12" ht="11.25" customHeight="1" x14ac:dyDescent="0.2">
      <c r="A40" s="50"/>
      <c r="B40" s="117" t="s">
        <v>68</v>
      </c>
      <c r="C40" s="116" t="s">
        <v>79</v>
      </c>
      <c r="D40" s="60">
        <v>7.5817999999999994</v>
      </c>
      <c r="E40" s="60">
        <v>17.010449999999999</v>
      </c>
      <c r="F40" s="60">
        <v>24.996510000000001</v>
      </c>
      <c r="G40" s="60">
        <v>18.833745</v>
      </c>
      <c r="H40" s="60">
        <v>15.80945</v>
      </c>
      <c r="I40" s="60">
        <v>50.228099999999998</v>
      </c>
      <c r="J40" s="60">
        <v>69.771860000000004</v>
      </c>
      <c r="K40" s="60">
        <v>79.756709999999998</v>
      </c>
      <c r="L40" s="60">
        <v>36.585015999999996</v>
      </c>
    </row>
    <row r="41" spans="1:12" ht="11.25" customHeight="1" x14ac:dyDescent="0.2">
      <c r="A41" s="50"/>
      <c r="B41" s="117"/>
      <c r="C41" s="116" t="s">
        <v>78</v>
      </c>
      <c r="D41" s="60">
        <v>16.046478</v>
      </c>
      <c r="E41" s="60">
        <v>25.432627000000004</v>
      </c>
      <c r="F41" s="60">
        <v>35.457998000000003</v>
      </c>
      <c r="G41" s="60">
        <v>25.041596999999999</v>
      </c>
      <c r="H41" s="60">
        <v>22.490913000000003</v>
      </c>
      <c r="I41" s="60">
        <v>61.713172000000007</v>
      </c>
      <c r="J41" s="60">
        <v>85.228212999999997</v>
      </c>
      <c r="K41" s="60">
        <v>88.851331999999999</v>
      </c>
      <c r="L41" s="60">
        <v>43.471521000000003</v>
      </c>
    </row>
    <row r="42" spans="1:12" ht="11.25" customHeight="1" x14ac:dyDescent="0.2">
      <c r="A42" s="50"/>
      <c r="B42" s="117" t="s">
        <v>69</v>
      </c>
      <c r="C42" s="116" t="s">
        <v>79</v>
      </c>
      <c r="D42" s="63">
        <v>3.5256000000000003</v>
      </c>
      <c r="E42" s="63">
        <v>13.013240000000001</v>
      </c>
      <c r="F42" s="63">
        <v>21.486689999999999</v>
      </c>
      <c r="G42" s="63">
        <v>12.891644999999999</v>
      </c>
      <c r="H42" s="63">
        <v>9.0530600000000003</v>
      </c>
      <c r="I42" s="63">
        <v>40.527979999999999</v>
      </c>
      <c r="J42" s="63">
        <v>42.911589999999997</v>
      </c>
      <c r="K42" s="63">
        <v>78.037909999999997</v>
      </c>
      <c r="L42" s="63">
        <v>18.353033999999997</v>
      </c>
    </row>
    <row r="43" spans="1:12" ht="11.25" customHeight="1" x14ac:dyDescent="0.2">
      <c r="A43" s="50"/>
      <c r="B43" s="115"/>
      <c r="C43" s="114" t="s">
        <v>78</v>
      </c>
      <c r="D43" s="76">
        <v>8.9140519999999999</v>
      </c>
      <c r="E43" s="76">
        <v>19.910567</v>
      </c>
      <c r="F43" s="76">
        <v>32.503391999999998</v>
      </c>
      <c r="G43" s="76">
        <v>17.527307</v>
      </c>
      <c r="H43" s="76">
        <v>12.911771</v>
      </c>
      <c r="I43" s="76">
        <v>55.202832000000001</v>
      </c>
      <c r="J43" s="76">
        <v>69.867460999999992</v>
      </c>
      <c r="K43" s="76">
        <v>94.22026799999999</v>
      </c>
      <c r="L43" s="76">
        <v>23.267139</v>
      </c>
    </row>
    <row r="44" spans="1:12" ht="5.25" customHeight="1" x14ac:dyDescent="0.2">
      <c r="A44" s="113"/>
      <c r="B44" s="112"/>
      <c r="C44" s="112"/>
      <c r="D44" s="112"/>
      <c r="E44" s="112"/>
      <c r="F44" s="112"/>
      <c r="G44" s="111"/>
      <c r="H44" s="111"/>
      <c r="I44" s="111"/>
      <c r="J44" s="111"/>
      <c r="K44" s="111"/>
      <c r="L44" s="111"/>
    </row>
    <row r="45" spans="1:12" s="85" customFormat="1" ht="11.25" customHeight="1" x14ac:dyDescent="0.2">
      <c r="A45" s="81" t="s">
        <v>91</v>
      </c>
      <c r="B45" s="81"/>
      <c r="C45" s="81"/>
      <c r="D45" s="81"/>
      <c r="E45" s="110"/>
      <c r="F45" s="110"/>
      <c r="G45" s="86"/>
      <c r="H45" s="86"/>
      <c r="I45" s="86"/>
      <c r="J45" s="86"/>
      <c r="K45" s="86"/>
      <c r="L45" s="86"/>
    </row>
    <row r="46" spans="1:12" s="85" customFormat="1" ht="11.25" customHeight="1" x14ac:dyDescent="0.2">
      <c r="A46" s="81" t="s">
        <v>76</v>
      </c>
      <c r="B46" s="81"/>
      <c r="C46" s="81"/>
      <c r="D46" s="81"/>
      <c r="E46" s="110"/>
      <c r="F46" s="110"/>
      <c r="G46" s="86"/>
      <c r="H46" s="86"/>
      <c r="I46" s="86"/>
      <c r="J46" s="86"/>
      <c r="K46" s="86"/>
      <c r="L46" s="86"/>
    </row>
    <row r="47" spans="1:12" ht="18.75" customHeight="1" x14ac:dyDescent="0.2">
      <c r="A47" s="79" t="s">
        <v>55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</sheetData>
  <mergeCells count="34">
    <mergeCell ref="B24:B25"/>
    <mergeCell ref="B42:B43"/>
    <mergeCell ref="B34:B35"/>
    <mergeCell ref="B36:B37"/>
    <mergeCell ref="D31:G31"/>
    <mergeCell ref="B32:B33"/>
    <mergeCell ref="B26:B27"/>
    <mergeCell ref="B28:B29"/>
    <mergeCell ref="A1:L1"/>
    <mergeCell ref="B6:B7"/>
    <mergeCell ref="B8:B9"/>
    <mergeCell ref="A4:A9"/>
    <mergeCell ref="D3:G3"/>
    <mergeCell ref="B4:B5"/>
    <mergeCell ref="A2:C3"/>
    <mergeCell ref="H3:L3"/>
    <mergeCell ref="H17:L17"/>
    <mergeCell ref="H31:L31"/>
    <mergeCell ref="A10:A15"/>
    <mergeCell ref="B10:B11"/>
    <mergeCell ref="D17:G17"/>
    <mergeCell ref="B18:B19"/>
    <mergeCell ref="A24:A29"/>
    <mergeCell ref="B22:B23"/>
    <mergeCell ref="B12:B13"/>
    <mergeCell ref="B14:B15"/>
    <mergeCell ref="A18:A23"/>
    <mergeCell ref="B20:B21"/>
    <mergeCell ref="A47:L47"/>
    <mergeCell ref="A44:L44"/>
    <mergeCell ref="B38:B39"/>
    <mergeCell ref="A38:A43"/>
    <mergeCell ref="A32:A37"/>
    <mergeCell ref="B40:B41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42"/>
  <sheetViews>
    <sheetView zoomScale="85" workbookViewId="0">
      <selection activeCell="R18" sqref="R18"/>
    </sheetView>
  </sheetViews>
  <sheetFormatPr baseColWidth="10" defaultRowHeight="12.75" x14ac:dyDescent="0.2"/>
  <cols>
    <col min="1" max="1" width="15" customWidth="1"/>
    <col min="2" max="2" width="6" customWidth="1"/>
    <col min="3" max="3" width="1.140625" style="16" customWidth="1"/>
    <col min="4" max="4" width="5.85546875" customWidth="1"/>
    <col min="5" max="5" width="1.140625" style="16" customWidth="1"/>
    <col min="6" max="7" width="9.28515625" customWidth="1"/>
    <col min="8" max="8" width="14.85546875" customWidth="1"/>
    <col min="9" max="9" width="6.5703125" customWidth="1"/>
    <col min="10" max="10" width="1.140625" style="16" customWidth="1"/>
    <col min="11" max="11" width="6.140625" customWidth="1"/>
    <col min="12" max="12" width="1.140625" style="16" customWidth="1"/>
    <col min="13" max="13" width="7.7109375" customWidth="1"/>
    <col min="14" max="14" width="1.140625" style="16" customWidth="1"/>
    <col min="15" max="15" width="8" customWidth="1"/>
    <col min="18" max="18" width="11.42578125" style="22"/>
  </cols>
  <sheetData>
    <row r="1" spans="1:18" s="1" customFormat="1" ht="23.25" customHeight="1" x14ac:dyDescent="0.2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R1" s="21"/>
    </row>
    <row r="2" spans="1:18" x14ac:dyDescent="0.2">
      <c r="A2" s="35" t="s">
        <v>0</v>
      </c>
      <c r="B2" s="34" t="s">
        <v>39</v>
      </c>
      <c r="C2" s="34"/>
      <c r="D2" s="34"/>
      <c r="E2" s="34"/>
      <c r="F2" s="34"/>
      <c r="G2" s="20"/>
      <c r="H2" s="20"/>
      <c r="I2" s="40" t="s">
        <v>40</v>
      </c>
      <c r="J2" s="34"/>
      <c r="K2" s="34"/>
      <c r="L2" s="34"/>
      <c r="M2" s="34"/>
      <c r="N2" s="34"/>
      <c r="O2" s="34"/>
      <c r="P2" s="11"/>
    </row>
    <row r="3" spans="1:18" s="1" customFormat="1" ht="33.75" x14ac:dyDescent="0.2">
      <c r="A3" s="35"/>
      <c r="B3" s="10" t="s">
        <v>36</v>
      </c>
      <c r="C3" s="15"/>
      <c r="D3" s="8" t="s">
        <v>35</v>
      </c>
      <c r="E3" s="15"/>
      <c r="F3" s="7" t="s">
        <v>1</v>
      </c>
      <c r="G3" s="8"/>
      <c r="H3" s="8"/>
      <c r="I3" s="10" t="s">
        <v>36</v>
      </c>
      <c r="J3" s="15"/>
      <c r="K3" s="8" t="s">
        <v>35</v>
      </c>
      <c r="L3" s="15"/>
      <c r="M3" s="8" t="s">
        <v>37</v>
      </c>
      <c r="N3" s="15"/>
      <c r="O3" s="8" t="s">
        <v>38</v>
      </c>
      <c r="P3" s="5"/>
      <c r="R3" s="21"/>
    </row>
    <row r="4" spans="1:18" ht="10.5" customHeight="1" x14ac:dyDescent="0.2">
      <c r="A4" s="2" t="s">
        <v>20</v>
      </c>
      <c r="B4" s="3">
        <v>17.008900000000001</v>
      </c>
      <c r="C4" s="16" t="str">
        <f>IF(OR(IF(AND(H!B23&lt;H!E23,H!C23&lt;H!D23)=TRUE,"*","")="*",IF(AND(H!B23&gt;H!E23,H!C23&gt;H!D23)=TRUE,"*","")="*"),"*","")</f>
        <v>*</v>
      </c>
      <c r="D4" s="3">
        <v>44.180100000000003</v>
      </c>
      <c r="E4" s="18" t="str">
        <f>IF(OR(IF(AND(H!D23&lt;H!G23,H!E23&lt;H!F23)=TRUE,"*","")="*",IF(AND(H!D23&gt;H!G23,H!E23&gt;H!F23)=TRUE,"*","")="*"),"*","")</f>
        <v/>
      </c>
      <c r="F4" s="3">
        <v>53.065300000000008</v>
      </c>
      <c r="G4" s="28">
        <f t="shared" ref="G4:G36" si="0">F4-B4</f>
        <v>36.056400000000011</v>
      </c>
      <c r="H4" s="2" t="s">
        <v>17</v>
      </c>
      <c r="I4" s="3">
        <v>14.310500000000001</v>
      </c>
      <c r="J4" s="19" t="str">
        <f>IF(OR(IF(AND(H!H20&lt;H!K20,H!I20&lt;H!J20)=TRUE,"‡","")="‡",IF(AND(H!H20&gt;H!K20,H!I20&gt;H!J20)=TRUE,"‡","")="‡"),"‡","")</f>
        <v>‡</v>
      </c>
      <c r="K4" s="3">
        <v>48.087299999999999</v>
      </c>
      <c r="L4" s="19" t="str">
        <f>IF(OR(IF(AND(H!J20&lt;H!M20,H!K20&lt;H!L20)=TRUE,"‡","")="‡",IF(AND(H!J20&gt;H!M20,H!K20&gt;H!L20)=TRUE,"‡","")="‡"),"‡","")</f>
        <v>‡</v>
      </c>
      <c r="M4" s="3">
        <v>67.745599999999996</v>
      </c>
      <c r="N4" s="18" t="str">
        <f>IF(OR(IF(AND(H!L20&lt;H!O20,H!M20&lt;H!N20)=TRUE,"‡","")="‡",IF(AND(H!L20&gt;H!O20,H!M20&gt;H!N20)=TRUE,"‡","")="‡"),"‡","")</f>
        <v/>
      </c>
      <c r="O4" s="3">
        <v>80.038899999999998</v>
      </c>
      <c r="P4" s="28">
        <f t="shared" ref="P4:P36" si="1">O4-I4</f>
        <v>65.728399999999993</v>
      </c>
      <c r="R4" s="23"/>
    </row>
    <row r="5" spans="1:18" ht="10.5" customHeight="1" x14ac:dyDescent="0.2">
      <c r="A5" s="2" t="s">
        <v>27</v>
      </c>
      <c r="B5" s="3">
        <v>19.099699999999999</v>
      </c>
      <c r="C5" s="16" t="str">
        <f>IF(OR(IF(AND(H!B30&lt;H!E30,H!C30&lt;H!D30)=TRUE,"*","")="*",IF(AND(H!B30&gt;H!E30,H!C30&gt;H!D30)=TRUE,"*","")="*"),"*","")</f>
        <v/>
      </c>
      <c r="D5" s="3">
        <v>40.939799999999998</v>
      </c>
      <c r="E5" s="18" t="str">
        <f>IF(OR(IF(AND(H!D30&lt;H!G30,H!E30&lt;H!F30)=TRUE,"*","")="*",IF(AND(H!D30&gt;H!G30,H!E30&gt;H!F30)=TRUE,"*","")="*"),"*","")</f>
        <v/>
      </c>
      <c r="F5" s="3">
        <v>52.160799999999995</v>
      </c>
      <c r="G5" s="28">
        <f t="shared" si="0"/>
        <v>33.061099999999996</v>
      </c>
      <c r="H5" s="2" t="s">
        <v>21</v>
      </c>
      <c r="I5" s="3">
        <v>10.097200000000001</v>
      </c>
      <c r="J5" s="19" t="str">
        <f>IF(OR(IF(AND(H!H24&lt;H!K24,H!I24&lt;H!J24)=TRUE,"‡","")="‡",IF(AND(H!H24&gt;H!K24,H!I24&gt;H!J24)=TRUE,"‡","")="‡"),"‡","")</f>
        <v>‡</v>
      </c>
      <c r="K5" s="3">
        <v>48.303600000000003</v>
      </c>
      <c r="L5" s="19" t="str">
        <f>IF(OR(IF(AND(H!J24&lt;H!M24,H!K24&lt;H!L24)=TRUE,"‡","")="‡",IF(AND(H!J24&gt;H!M24,H!K24&gt;H!L24)=TRUE,"‡","")="‡"),"‡","")</f>
        <v>‡</v>
      </c>
      <c r="M5" s="3">
        <v>62.406399999999998</v>
      </c>
      <c r="N5" s="18" t="str">
        <f>IF(OR(IF(AND(H!L24&lt;H!O24,H!M24&lt;H!N24)=TRUE,"‡","")="‡",IF(AND(H!L24&gt;H!O24,H!M24&gt;H!N24)=TRUE,"‡","")="‡"),"‡","")</f>
        <v/>
      </c>
      <c r="O5" s="3">
        <v>73.043400000000005</v>
      </c>
      <c r="P5" s="28">
        <f t="shared" si="1"/>
        <v>62.946200000000005</v>
      </c>
      <c r="R5" s="23"/>
    </row>
    <row r="6" spans="1:18" ht="10.5" customHeight="1" x14ac:dyDescent="0.2">
      <c r="A6" s="2" t="s">
        <v>9</v>
      </c>
      <c r="B6" s="3">
        <v>22.885999999999999</v>
      </c>
      <c r="C6" s="16" t="str">
        <f>IF(OR(IF(AND(H!B12&lt;H!E12,H!C12&lt;H!D12)=TRUE,"*","")="*",IF(AND(H!B12&gt;H!E12,H!C12&gt;H!D12)=TRUE,"*","")="*"),"*","")</f>
        <v>*</v>
      </c>
      <c r="D6" s="3">
        <v>62.940600000000003</v>
      </c>
      <c r="E6" s="18" t="str">
        <f>IF(OR(IF(AND(H!D12&lt;H!G12,H!E12&lt;H!F12)=TRUE,"*","")="*",IF(AND(H!D12&gt;H!G12,H!E12&gt;H!F12)=TRUE,"*","")="*"),"*","")</f>
        <v/>
      </c>
      <c r="F6" s="3">
        <v>54.3</v>
      </c>
      <c r="G6" s="28">
        <f t="shared" si="0"/>
        <v>31.413999999999998</v>
      </c>
      <c r="H6" s="2" t="s">
        <v>8</v>
      </c>
      <c r="I6" s="3">
        <v>13.602900000000002</v>
      </c>
      <c r="J6" s="19" t="str">
        <f>IF(OR(IF(AND(H!H11&lt;H!K11,H!I11&lt;H!J11)=TRUE,"‡","")="‡",IF(AND(H!H11&gt;H!K11,H!I11&gt;H!J11)=TRUE,"‡","")="‡"),"‡","")</f>
        <v>‡</v>
      </c>
      <c r="K6" s="3">
        <v>42.602400000000003</v>
      </c>
      <c r="L6" s="19" t="str">
        <f>IF(OR(IF(AND(H!J11&lt;H!M11,H!K11&lt;H!L11)=TRUE,"‡","")="‡",IF(AND(H!J11&gt;H!M11,H!K11&gt;H!L11)=TRUE,"‡","")="‡"),"‡","")</f>
        <v>‡</v>
      </c>
      <c r="M6" s="3">
        <v>59.082199999999993</v>
      </c>
      <c r="N6" s="18" t="str">
        <f>IF(OR(IF(AND(H!L11&lt;H!O11,H!M11&lt;H!N11)=TRUE,"‡","")="‡",IF(AND(H!L11&gt;H!O11,H!M11&gt;H!N11)=TRUE,"‡","")="‡"),"‡","")</f>
        <v>‡</v>
      </c>
      <c r="O6" s="3">
        <v>74.845100000000002</v>
      </c>
      <c r="P6" s="28">
        <f t="shared" si="1"/>
        <v>61.242199999999997</v>
      </c>
      <c r="R6" s="23"/>
    </row>
    <row r="7" spans="1:18" ht="10.5" customHeight="1" x14ac:dyDescent="0.2">
      <c r="A7" s="2" t="s">
        <v>21</v>
      </c>
      <c r="B7" s="3">
        <v>3.7317999999999998</v>
      </c>
      <c r="C7" s="16" t="str">
        <f>IF(OR(IF(AND(H!B24&lt;H!E24,H!C24&lt;H!D24)=TRUE,"*","")="*",IF(AND(H!B24&gt;H!E24,H!C24&gt;H!D24)=TRUE,"*","")="*"),"*","")</f>
        <v>*</v>
      </c>
      <c r="D7" s="3">
        <v>14.0082</v>
      </c>
      <c r="E7" s="18" t="str">
        <f>IF(OR(IF(AND(H!D24&lt;H!G24,H!E24&lt;H!F24)=TRUE,"*","")="*",IF(AND(H!D24&gt;H!G24,H!E24&gt;H!F24)=TRUE,"*","")="*"),"*","")</f>
        <v>*</v>
      </c>
      <c r="F7" s="3">
        <v>34.424500000000002</v>
      </c>
      <c r="G7" s="28">
        <f t="shared" si="0"/>
        <v>30.692700000000002</v>
      </c>
      <c r="H7" s="2" t="s">
        <v>31</v>
      </c>
      <c r="I7" s="3">
        <v>13.808200000000001</v>
      </c>
      <c r="J7" s="19" t="str">
        <f>IF(OR(IF(AND(H!H34&lt;H!K34,H!I34&lt;H!J34)=TRUE,"‡","")="‡",IF(AND(H!H34&gt;H!K34,H!I34&gt;H!J34)=TRUE,"‡","")="‡"),"‡","")</f>
        <v>‡</v>
      </c>
      <c r="K7" s="3">
        <v>44.873000000000005</v>
      </c>
      <c r="L7" s="19" t="str">
        <f>IF(OR(IF(AND(H!J34&lt;H!M34,H!K34&lt;H!L34)=TRUE,"‡","")="‡",IF(AND(H!J34&gt;H!M34,H!K34&gt;H!L34)=TRUE,"‡","")="‡"),"‡","")</f>
        <v/>
      </c>
      <c r="M7" s="3">
        <v>54.802199999999999</v>
      </c>
      <c r="N7" s="18" t="str">
        <f>IF(OR(IF(AND(H!L34&lt;H!O34,H!M34&lt;H!N34)=TRUE,"‡","")="‡",IF(AND(H!L34&gt;H!O34,H!M34&gt;H!N34)=TRUE,"‡","")="‡"),"‡","")</f>
        <v>‡</v>
      </c>
      <c r="O7" s="3">
        <v>74.8048</v>
      </c>
      <c r="P7" s="28">
        <f t="shared" si="1"/>
        <v>60.996600000000001</v>
      </c>
      <c r="R7" s="23"/>
    </row>
    <row r="8" spans="1:18" ht="10.5" customHeight="1" x14ac:dyDescent="0.2">
      <c r="A8" s="2" t="s">
        <v>17</v>
      </c>
      <c r="B8" s="3">
        <v>3.3873000000000002</v>
      </c>
      <c r="C8" s="16" t="str">
        <f>IF(OR(IF(AND(H!B20&lt;H!E20,H!C20&lt;H!D20)=TRUE,"*","")="*",IF(AND(H!B20&gt;H!E20,H!C20&gt;H!D20)=TRUE,"*","")="*"),"*","")</f>
        <v>*</v>
      </c>
      <c r="D8" s="3">
        <v>16.590699999999998</v>
      </c>
      <c r="E8" s="18" t="str">
        <f>IF(OR(IF(AND(H!D20&lt;H!G20,H!E20&lt;H!F20)=TRUE,"*","")="*",IF(AND(H!D20&gt;H!G20,H!E20&gt;H!F20)=TRUE,"*","")="*"),"*","")</f>
        <v/>
      </c>
      <c r="F8" s="3">
        <v>33.4816</v>
      </c>
      <c r="G8" s="18">
        <f t="shared" si="0"/>
        <v>30.0943</v>
      </c>
      <c r="H8" s="2" t="s">
        <v>28</v>
      </c>
      <c r="I8" s="3">
        <v>16.6965</v>
      </c>
      <c r="J8" s="19" t="str">
        <f>IF(OR(IF(AND(H!H31&lt;H!K31,H!I31&lt;H!J31)=TRUE,"‡","")="‡",IF(AND(H!H31&gt;H!K31,H!I31&gt;H!J31)=TRUE,"‡","")="‡"),"‡","")</f>
        <v>‡</v>
      </c>
      <c r="K8" s="3">
        <v>40.950699999999998</v>
      </c>
      <c r="L8" s="19" t="str">
        <f>IF(OR(IF(AND(H!J31&lt;H!M31,H!K31&lt;H!L31)=TRUE,"‡","")="‡",IF(AND(H!J31&gt;H!M31,H!K31&gt;H!L31)=TRUE,"‡","")="‡"),"‡","")</f>
        <v>‡</v>
      </c>
      <c r="M8" s="3">
        <v>61.827600000000004</v>
      </c>
      <c r="N8" s="18" t="str">
        <f>IF(OR(IF(AND(H!L31&lt;H!O31,H!M31&lt;H!N31)=TRUE,"‡","")="‡",IF(AND(H!L31&gt;H!O31,H!M31&gt;H!N31)=TRUE,"‡","")="‡"),"‡","")</f>
        <v>‡</v>
      </c>
      <c r="O8" s="3">
        <v>76.994600000000005</v>
      </c>
      <c r="P8" s="18">
        <f t="shared" si="1"/>
        <v>60.298100000000005</v>
      </c>
      <c r="R8" s="23"/>
    </row>
    <row r="9" spans="1:18" ht="10.5" customHeight="1" x14ac:dyDescent="0.2">
      <c r="A9" s="2" t="s">
        <v>24</v>
      </c>
      <c r="B9" s="3">
        <v>11.609300000000001</v>
      </c>
      <c r="C9" s="16" t="str">
        <f>IF(OR(IF(AND(H!B27&lt;H!E27,H!C27&lt;H!D27)=TRUE,"*","")="*",IF(AND(H!B27&gt;H!E27,H!C27&gt;H!D27)=TRUE,"*","")="*"),"*","")</f>
        <v>*</v>
      </c>
      <c r="D9" s="3">
        <v>25.927299999999999</v>
      </c>
      <c r="E9" s="18" t="str">
        <f>IF(OR(IF(AND(H!D27&lt;H!G27,H!E27&lt;H!F27)=TRUE,"*","")="*",IF(AND(H!D27&gt;H!G27,H!E27&gt;H!F27)=TRUE,"*","")="*"),"*","")</f>
        <v>*</v>
      </c>
      <c r="F9" s="3">
        <v>41.516599999999997</v>
      </c>
      <c r="G9" s="18">
        <f t="shared" si="0"/>
        <v>29.907299999999996</v>
      </c>
      <c r="H9" s="2" t="s">
        <v>33</v>
      </c>
      <c r="I9" s="3">
        <v>15.441199999999998</v>
      </c>
      <c r="J9" s="19" t="str">
        <f>IF(OR(IF(AND(H!H36&lt;H!K36,H!I36&lt;H!J36)=TRUE,"‡","")="‡",IF(AND(H!H36&gt;H!K36,H!I36&gt;H!J36)=TRUE,"‡","")="‡"),"‡","")</f>
        <v>‡</v>
      </c>
      <c r="K9" s="3">
        <v>40.181600000000003</v>
      </c>
      <c r="L9" s="19" t="str">
        <f>IF(OR(IF(AND(H!J36&lt;H!M36,H!K36&lt;H!L36)=TRUE,"‡","")="‡",IF(AND(H!J36&gt;H!M36,H!K36&gt;H!L36)=TRUE,"‡","")="‡"),"‡","")</f>
        <v>‡</v>
      </c>
      <c r="M9" s="3">
        <v>57.46</v>
      </c>
      <c r="N9" s="18" t="str">
        <f>IF(OR(IF(AND(H!L36&lt;H!O36,H!M36&lt;H!N36)=TRUE,"‡","")="‡",IF(AND(H!L36&gt;H!O36,H!M36&gt;H!N36)=TRUE,"‡","")="‡"),"‡","")</f>
        <v>‡</v>
      </c>
      <c r="O9" s="3">
        <v>75.167600000000007</v>
      </c>
      <c r="P9" s="18">
        <f t="shared" si="1"/>
        <v>59.726400000000012</v>
      </c>
      <c r="R9" s="23"/>
    </row>
    <row r="10" spans="1:18" ht="10.5" customHeight="1" x14ac:dyDescent="0.2">
      <c r="A10" s="2" t="s">
        <v>16</v>
      </c>
      <c r="B10" s="3">
        <v>11.397300000000001</v>
      </c>
      <c r="C10" s="16" t="str">
        <f>IF(OR(IF(AND(H!B19&lt;H!E19,H!C19&lt;H!D19)=TRUE,"*","")="*",IF(AND(H!B19&gt;H!E19,H!C19&gt;H!D19)=TRUE,"*","")="*"),"*","")</f>
        <v>*</v>
      </c>
      <c r="D10" s="3">
        <v>22.349800000000002</v>
      </c>
      <c r="E10" s="18" t="str">
        <f>IF(OR(IF(AND(H!D19&lt;H!G19,H!E19&lt;H!F19)=TRUE,"*","")="*",IF(AND(H!D19&gt;H!G19,H!E19&gt;H!F19)=TRUE,"*","")="*"),"*","")</f>
        <v>*</v>
      </c>
      <c r="F10" s="3">
        <v>41.293199999999999</v>
      </c>
      <c r="G10" s="18">
        <f t="shared" si="0"/>
        <v>29.895899999999997</v>
      </c>
      <c r="H10" s="2" t="s">
        <v>18</v>
      </c>
      <c r="I10" s="3">
        <v>11.353199999999999</v>
      </c>
      <c r="J10" s="19" t="str">
        <f>IF(OR(IF(AND(H!H21&lt;H!K21,H!I21&lt;H!J21)=TRUE,"‡","")="‡",IF(AND(H!H21&gt;H!K21,H!I21&gt;H!J21)=TRUE,"‡","")="‡"),"‡","")</f>
        <v>‡</v>
      </c>
      <c r="K10" s="3">
        <v>42.732599999999998</v>
      </c>
      <c r="L10" s="19" t="str">
        <f>IF(OR(IF(AND(H!J21&lt;H!M21,H!K21&lt;H!L21)=TRUE,"‡","")="‡",IF(AND(H!J21&gt;H!M21,H!K21&gt;H!L21)=TRUE,"‡","")="‡"),"‡","")</f>
        <v>‡</v>
      </c>
      <c r="M10" s="3">
        <v>54.876899999999992</v>
      </c>
      <c r="N10" s="18" t="str">
        <f>IF(OR(IF(AND(H!L21&lt;H!O21,H!M21&lt;H!N21)=TRUE,"‡","")="‡",IF(AND(H!L21&gt;H!O21,H!M21&gt;H!N21)=TRUE,"‡","")="‡"),"‡","")</f>
        <v>‡</v>
      </c>
      <c r="O10" s="3">
        <v>70.127399999999994</v>
      </c>
      <c r="P10" s="18">
        <f t="shared" si="1"/>
        <v>58.774199999999993</v>
      </c>
      <c r="R10" s="23"/>
    </row>
    <row r="11" spans="1:18" ht="10.5" customHeight="1" x14ac:dyDescent="0.2">
      <c r="A11" s="2" t="s">
        <v>32</v>
      </c>
      <c r="B11" s="3">
        <v>9.7561999999999998</v>
      </c>
      <c r="C11" s="16" t="str">
        <f>IF(OR(IF(AND(H!B35&lt;H!E35,H!C35&lt;H!D35)=TRUE,"*","")="*",IF(AND(H!B35&gt;H!E35,H!C35&gt;H!D35)=TRUE,"*","")="*"),"*","")</f>
        <v>*</v>
      </c>
      <c r="D11" s="3">
        <v>21.1313</v>
      </c>
      <c r="E11" s="18" t="str">
        <f>IF(OR(IF(AND(H!D35&lt;H!G35,H!E35&lt;H!F35)=TRUE,"*","")="*",IF(AND(H!D35&gt;H!G35,H!E35&gt;H!F35)=TRUE,"*","")="*"),"*","")</f>
        <v>*</v>
      </c>
      <c r="F11" s="3">
        <v>39.274900000000002</v>
      </c>
      <c r="G11" s="18">
        <f t="shared" si="0"/>
        <v>29.518700000000003</v>
      </c>
      <c r="H11" s="2" t="s">
        <v>13</v>
      </c>
      <c r="I11" s="3">
        <v>16.288699999999999</v>
      </c>
      <c r="J11" s="19" t="str">
        <f>IF(OR(IF(AND(H!H16&lt;H!K16,H!I16&lt;H!J16)=TRUE,"‡","")="‡",IF(AND(H!H16&gt;H!K16,H!I16&gt;H!J16)=TRUE,"‡","")="‡"),"‡","")</f>
        <v>‡</v>
      </c>
      <c r="K11" s="3">
        <v>39.984499999999997</v>
      </c>
      <c r="L11" s="19" t="str">
        <f>IF(OR(IF(AND(H!J16&lt;H!M16,H!K16&lt;H!L16)=TRUE,"‡","")="‡",IF(AND(H!J16&gt;H!M16,H!K16&gt;H!L16)=TRUE,"‡","")="‡"),"‡","")</f>
        <v>‡</v>
      </c>
      <c r="M11" s="3">
        <v>55.906199999999998</v>
      </c>
      <c r="N11" s="18" t="str">
        <f>IF(OR(IF(AND(H!L16&lt;H!O16,H!M16&lt;H!N16)=TRUE,"‡","")="‡",IF(AND(H!L16&gt;H!O16,H!M16&gt;H!N16)=TRUE,"‡","")="‡"),"‡","")</f>
        <v>‡</v>
      </c>
      <c r="O11" s="3">
        <v>71.774900000000002</v>
      </c>
      <c r="P11" s="18">
        <f t="shared" si="1"/>
        <v>55.486200000000004</v>
      </c>
      <c r="R11" s="23"/>
    </row>
    <row r="12" spans="1:18" ht="10.5" customHeight="1" x14ac:dyDescent="0.2">
      <c r="A12" s="2" t="s">
        <v>8</v>
      </c>
      <c r="B12" s="3">
        <v>7.2994000000000003</v>
      </c>
      <c r="C12" s="16" t="str">
        <f>IF(OR(IF(AND(H!B11&lt;H!E11,H!C11&lt;H!D11)=TRUE,"*","")="*",IF(AND(H!B11&gt;H!E11,H!C11&gt;H!D11)=TRUE,"*","")="*"),"*","")</f>
        <v>*</v>
      </c>
      <c r="D12" s="3">
        <v>18.0503</v>
      </c>
      <c r="E12" s="18" t="str">
        <f>IF(OR(IF(AND(H!D11&lt;H!G11,H!E11&lt;H!F11)=TRUE,"*","")="*",IF(AND(H!D11&gt;H!G11,H!E11&gt;H!F11)=TRUE,"*","")="*"),"*","")</f>
        <v>*</v>
      </c>
      <c r="F12" s="3">
        <v>35.820500000000003</v>
      </c>
      <c r="G12" s="18">
        <f t="shared" si="0"/>
        <v>28.521100000000004</v>
      </c>
      <c r="H12" s="2" t="s">
        <v>19</v>
      </c>
      <c r="I12" s="3">
        <v>17.776199999999999</v>
      </c>
      <c r="J12" s="19" t="str">
        <f>IF(OR(IF(AND(H!H22&lt;H!K22,H!I22&lt;H!J22)=TRUE,"‡","")="‡",IF(AND(H!H22&gt;H!K22,H!I22&gt;H!J22)=TRUE,"‡","")="‡"),"‡","")</f>
        <v>‡</v>
      </c>
      <c r="K12" s="3">
        <v>41.751899999999999</v>
      </c>
      <c r="L12" s="19" t="str">
        <f>IF(OR(IF(AND(H!J22&lt;H!M22,H!K22&lt;H!L22)=TRUE,"‡","")="‡",IF(AND(H!J22&gt;H!M22,H!K22&gt;H!L22)=TRUE,"‡","")="‡"),"‡","")</f>
        <v>‡</v>
      </c>
      <c r="M12" s="3">
        <v>63.163800000000002</v>
      </c>
      <c r="N12" s="18" t="str">
        <f>IF(OR(IF(AND(H!L22&lt;H!O22,H!M22&lt;H!N22)=TRUE,"‡","")="‡",IF(AND(H!L22&gt;H!O22,H!M22&gt;H!N22)=TRUE,"‡","")="‡"),"‡","")</f>
        <v>‡</v>
      </c>
      <c r="O12" s="3">
        <v>72.962099999999992</v>
      </c>
      <c r="P12" s="18">
        <f t="shared" si="1"/>
        <v>55.18589999999999</v>
      </c>
      <c r="R12" s="23"/>
    </row>
    <row r="13" spans="1:18" ht="10.5" customHeight="1" x14ac:dyDescent="0.2">
      <c r="A13" s="2" t="s">
        <v>28</v>
      </c>
      <c r="B13" s="3">
        <v>2.6658999999999997</v>
      </c>
      <c r="C13" s="16" t="str">
        <f>IF(OR(IF(AND(H!B31&lt;H!E31,H!C31&lt;H!D31)=TRUE,"*","")="*",IF(AND(H!B31&gt;H!E31,H!C31&gt;H!D31)=TRUE,"*","")="*"),"*","")</f>
        <v>*</v>
      </c>
      <c r="D13" s="3">
        <v>12.2159</v>
      </c>
      <c r="E13" s="18" t="str">
        <f>IF(OR(IF(AND(H!D31&lt;H!G31,H!E31&lt;H!F31)=TRUE,"*","")="*",IF(AND(H!D31&gt;H!G31,H!E31&gt;H!F31)=TRUE,"*","")="*"),"*","")</f>
        <v>*</v>
      </c>
      <c r="F13" s="3">
        <v>31.118200000000002</v>
      </c>
      <c r="G13" s="18">
        <f t="shared" si="0"/>
        <v>28.452300000000001</v>
      </c>
      <c r="H13" s="2" t="s">
        <v>14</v>
      </c>
      <c r="I13" s="3">
        <v>10.5107</v>
      </c>
      <c r="J13" s="19" t="str">
        <f>IF(OR(IF(AND(H!H17&lt;H!K17,H!I17&lt;H!J17)=TRUE,"‡","")="‡",IF(AND(H!H17&gt;H!K17,H!I17&gt;H!J17)=TRUE,"‡","")="‡"),"‡","")</f>
        <v>‡</v>
      </c>
      <c r="K13" s="3">
        <v>28.092500000000001</v>
      </c>
      <c r="L13" s="19" t="str">
        <f>IF(OR(IF(AND(H!J17&lt;H!M17,H!K17&lt;H!L17)=TRUE,"‡","")="‡",IF(AND(H!J17&gt;H!M17,H!K17&gt;H!L17)=TRUE,"‡","")="‡"),"‡","")</f>
        <v>‡</v>
      </c>
      <c r="M13" s="3">
        <v>53.476700000000001</v>
      </c>
      <c r="N13" s="18" t="str">
        <f>IF(OR(IF(AND(H!L17&lt;H!O17,H!M17&lt;H!N17)=TRUE,"‡","")="‡",IF(AND(H!L17&gt;H!O17,H!M17&gt;H!N17)=TRUE,"‡","")="‡"),"‡","")</f>
        <v/>
      </c>
      <c r="O13" s="3">
        <v>63.847900000000003</v>
      </c>
      <c r="P13" s="18">
        <f t="shared" si="1"/>
        <v>53.337200000000003</v>
      </c>
      <c r="R13" s="23"/>
    </row>
    <row r="14" spans="1:18" ht="10.5" customHeight="1" x14ac:dyDescent="0.2">
      <c r="A14" s="2" t="s">
        <v>34</v>
      </c>
      <c r="B14" s="4">
        <v>11.3255</v>
      </c>
      <c r="C14" s="17" t="str">
        <f>IF(OR(IF(AND(H!B37&lt;H!E37,H!C37&lt;H!D37)=TRUE,"*","")="*",IF(AND(H!B37&gt;H!E37,H!C37&gt;H!D37)=TRUE,"*","")="*"),"*","")</f>
        <v>*</v>
      </c>
      <c r="D14" s="4">
        <v>26.4633</v>
      </c>
      <c r="E14" s="17" t="str">
        <f>IF(OR(IF(AND(H!D37&lt;H!G37,H!E37&lt;H!F37)=TRUE,"*","")="*",IF(AND(H!D37&gt;H!G37,H!E37&gt;H!F37)=TRUE,"*","")="*"),"*","")</f>
        <v>*</v>
      </c>
      <c r="F14" s="27">
        <v>38.863300000000002</v>
      </c>
      <c r="G14" s="18">
        <f t="shared" si="0"/>
        <v>27.537800000000004</v>
      </c>
      <c r="H14" s="2" t="s">
        <v>7</v>
      </c>
      <c r="I14" s="3">
        <v>21.931000000000001</v>
      </c>
      <c r="J14" s="19" t="str">
        <f>IF(OR(IF(AND(H!H10&lt;H!K10,H!I10&lt;H!J10)=TRUE,"‡","")="‡",IF(AND(H!H10&gt;H!K10,H!I10&gt;H!J10)=TRUE,"‡","")="‡"),"‡","")</f>
        <v>‡</v>
      </c>
      <c r="K14" s="3">
        <v>45.605899999999998</v>
      </c>
      <c r="L14" s="19" t="str">
        <f>IF(OR(IF(AND(H!J10&lt;H!M10,H!K10&lt;H!L10)=TRUE,"‡","")="‡",IF(AND(H!J10&gt;H!M10,H!K10&gt;H!L10)=TRUE,"‡","")="‡"),"‡","")</f>
        <v>‡</v>
      </c>
      <c r="M14" s="3">
        <v>61.282899999999998</v>
      </c>
      <c r="N14" s="18" t="str">
        <f>IF(OR(IF(AND(H!L10&lt;H!O10,H!M10&lt;H!N10)=TRUE,"‡","")="‡",IF(AND(H!L10&gt;H!O10,H!M10&gt;H!N10)=TRUE,"‡","")="‡"),"‡","")</f>
        <v>‡</v>
      </c>
      <c r="O14" s="3">
        <v>74.881100000000004</v>
      </c>
      <c r="P14" s="18">
        <f t="shared" si="1"/>
        <v>52.950100000000006</v>
      </c>
      <c r="R14" s="23"/>
    </row>
    <row r="15" spans="1:18" ht="10.5" customHeight="1" x14ac:dyDescent="0.2">
      <c r="A15" s="2" t="s">
        <v>23</v>
      </c>
      <c r="B15" s="3">
        <v>15.001200000000001</v>
      </c>
      <c r="C15" s="16" t="str">
        <f>IF(OR(IF(AND(H!B26&lt;H!E26,H!C26&lt;H!D26)=TRUE,"*","")="*",IF(AND(H!B26&gt;H!E26,H!C26&gt;H!D26)=TRUE,"*","")="*"),"*","")</f>
        <v>*</v>
      </c>
      <c r="D15" s="3">
        <v>27.631299999999996</v>
      </c>
      <c r="E15" s="18" t="str">
        <f>IF(OR(IF(AND(H!D26&lt;H!G26,H!E26&lt;H!F26)=TRUE,"*","")="*",IF(AND(H!D26&gt;H!G26,H!E26&gt;H!F26)=TRUE,"*","")="*"),"*","")</f>
        <v>*</v>
      </c>
      <c r="F15" s="3">
        <v>41.886699999999998</v>
      </c>
      <c r="G15" s="18">
        <f t="shared" si="0"/>
        <v>26.885499999999997</v>
      </c>
      <c r="H15" s="2" t="s">
        <v>29</v>
      </c>
      <c r="I15" s="3">
        <v>25.863500000000002</v>
      </c>
      <c r="J15" s="19" t="str">
        <f>IF(OR(IF(AND(H!H32&lt;H!K32,H!I32&lt;H!J32)=TRUE,"‡","")="‡",IF(AND(H!H32&gt;H!K32,H!I32&gt;H!J32)=TRUE,"‡","")="‡"),"‡","")</f>
        <v>‡</v>
      </c>
      <c r="K15" s="3">
        <v>52.498599999999996</v>
      </c>
      <c r="L15" s="19" t="str">
        <f>IF(OR(IF(AND(H!J32&lt;H!M32,H!K32&lt;H!L32)=TRUE,"‡","")="‡",IF(AND(H!J32&gt;H!M32,H!K32&gt;H!L32)=TRUE,"‡","")="‡"),"‡","")</f>
        <v>‡</v>
      </c>
      <c r="M15" s="3">
        <v>65.892799999999994</v>
      </c>
      <c r="N15" s="18" t="str">
        <f>IF(OR(IF(AND(H!L32&lt;H!O32,H!M32&lt;H!N32)=TRUE,"‡","")="‡",IF(AND(H!L32&gt;H!O32,H!M32&gt;H!N32)=TRUE,"‡","")="‡"),"‡","")</f>
        <v>‡</v>
      </c>
      <c r="O15" s="3">
        <v>78.227899999999991</v>
      </c>
      <c r="P15" s="18">
        <f t="shared" si="1"/>
        <v>52.364399999999989</v>
      </c>
      <c r="R15" s="23"/>
    </row>
    <row r="16" spans="1:18" ht="10.5" customHeight="1" x14ac:dyDescent="0.2">
      <c r="A16" s="2" t="s">
        <v>10</v>
      </c>
      <c r="B16" s="3">
        <v>13.7072</v>
      </c>
      <c r="C16" s="16" t="str">
        <f>IF(OR(IF(AND(H!B13&lt;H!E13,H!C13&lt;H!D13)=TRUE,"*","")="*",IF(AND(H!B13&gt;H!E13,H!C13&gt;H!D13)=TRUE,"*","")="*"),"*","")</f>
        <v/>
      </c>
      <c r="D16" s="3">
        <v>28.394200000000001</v>
      </c>
      <c r="E16" s="18" t="str">
        <f>IF(OR(IF(AND(H!D13&lt;H!G13,H!E13&lt;H!F13)=TRUE,"*","")="*",IF(AND(H!D13&gt;H!G13,H!E13&gt;H!F13)=TRUE,"*","")="*"),"*","")</f>
        <v/>
      </c>
      <c r="F16" s="3">
        <v>40.374900000000004</v>
      </c>
      <c r="G16" s="18">
        <f t="shared" si="0"/>
        <v>26.667700000000004</v>
      </c>
      <c r="H16" s="2" t="s">
        <v>15</v>
      </c>
      <c r="I16" s="3">
        <v>27.369</v>
      </c>
      <c r="J16" s="19" t="str">
        <f>IF(OR(IF(AND(H!H18&lt;H!K18,H!I18&lt;H!J18)=TRUE,"‡","")="‡",IF(AND(H!H18&gt;H!K18,H!I18&gt;H!J18)=TRUE,"‡","")="‡"),"‡","")</f>
        <v>‡</v>
      </c>
      <c r="K16" s="3">
        <v>51.533399999999993</v>
      </c>
      <c r="L16" s="19" t="str">
        <f>IF(OR(IF(AND(H!J18&lt;H!M18,H!K18&lt;H!L18)=TRUE,"‡","")="‡",IF(AND(H!J18&gt;H!M18,H!K18&gt;H!L18)=TRUE,"‡","")="‡"),"‡","")</f>
        <v>‡</v>
      </c>
      <c r="M16" s="3">
        <v>70.396799999999999</v>
      </c>
      <c r="N16" s="18" t="str">
        <f>IF(OR(IF(AND(H!L18&lt;H!O18,H!M18&lt;H!N18)=TRUE,"‡","")="‡",IF(AND(H!L18&gt;H!O18,H!M18&gt;H!N18)=TRUE,"‡","")="‡"),"‡","")</f>
        <v/>
      </c>
      <c r="O16" s="3">
        <v>78.457099999999997</v>
      </c>
      <c r="P16" s="18">
        <f t="shared" si="1"/>
        <v>51.088099999999997</v>
      </c>
      <c r="R16" s="23"/>
    </row>
    <row r="17" spans="1:18" ht="10.5" customHeight="1" x14ac:dyDescent="0.2">
      <c r="A17" s="2" t="s">
        <v>5</v>
      </c>
      <c r="B17" s="3">
        <v>9.1898999999999997</v>
      </c>
      <c r="C17" s="16" t="str">
        <f>IF(OR(IF(AND(H!B8&lt;H!E8,H!C8&lt;H!D8)=TRUE,"*","")="*",IF(AND(H!B8&gt;H!E8,H!C8&gt;H!D8)=TRUE,"*","")="*"),"*","")</f>
        <v/>
      </c>
      <c r="D17" s="3">
        <v>20.0136</v>
      </c>
      <c r="E17" s="18" t="str">
        <f>IF(OR(IF(AND(H!D8&lt;H!G8,H!E8&lt;H!F8)=TRUE,"*","")="*",IF(AND(H!D8&gt;H!G8,H!E8&gt;H!F8)=TRUE,"*","")="*"),"*","")</f>
        <v>*</v>
      </c>
      <c r="F17" s="3">
        <v>35.2714</v>
      </c>
      <c r="G17" s="18">
        <f t="shared" si="0"/>
        <v>26.081499999999998</v>
      </c>
      <c r="H17" s="2" t="s">
        <v>30</v>
      </c>
      <c r="I17" s="3">
        <v>8.9141999999999992</v>
      </c>
      <c r="J17" s="19" t="str">
        <f>IF(OR(IF(AND(H!H33&lt;H!K33,H!I33&lt;H!J33)=TRUE,"‡","")="‡",IF(AND(H!H33&gt;H!K33,H!I33&gt;H!J33)=TRUE,"‡","")="‡"),"‡","")</f>
        <v>‡</v>
      </c>
      <c r="K17" s="3">
        <v>30.462199999999999</v>
      </c>
      <c r="L17" s="19" t="str">
        <f>IF(OR(IF(AND(H!J33&lt;H!M33,H!K33&lt;H!L33)=TRUE,"‡","")="‡",IF(AND(H!J33&gt;H!M33,H!K33&gt;H!L33)=TRUE,"‡","")="‡"),"‡","")</f>
        <v>‡</v>
      </c>
      <c r="M17" s="3">
        <v>44.057499999999997</v>
      </c>
      <c r="N17" s="18" t="str">
        <f>IF(OR(IF(AND(H!L33&lt;H!O33,H!M33&lt;H!N33)=TRUE,"‡","")="‡",IF(AND(H!L33&gt;H!O33,H!M33&gt;H!N33)=TRUE,"‡","")="‡"),"‡","")</f>
        <v>‡</v>
      </c>
      <c r="O17" s="3">
        <v>59.1006</v>
      </c>
      <c r="P17" s="18">
        <f t="shared" si="1"/>
        <v>50.186399999999999</v>
      </c>
      <c r="R17" s="24"/>
    </row>
    <row r="18" spans="1:18" ht="10.5" customHeight="1" x14ac:dyDescent="0.2">
      <c r="A18" s="2" t="s">
        <v>4</v>
      </c>
      <c r="B18" s="3">
        <v>12.740499999999999</v>
      </c>
      <c r="C18" s="16" t="str">
        <f>IF(OR(IF(AND(H!B7&lt;H!E7,H!C7&lt;H!D7)=TRUE,"*","")="*",IF(AND(H!B7&gt;H!E7,H!C7&gt;H!D7)=TRUE,"*","")="*"),"*","")</f>
        <v/>
      </c>
      <c r="D18" s="3">
        <v>24.179400000000001</v>
      </c>
      <c r="E18" s="18" t="str">
        <f>IF(OR(IF(AND(H!D7&lt;H!G7,H!E7&lt;H!F7)=TRUE,"*","")="*",IF(AND(H!D7&gt;H!G7,H!E7&gt;H!F7)=TRUE,"*","")="*"),"*","")</f>
        <v/>
      </c>
      <c r="F18" s="3">
        <v>38.802500000000002</v>
      </c>
      <c r="G18" s="18">
        <f t="shared" si="0"/>
        <v>26.062000000000005</v>
      </c>
      <c r="H18" s="2" t="s">
        <v>26</v>
      </c>
      <c r="I18" s="3">
        <v>24.831600000000002</v>
      </c>
      <c r="J18" s="19" t="str">
        <f>IF(OR(IF(AND(H!H29&lt;H!K29,H!I29&lt;H!J29)=TRUE,"‡","")="‡",IF(AND(H!H29&gt;H!K29,H!I29&gt;H!J29)=TRUE,"‡","")="‡"),"‡","")</f>
        <v>‡</v>
      </c>
      <c r="K18" s="3">
        <v>48.846000000000004</v>
      </c>
      <c r="L18" s="19" t="str">
        <f>IF(OR(IF(AND(H!J29&lt;H!M29,H!K29&lt;H!L29)=TRUE,"‡","")="‡",IF(AND(H!J29&gt;H!M29,H!K29&gt;H!L29)=TRUE,"‡","")="‡"),"‡","")</f>
        <v/>
      </c>
      <c r="M18" s="3">
        <v>56.866900000000001</v>
      </c>
      <c r="N18" s="18" t="str">
        <f>IF(OR(IF(AND(H!L29&lt;H!O29,H!M29&lt;H!N29)=TRUE,"‡","")="‡",IF(AND(H!L29&gt;H!O29,H!M29&gt;H!N29)=TRUE,"‡","")="‡"),"‡","")</f>
        <v>‡</v>
      </c>
      <c r="O18" s="3">
        <v>74.796099999999996</v>
      </c>
      <c r="P18" s="18">
        <f t="shared" si="1"/>
        <v>49.964499999999994</v>
      </c>
      <c r="R18" s="25"/>
    </row>
    <row r="19" spans="1:18" ht="10.5" customHeight="1" x14ac:dyDescent="0.2">
      <c r="A19" s="2" t="s">
        <v>15</v>
      </c>
      <c r="B19" s="3">
        <v>16.5307</v>
      </c>
      <c r="C19" s="16" t="str">
        <f>IF(OR(IF(AND(H!B18&lt;H!E18,H!C18&lt;H!D18)=TRUE,"*","")="*",IF(AND(H!B18&gt;H!E18,H!C18&gt;H!D18)=TRUE,"*","")="*"),"*","")</f>
        <v>*</v>
      </c>
      <c r="D19" s="3">
        <v>31.022199999999998</v>
      </c>
      <c r="E19" s="18" t="str">
        <f>IF(OR(IF(AND(H!D18&lt;H!G18,H!E18&lt;H!F18)=TRUE,"*","")="*",IF(AND(H!D18&gt;H!G18,H!E18&gt;H!F18)=TRUE,"*","")="*"),"*","")</f>
        <v/>
      </c>
      <c r="F19" s="3">
        <v>42.244999999999997</v>
      </c>
      <c r="G19" s="18">
        <f t="shared" si="0"/>
        <v>25.714299999999998</v>
      </c>
      <c r="H19" s="2" t="s">
        <v>34</v>
      </c>
      <c r="I19" s="4">
        <v>24.686700000000002</v>
      </c>
      <c r="J19" s="17" t="str">
        <f>IF(OR(IF(AND(H!H37&lt;H!K37,H!I37&lt;H!J37)=TRUE,"‡","")="‡",IF(AND(H!H37&gt;H!K37,H!I37&gt;H!J37)=TRUE,"‡","")="‡"),"‡","")</f>
        <v>‡</v>
      </c>
      <c r="K19" s="4">
        <v>51.907400000000003</v>
      </c>
      <c r="L19" s="17" t="str">
        <f>IF(OR(IF(AND(H!J37&lt;H!M37,H!K37&lt;H!L37)=TRUE,"‡","")="‡",IF(AND(H!J37&gt;H!M37,H!K37&gt;H!L37)=TRUE,"‡","")="‡"),"‡","")</f>
        <v>‡</v>
      </c>
      <c r="M19" s="4">
        <v>63.887400000000007</v>
      </c>
      <c r="N19" s="17" t="str">
        <f>IF(OR(IF(AND(H!L37&lt;H!O37,H!M37&lt;H!N37)=TRUE,"‡","")="‡",IF(AND(H!L37&gt;H!O37,H!M37&gt;H!N37)=TRUE,"‡","")="‡"),"‡","")</f>
        <v>‡</v>
      </c>
      <c r="O19" s="4">
        <v>74.582999999999998</v>
      </c>
      <c r="P19" s="18">
        <f t="shared" si="1"/>
        <v>49.896299999999997</v>
      </c>
      <c r="R19" s="23"/>
    </row>
    <row r="20" spans="1:18" ht="10.5" customHeight="1" x14ac:dyDescent="0.2">
      <c r="A20" s="2" t="s">
        <v>14</v>
      </c>
      <c r="B20" s="3">
        <v>2.8984000000000001</v>
      </c>
      <c r="C20" s="16" t="str">
        <f>IF(OR(IF(AND(H!B17&lt;H!E17,H!C17&lt;H!D17)=TRUE,"*","")="*",IF(AND(H!B17&gt;H!E17,H!C17&gt;H!D17)=TRUE,"*","")="*"),"*","")</f>
        <v/>
      </c>
      <c r="D20" s="3">
        <v>9.1044999999999998</v>
      </c>
      <c r="E20" s="18" t="str">
        <f>IF(OR(IF(AND(H!D17&lt;H!G17,H!E17&lt;H!F17)=TRUE,"*","")="*",IF(AND(H!D17&gt;H!G17,H!E17&gt;H!F17)=TRUE,"*","")="*"),"*","")</f>
        <v>*</v>
      </c>
      <c r="F20" s="3">
        <v>27.951500000000003</v>
      </c>
      <c r="G20" s="18">
        <f t="shared" si="0"/>
        <v>25.053100000000004</v>
      </c>
      <c r="H20" s="2" t="s">
        <v>16</v>
      </c>
      <c r="I20" s="3">
        <v>27.617699999999999</v>
      </c>
      <c r="J20" s="19" t="str">
        <f>IF(OR(IF(AND(H!H19&lt;H!K19,H!I19&lt;H!J19)=TRUE,"‡","")="‡",IF(AND(H!H19&gt;H!K19,H!I19&gt;H!J19)=TRUE,"‡","")="‡"),"‡","")</f>
        <v>‡</v>
      </c>
      <c r="K20" s="3">
        <v>50.914300000000004</v>
      </c>
      <c r="L20" s="19" t="str">
        <f>IF(OR(IF(AND(H!J19&lt;H!M19,H!K19&lt;H!L19)=TRUE,"‡","")="‡",IF(AND(H!J19&gt;H!M19,H!K19&gt;H!L19)=TRUE,"‡","")="‡"),"‡","")</f>
        <v>‡</v>
      </c>
      <c r="M20" s="3">
        <v>65.676000000000002</v>
      </c>
      <c r="N20" s="18" t="str">
        <f>IF(OR(IF(AND(H!L19&lt;H!O19,H!M19&lt;H!N19)=TRUE,"‡","")="‡",IF(AND(H!L19&gt;H!O19,H!M19&gt;H!N19)=TRUE,"‡","")="‡"),"‡","")</f>
        <v>‡</v>
      </c>
      <c r="O20" s="3">
        <v>76.896100000000004</v>
      </c>
      <c r="P20" s="18">
        <f t="shared" si="1"/>
        <v>49.278400000000005</v>
      </c>
      <c r="R20" s="23"/>
    </row>
    <row r="21" spans="1:18" ht="10.5" customHeight="1" x14ac:dyDescent="0.2">
      <c r="A21" s="2" t="s">
        <v>18</v>
      </c>
      <c r="B21" s="3">
        <v>3.0670999999999999</v>
      </c>
      <c r="C21" s="16" t="str">
        <f>IF(OR(IF(AND(H!B21&lt;H!E21,H!C21&lt;H!D21)=TRUE,"*","")="*",IF(AND(H!B21&gt;H!E21,H!C21&gt;H!D21)=TRUE,"*","")="*"),"*","")</f>
        <v>*</v>
      </c>
      <c r="D21" s="3">
        <v>14.305100000000001</v>
      </c>
      <c r="E21" s="18" t="str">
        <f>IF(OR(IF(AND(H!D21&lt;H!G21,H!E21&lt;H!F21)=TRUE,"*","")="*",IF(AND(H!D21&gt;H!G21,H!E21&gt;H!F21)=TRUE,"*","")="*"),"*","")</f>
        <v>*</v>
      </c>
      <c r="F21" s="3">
        <v>27.8185</v>
      </c>
      <c r="G21" s="18">
        <f t="shared" si="0"/>
        <v>24.7514</v>
      </c>
      <c r="H21" s="2" t="s">
        <v>32</v>
      </c>
      <c r="I21" s="3">
        <v>23.7685</v>
      </c>
      <c r="J21" s="19" t="str">
        <f>IF(OR(IF(AND(H!H35&lt;H!K35,H!I35&lt;H!J35)=TRUE,"‡","")="‡",IF(AND(H!H35&gt;H!K35,H!I35&gt;H!J35)=TRUE,"‡","")="‡"),"‡","")</f>
        <v>‡</v>
      </c>
      <c r="K21" s="3">
        <v>50.390500000000003</v>
      </c>
      <c r="L21" s="19" t="str">
        <f>IF(OR(IF(AND(H!J35&lt;H!M35,H!K35&lt;H!L35)=TRUE,"‡","")="‡",IF(AND(H!J35&gt;H!M35,H!K35&gt;H!L35)=TRUE,"‡","")="‡"),"‡","")</f>
        <v>‡</v>
      </c>
      <c r="M21" s="3">
        <v>65.587400000000002</v>
      </c>
      <c r="N21" s="18" t="str">
        <f>IF(OR(IF(AND(H!L35&lt;H!O35,H!M35&lt;H!N35)=TRUE,"‡","")="‡",IF(AND(H!L35&gt;H!O35,H!M35&gt;H!N35)=TRUE,"‡","")="‡"),"‡","")</f>
        <v/>
      </c>
      <c r="O21" s="3">
        <v>71.829800000000006</v>
      </c>
      <c r="P21" s="18">
        <f t="shared" si="1"/>
        <v>48.061300000000003</v>
      </c>
      <c r="R21" s="23"/>
    </row>
    <row r="22" spans="1:18" ht="10.5" customHeight="1" x14ac:dyDescent="0.2">
      <c r="A22" s="2" t="s">
        <v>26</v>
      </c>
      <c r="B22" s="3">
        <v>14.688499999999999</v>
      </c>
      <c r="C22" s="16" t="str">
        <f>IF(OR(IF(AND(H!B29&lt;H!E29,H!C29&lt;H!D29)=TRUE,"*","")="*",IF(AND(H!B29&gt;H!E29,H!C29&gt;H!D29)=TRUE,"*","")="*"),"*","")</f>
        <v/>
      </c>
      <c r="D22" s="3">
        <v>26.112099999999998</v>
      </c>
      <c r="E22" s="18" t="str">
        <f>IF(OR(IF(AND(H!D29&lt;H!G29,H!E29&lt;H!F29)=TRUE,"*","")="*",IF(AND(H!D29&gt;H!G29,H!E29&gt;H!F29)=TRUE,"*","")="*"),"*","")</f>
        <v/>
      </c>
      <c r="F22" s="3">
        <v>39.372800000000005</v>
      </c>
      <c r="G22" s="18">
        <f t="shared" si="0"/>
        <v>24.684300000000007</v>
      </c>
      <c r="H22" s="2" t="s">
        <v>22</v>
      </c>
      <c r="I22" s="3">
        <v>13.598699999999999</v>
      </c>
      <c r="J22" s="19" t="str">
        <f>IF(OR(IF(AND(H!H25&lt;H!K25,H!I25&lt;H!J25)=TRUE,"‡","")="‡",IF(AND(H!H25&gt;H!K25,H!I25&gt;H!J25)=TRUE,"‡","")="‡"),"‡","")</f>
        <v>‡</v>
      </c>
      <c r="K22" s="3">
        <v>40.128100000000003</v>
      </c>
      <c r="L22" s="19" t="str">
        <f>IF(OR(IF(AND(H!J25&lt;H!M25,H!K25&lt;H!L25)=TRUE,"‡","")="‡",IF(AND(H!J25&gt;H!M25,H!K25&gt;H!L25)=TRUE,"‡","")="‡"),"‡","")</f>
        <v>‡</v>
      </c>
      <c r="M22" s="3">
        <v>59.5</v>
      </c>
      <c r="N22" s="18" t="str">
        <f>IF(OR(IF(AND(H!L25&lt;H!O25,H!M25&lt;H!N25)=TRUE,"‡","")="‡",IF(AND(H!L25&gt;H!O25,H!M25&gt;H!N25)=TRUE,"‡","")="‡"),"‡","")</f>
        <v/>
      </c>
      <c r="O22" s="3">
        <v>60.654799999999994</v>
      </c>
      <c r="P22" s="18">
        <f t="shared" si="1"/>
        <v>47.056099999999994</v>
      </c>
      <c r="R22" s="23"/>
    </row>
    <row r="23" spans="1:18" ht="10.5" customHeight="1" x14ac:dyDescent="0.2">
      <c r="A23" s="2" t="s">
        <v>31</v>
      </c>
      <c r="B23" s="3">
        <v>8.6902999999999988</v>
      </c>
      <c r="C23" s="16" t="str">
        <f>IF(OR(IF(AND(H!B34&lt;H!E34,H!C34&lt;H!D34)=TRUE,"*","")="*",IF(AND(H!B34&gt;H!E34,H!C34&gt;H!D34)=TRUE,"*","")="*"),"*","")</f>
        <v/>
      </c>
      <c r="D23" s="3">
        <v>20.293800000000001</v>
      </c>
      <c r="E23" s="18" t="str">
        <f>IF(OR(IF(AND(H!D34&lt;H!G34,H!E34&lt;H!F34)=TRUE,"*","")="*",IF(AND(H!D34&gt;H!G34,H!E34&gt;H!F34)=TRUE,"*","")="*"),"*","")</f>
        <v/>
      </c>
      <c r="F23" s="3">
        <v>32.915799999999997</v>
      </c>
      <c r="G23" s="18">
        <f t="shared" si="0"/>
        <v>24.225499999999997</v>
      </c>
      <c r="H23" s="2" t="s">
        <v>25</v>
      </c>
      <c r="I23" s="3">
        <v>22.808400000000002</v>
      </c>
      <c r="J23" s="19" t="str">
        <f>IF(OR(IF(AND(H!H28&lt;H!K28,H!I28&lt;H!J28)=TRUE,"‡","")="‡",IF(AND(H!H28&gt;H!K28,H!I28&gt;H!J28)=TRUE,"‡","")="‡"),"‡","")</f>
        <v>‡</v>
      </c>
      <c r="K23" s="3">
        <v>53.592099999999995</v>
      </c>
      <c r="L23" s="19" t="str">
        <f>IF(OR(IF(AND(H!J28&lt;H!M28,H!K28&lt;H!L28)=TRUE,"‡","")="‡",IF(AND(H!J28&gt;H!M28,H!K28&gt;H!L28)=TRUE,"‡","")="‡"),"‡","")</f>
        <v>‡</v>
      </c>
      <c r="M23" s="3">
        <v>69.836500000000001</v>
      </c>
      <c r="N23" s="18" t="str">
        <f>IF(OR(IF(AND(H!L28&lt;H!O28,H!M28&lt;H!N28)=TRUE,"‡","")="‡",IF(AND(H!L28&gt;H!O28,H!M28&gt;H!N28)=TRUE,"‡","")="‡"),"‡","")</f>
        <v/>
      </c>
      <c r="O23" s="3">
        <v>68.968699999999998</v>
      </c>
      <c r="P23" s="18">
        <f t="shared" si="1"/>
        <v>46.160299999999992</v>
      </c>
      <c r="R23" s="23"/>
    </row>
    <row r="24" spans="1:18" ht="10.5" customHeight="1" x14ac:dyDescent="0.2">
      <c r="A24" s="2" t="s">
        <v>12</v>
      </c>
      <c r="B24" s="3">
        <v>7.4916</v>
      </c>
      <c r="C24" s="16" t="str">
        <f>IF(OR(IF(AND(H!B15&lt;H!E15,H!C15&lt;H!D15)=TRUE,"*","")="*",IF(AND(H!B15&gt;H!E15,H!C15&gt;H!D15)=TRUE,"*","")="*"),"*","")</f>
        <v/>
      </c>
      <c r="D24" s="3">
        <v>15.210799999999999</v>
      </c>
      <c r="E24" s="18" t="str">
        <f>IF(OR(IF(AND(H!D15&lt;H!G15,H!E15&lt;H!F15)=TRUE,"*","")="*",IF(AND(H!D15&gt;H!G15,H!E15&gt;H!F15)=TRUE,"*","")="*"),"*","")</f>
        <v>*</v>
      </c>
      <c r="F24" s="3">
        <v>31.436299999999999</v>
      </c>
      <c r="G24" s="18">
        <f t="shared" si="0"/>
        <v>23.944699999999997</v>
      </c>
      <c r="H24" s="2" t="s">
        <v>23</v>
      </c>
      <c r="I24" s="3">
        <v>30.876399999999997</v>
      </c>
      <c r="J24" s="19" t="str">
        <f>IF(OR(IF(AND(H!H26&lt;H!K26,H!I26&lt;H!J26)=TRUE,"‡","")="‡",IF(AND(H!H26&gt;H!K26,H!I26&gt;H!J26)=TRUE,"‡","")="‡"),"‡","")</f>
        <v>‡</v>
      </c>
      <c r="K24" s="3">
        <v>58.641399999999997</v>
      </c>
      <c r="L24" s="19" t="str">
        <f>IF(OR(IF(AND(H!J26&lt;H!M26,H!K26&lt;H!L26)=TRUE,"‡","")="‡",IF(AND(H!J26&gt;H!M26,H!K26&gt;H!L26)=TRUE,"‡","")="‡"),"‡","")</f>
        <v>‡</v>
      </c>
      <c r="M24" s="3">
        <v>71.555000000000007</v>
      </c>
      <c r="N24" s="18" t="str">
        <f>IF(OR(IF(AND(H!L26&lt;H!O26,H!M26&lt;H!N26)=TRUE,"‡","")="‡",IF(AND(H!L26&gt;H!O26,H!M26&gt;H!N26)=TRUE,"‡","")="‡"),"‡","")</f>
        <v/>
      </c>
      <c r="O24" s="3">
        <v>76.256699999999995</v>
      </c>
      <c r="P24" s="18">
        <f t="shared" si="1"/>
        <v>45.380299999999998</v>
      </c>
      <c r="R24" s="23"/>
    </row>
    <row r="25" spans="1:18" ht="10.5" customHeight="1" x14ac:dyDescent="0.2">
      <c r="A25" s="2" t="s">
        <v>7</v>
      </c>
      <c r="B25" s="3">
        <v>9.6004999999999985</v>
      </c>
      <c r="C25" s="16" t="str">
        <f>IF(OR(IF(AND(H!B10&lt;H!E10,H!C10&lt;H!D10)=TRUE,"*","")="*",IF(AND(H!B10&gt;H!E10,H!C10&gt;H!D10)=TRUE,"*","")="*"),"*","")</f>
        <v>*</v>
      </c>
      <c r="D25" s="3">
        <v>25.606000000000002</v>
      </c>
      <c r="E25" s="18" t="str">
        <f>IF(OR(IF(AND(H!D10&lt;H!G10,H!E10&lt;H!F10)=TRUE,"*","")="*",IF(AND(H!D10&gt;H!G10,H!E10&gt;H!F10)=TRUE,"*","")="*"),"*","")</f>
        <v/>
      </c>
      <c r="F25" s="3">
        <v>32.988900000000001</v>
      </c>
      <c r="G25" s="18">
        <f t="shared" si="0"/>
        <v>23.388400000000004</v>
      </c>
      <c r="H25" s="2" t="s">
        <v>27</v>
      </c>
      <c r="I25" s="3">
        <v>36.722900000000003</v>
      </c>
      <c r="J25" s="19" t="str">
        <f>IF(OR(IF(AND(H!H30&lt;H!K30,H!I30&lt;H!J30)=TRUE,"‡","")="‡",IF(AND(H!H30&gt;H!K30,H!I30&gt;H!J30)=TRUE,"‡","")="‡"),"‡","")</f>
        <v>‡</v>
      </c>
      <c r="K25" s="3">
        <v>61.863599999999998</v>
      </c>
      <c r="L25" s="19" t="str">
        <f>IF(OR(IF(AND(H!J30&lt;H!M30,H!K30&lt;H!L30)=TRUE,"‡","")="‡",IF(AND(H!J30&gt;H!M30,H!K30&gt;H!L30)=TRUE,"‡","")="‡"),"‡","")</f>
        <v/>
      </c>
      <c r="M25" s="3">
        <v>67.384699999999995</v>
      </c>
      <c r="N25" s="18" t="str">
        <f>IF(OR(IF(AND(H!L30&lt;H!O30,H!M30&lt;H!N30)=TRUE,"‡","")="‡",IF(AND(H!L30&gt;H!O30,H!M30&gt;H!N30)=TRUE,"‡","")="‡"),"‡","")</f>
        <v>‡</v>
      </c>
      <c r="O25" s="3">
        <v>81.078199999999995</v>
      </c>
      <c r="P25" s="18">
        <f t="shared" si="1"/>
        <v>44.355299999999993</v>
      </c>
      <c r="R25" s="23"/>
    </row>
    <row r="26" spans="1:18" ht="10.5" customHeight="1" x14ac:dyDescent="0.2">
      <c r="A26" s="2" t="s">
        <v>3</v>
      </c>
      <c r="B26" s="3">
        <v>32.407899999999998</v>
      </c>
      <c r="C26" s="16" t="str">
        <f>IF(OR(IF(AND(H!B6&lt;H!E6,H!C6&lt;H!D6)=TRUE,"*","")="*",IF(AND(H!B6&gt;H!E6,H!C6&gt;H!D6)=TRUE,"*","")="*"),"*","")</f>
        <v/>
      </c>
      <c r="D26" s="3">
        <v>43.1145</v>
      </c>
      <c r="E26" s="18" t="str">
        <f>IF(OR(IF(AND(H!D6&lt;H!G6,H!E6&lt;H!F6)=TRUE,"*","")="*",IF(AND(H!D6&gt;H!G6,H!E6&gt;H!F6)=TRUE,"*","")="*"),"*","")</f>
        <v/>
      </c>
      <c r="F26" s="3">
        <v>55.239199999999997</v>
      </c>
      <c r="G26" s="18">
        <f t="shared" si="0"/>
        <v>22.831299999999999</v>
      </c>
      <c r="H26" s="2" t="s">
        <v>5</v>
      </c>
      <c r="I26" s="3">
        <v>25.145</v>
      </c>
      <c r="J26" s="19" t="str">
        <f>IF(OR(IF(AND(H!H8&lt;H!K8,H!I8&lt;H!J8)=TRUE,"‡","")="‡",IF(AND(H!H8&gt;H!K8,H!I8&gt;H!J8)=TRUE,"‡","")="‡"),"‡","")</f>
        <v>‡</v>
      </c>
      <c r="K26" s="3">
        <v>51.083300000000001</v>
      </c>
      <c r="L26" s="19" t="str">
        <f>IF(OR(IF(AND(H!J8&lt;H!M8,H!K8&lt;H!L8)=TRUE,"‡","")="‡",IF(AND(H!J8&gt;H!M8,H!K8&gt;H!L8)=TRUE,"‡","")="‡"),"‡","")</f>
        <v/>
      </c>
      <c r="M26" s="3">
        <v>53.525900000000007</v>
      </c>
      <c r="N26" s="18" t="str">
        <f>IF(OR(IF(AND(H!L8&lt;H!O8,H!M8&lt;H!N8)=TRUE,"‡","")="‡",IF(AND(H!L8&gt;H!O8,H!M8&gt;H!N8)=TRUE,"‡","")="‡"),"‡","")</f>
        <v>‡</v>
      </c>
      <c r="O26" s="3">
        <v>69.323900000000009</v>
      </c>
      <c r="P26" s="18">
        <f t="shared" si="1"/>
        <v>44.178900000000013</v>
      </c>
      <c r="R26" s="23"/>
    </row>
    <row r="27" spans="1:18" ht="10.5" customHeight="1" x14ac:dyDescent="0.2">
      <c r="A27" s="2" t="s">
        <v>2</v>
      </c>
      <c r="B27" s="9">
        <v>16.141100000000002</v>
      </c>
      <c r="C27" s="16" t="str">
        <f>IF(OR(IF(AND(H!B5&lt;H!E5,H!C5&lt;H!D5)=TRUE,"*","")="*",IF(AND(H!B5&gt;H!E5,H!C5&gt;H!D5)=TRUE,"*","")="*"),"*","")</f>
        <v>*</v>
      </c>
      <c r="D27" s="3">
        <v>29.8626</v>
      </c>
      <c r="E27" s="18" t="str">
        <f>IF(OR(IF(AND(H!D5&lt;H!G5,H!E5&lt;H!F5)=TRUE,"*","")="*",IF(AND(H!D5&gt;H!G5,H!E5&gt;H!F5)=TRUE,"*","")="*"),"*","")</f>
        <v/>
      </c>
      <c r="F27" s="9">
        <v>38.944499999999998</v>
      </c>
      <c r="G27" s="18">
        <f t="shared" si="0"/>
        <v>22.803399999999996</v>
      </c>
      <c r="H27" s="2" t="s">
        <v>10</v>
      </c>
      <c r="I27" s="3">
        <v>29.217599999999997</v>
      </c>
      <c r="J27" s="19" t="str">
        <f>IF(OR(IF(AND(H!H13&lt;H!K13,H!I13&lt;H!J13)=TRUE,"‡","")="‡",IF(AND(H!H13&gt;H!K13,H!I13&gt;H!J13)=TRUE,"‡","")="‡"),"‡","")</f>
        <v>‡</v>
      </c>
      <c r="K27" s="3">
        <v>52.291699999999999</v>
      </c>
      <c r="L27" s="19" t="str">
        <f>IF(OR(IF(AND(H!J13&lt;H!M13,H!K13&lt;H!L13)=TRUE,"‡","")="‡",IF(AND(H!J13&gt;H!M13,H!K13&gt;H!L13)=TRUE,"‡","")="‡"),"‡","")</f>
        <v>‡</v>
      </c>
      <c r="M27" s="3">
        <v>65.509900000000002</v>
      </c>
      <c r="N27" s="18" t="str">
        <f>IF(OR(IF(AND(H!L13&lt;H!O13,H!M13&lt;H!N13)=TRUE,"‡","")="‡",IF(AND(H!L13&gt;H!O13,H!M13&gt;H!N13)=TRUE,"‡","")="‡"),"‡","")</f>
        <v/>
      </c>
      <c r="O27" s="3">
        <v>73.253399999999999</v>
      </c>
      <c r="P27" s="18">
        <f t="shared" si="1"/>
        <v>44.035800000000002</v>
      </c>
      <c r="R27" s="23"/>
    </row>
    <row r="28" spans="1:18" ht="10.5" customHeight="1" x14ac:dyDescent="0.2">
      <c r="A28" s="2" t="s">
        <v>25</v>
      </c>
      <c r="B28" s="3">
        <v>11.9175</v>
      </c>
      <c r="C28" s="16" t="str">
        <f>IF(OR(IF(AND(H!B28&lt;H!E28,H!C28&lt;H!D28)=TRUE,"*","")="*",IF(AND(H!B28&gt;H!E28,H!C28&gt;H!D28)=TRUE,"*","")="*"),"*","")</f>
        <v>*</v>
      </c>
      <c r="D28" s="3">
        <v>26.229799999999997</v>
      </c>
      <c r="E28" s="18" t="str">
        <f>IF(OR(IF(AND(H!D28&lt;H!G28,H!E28&lt;H!F28)=TRUE,"*","")="*",IF(AND(H!D28&gt;H!G28,H!E28&gt;H!F28)=TRUE,"*","")="*"),"*","")</f>
        <v/>
      </c>
      <c r="F28" s="3">
        <v>34.566499999999998</v>
      </c>
      <c r="G28" s="18">
        <f t="shared" si="0"/>
        <v>22.648999999999997</v>
      </c>
      <c r="H28" s="2" t="s">
        <v>2</v>
      </c>
      <c r="I28" s="9">
        <v>34.7149</v>
      </c>
      <c r="J28" s="19" t="str">
        <f>IF(OR(IF(AND(H!H5&lt;H!K5,H!I5&lt;H!J5)=TRUE,"‡","")="‡",IF(AND(H!H5&gt;H!K5,H!I5&gt;H!J5)=TRUE,"‡","")="‡"),"‡","")</f>
        <v>‡</v>
      </c>
      <c r="K28" s="9">
        <v>54.011200000000002</v>
      </c>
      <c r="L28" s="19" t="str">
        <f>IF(OR(IF(AND(H!J5&lt;H!M5,H!K5&lt;H!L5)=TRUE,"‡","")="‡",IF(AND(H!J5&gt;H!M5,H!K5&gt;H!L5)=TRUE,"‡","")="‡"),"‡","")</f>
        <v>‡</v>
      </c>
      <c r="M28" s="3">
        <v>70.980900000000005</v>
      </c>
      <c r="N28" s="18" t="str">
        <f>IF(OR(IF(AND(H!L5&lt;H!O5,H!M5&lt;H!N5)=TRUE,"‡","")="‡",IF(AND(H!L5&gt;H!O5,H!M5&gt;H!N5)=TRUE,"‡","")="‡"),"‡","")</f>
        <v/>
      </c>
      <c r="O28" s="9">
        <v>77.850200000000001</v>
      </c>
      <c r="P28" s="18">
        <f t="shared" si="1"/>
        <v>43.135300000000001</v>
      </c>
      <c r="R28" s="23"/>
    </row>
    <row r="29" spans="1:18" ht="10.5" customHeight="1" x14ac:dyDescent="0.2">
      <c r="A29" s="2" t="s">
        <v>13</v>
      </c>
      <c r="B29" s="3">
        <v>4.6043000000000003</v>
      </c>
      <c r="C29" s="16" t="str">
        <f>IF(OR(IF(AND(H!B16&lt;H!E16,H!C16&lt;H!D16)=TRUE,"*","")="*",IF(AND(H!B16&gt;H!E16,H!C16&gt;H!D16)=TRUE,"*","")="*"),"*","")</f>
        <v>*</v>
      </c>
      <c r="D29" s="3">
        <v>14.270099999999999</v>
      </c>
      <c r="E29" s="18" t="str">
        <f>IF(OR(IF(AND(H!D16&lt;H!G16,H!E16&lt;H!F16)=TRUE,"*","")="*",IF(AND(H!D16&gt;H!G16,H!E16&gt;H!F16)=TRUE,"*","")="*"),"*","")</f>
        <v/>
      </c>
      <c r="F29" s="3">
        <v>26.859200000000001</v>
      </c>
      <c r="G29" s="18">
        <f t="shared" si="0"/>
        <v>22.254899999999999</v>
      </c>
      <c r="H29" s="2" t="s">
        <v>4</v>
      </c>
      <c r="I29" s="3">
        <v>25.868099999999998</v>
      </c>
      <c r="J29" s="19" t="str">
        <f>IF(OR(IF(AND(H!H7&lt;H!K7,H!I7&lt;H!J7)=TRUE,"‡","")="‡",IF(AND(H!H7&gt;H!K7,H!I7&gt;H!J7)=TRUE,"‡","")="‡"),"‡","")</f>
        <v>‡</v>
      </c>
      <c r="K29" s="3">
        <v>53.929200000000002</v>
      </c>
      <c r="L29" s="19" t="str">
        <f>IF(OR(IF(AND(H!J7&lt;H!M7,H!K7&lt;H!L7)=TRUE,"‡","")="‡",IF(AND(H!J7&gt;H!M7,H!K7&gt;H!L7)=TRUE,"‡","")="‡"),"‡","")</f>
        <v/>
      </c>
      <c r="M29" s="3">
        <v>64.637299999999996</v>
      </c>
      <c r="N29" s="18" t="str">
        <f>IF(OR(IF(AND(H!L7&lt;H!O7,H!M7&lt;H!N7)=TRUE,"‡","")="‡",IF(AND(H!L7&gt;H!O7,H!M7&gt;H!N7)=TRUE,"‡","")="‡"),"‡","")</f>
        <v/>
      </c>
      <c r="O29" s="3">
        <v>68.948099999999997</v>
      </c>
      <c r="P29" s="18">
        <f t="shared" si="1"/>
        <v>43.08</v>
      </c>
      <c r="R29" s="23"/>
    </row>
    <row r="30" spans="1:18" ht="10.5" customHeight="1" x14ac:dyDescent="0.2">
      <c r="A30" s="2" t="s">
        <v>22</v>
      </c>
      <c r="B30" s="3">
        <v>5.4386000000000001</v>
      </c>
      <c r="C30" s="16" t="str">
        <f>IF(OR(IF(AND(H!B25&lt;H!E25,H!C25&lt;H!D25)=TRUE,"*","")="*",IF(AND(H!B25&gt;H!E25,H!C25&gt;H!D25)=TRUE,"*","")="*"),"*","")</f>
        <v/>
      </c>
      <c r="D30" s="3">
        <v>9.9256999999999991</v>
      </c>
      <c r="E30" s="18" t="str">
        <f>IF(OR(IF(AND(H!D25&lt;H!G25,H!E25&lt;H!F25)=TRUE,"*","")="*",IF(AND(H!D25&gt;H!G25,H!E25&gt;H!F25)=TRUE,"*","")="*"),"*","")</f>
        <v>*</v>
      </c>
      <c r="F30" s="3">
        <v>27.263199999999998</v>
      </c>
      <c r="G30" s="18">
        <f t="shared" si="0"/>
        <v>21.824599999999997</v>
      </c>
      <c r="H30" s="2" t="s">
        <v>12</v>
      </c>
      <c r="I30" s="3">
        <v>16.1724</v>
      </c>
      <c r="J30" s="19" t="str">
        <f>IF(OR(IF(AND(H!H15&lt;H!K15,H!I15&lt;H!J15)=TRUE,"‡","")="‡",IF(AND(H!H15&gt;H!K15,H!I15&gt;H!J15)=TRUE,"‡","")="‡"),"‡","")</f>
        <v>‡</v>
      </c>
      <c r="K30" s="3">
        <v>42.621299999999998</v>
      </c>
      <c r="L30" s="19" t="str">
        <f>IF(OR(IF(AND(H!J15&lt;H!M15,H!K15&lt;H!L15)=TRUE,"‡","")="‡",IF(AND(H!J15&gt;H!M15,H!K15&gt;H!L15)=TRUE,"‡","")="‡"),"‡","")</f>
        <v/>
      </c>
      <c r="M30" s="3">
        <v>51.6374</v>
      </c>
      <c r="N30" s="18" t="str">
        <f>IF(OR(IF(AND(H!L15&lt;H!O15,H!M15&lt;H!N15)=TRUE,"‡","")="‡",IF(AND(H!L15&gt;H!O15,H!M15&gt;H!N15)=TRUE,"‡","")="‡"),"‡","")</f>
        <v/>
      </c>
      <c r="O30" s="3">
        <v>58.249499999999998</v>
      </c>
      <c r="P30" s="18">
        <f t="shared" si="1"/>
        <v>42.077100000000002</v>
      </c>
      <c r="Q30" t="s">
        <v>54</v>
      </c>
      <c r="R30" s="23"/>
    </row>
    <row r="31" spans="1:18" ht="10.5" customHeight="1" x14ac:dyDescent="0.2">
      <c r="A31" s="2" t="s">
        <v>29</v>
      </c>
      <c r="B31" s="3">
        <v>16.801500000000001</v>
      </c>
      <c r="C31" s="16" t="str">
        <f>IF(OR(IF(AND(H!B32&lt;H!E32,H!C32&lt;H!D32)=TRUE,"*","")="*",IF(AND(H!B32&gt;H!E32,H!C32&gt;H!D32)=TRUE,"*","")="*"),"*","")</f>
        <v/>
      </c>
      <c r="D31" s="3">
        <v>33.680799999999998</v>
      </c>
      <c r="E31" s="18" t="str">
        <f>IF(OR(IF(AND(H!D32&lt;H!G32,H!E32&lt;H!F32)=TRUE,"*","")="*",IF(AND(H!D32&gt;H!G32,H!E32&gt;H!F32)=TRUE,"*","")="*"),"*","")</f>
        <v/>
      </c>
      <c r="F31" s="3">
        <v>36.425899999999999</v>
      </c>
      <c r="G31" s="18">
        <f t="shared" si="0"/>
        <v>19.624399999999998</v>
      </c>
      <c r="H31" s="2" t="s">
        <v>11</v>
      </c>
      <c r="I31" s="3">
        <v>42.193999999999996</v>
      </c>
      <c r="J31" s="19" t="str">
        <f>IF(OR(IF(AND(H!H14&lt;H!K14,H!I14&lt;H!J14)=TRUE,"‡","")="‡",IF(AND(H!H14&gt;H!K14,H!I14&gt;H!J14)=TRUE,"‡","")="‡"),"‡","")</f>
        <v>‡</v>
      </c>
      <c r="K31" s="3">
        <v>62.396700000000003</v>
      </c>
      <c r="L31" s="19" t="str">
        <f>IF(OR(IF(AND(H!J14&lt;H!M14,H!K14&lt;H!L14)=TRUE,"‡","")="‡",IF(AND(H!J14&gt;H!M14,H!K14&gt;H!L14)=TRUE,"‡","")="‡"),"‡","")</f>
        <v>‡</v>
      </c>
      <c r="M31" s="3">
        <v>75.684200000000004</v>
      </c>
      <c r="N31" s="18" t="str">
        <f>IF(OR(IF(AND(H!L14&lt;H!O14,H!M14&lt;H!N14)=TRUE,"‡","")="‡",IF(AND(H!L14&gt;H!O14,H!M14&gt;H!N14)=TRUE,"‡","")="‡"),"‡","")</f>
        <v/>
      </c>
      <c r="O31" s="3">
        <v>81.615099999999998</v>
      </c>
      <c r="P31" s="18">
        <f t="shared" si="1"/>
        <v>39.421100000000003</v>
      </c>
      <c r="R31" s="23"/>
    </row>
    <row r="32" spans="1:18" ht="10.5" customHeight="1" x14ac:dyDescent="0.2">
      <c r="A32" s="2" t="s">
        <v>6</v>
      </c>
      <c r="B32" s="3">
        <v>31.302999999999997</v>
      </c>
      <c r="C32" s="16" t="str">
        <f>IF(OR(IF(AND(H!B9&lt;H!E9,H!C9&lt;H!D9)=TRUE,"*","")="*",IF(AND(H!B9&gt;H!E9,H!C9&gt;H!D9)=TRUE,"*","")="*"),"*","")</f>
        <v/>
      </c>
      <c r="D32" s="3">
        <v>44.881700000000002</v>
      </c>
      <c r="E32" s="18" t="str">
        <f>IF(OR(IF(AND(H!D9&lt;H!G9,H!E9&lt;H!F9)=TRUE,"*","")="*",IF(AND(H!D9&gt;H!G9,H!E9&gt;H!F9)=TRUE,"*","")="*"),"*","")</f>
        <v/>
      </c>
      <c r="F32" s="3">
        <v>48.776000000000003</v>
      </c>
      <c r="G32" s="18">
        <f t="shared" si="0"/>
        <v>17.473000000000006</v>
      </c>
      <c r="H32" s="2" t="s">
        <v>24</v>
      </c>
      <c r="I32" s="3">
        <v>28.441600000000001</v>
      </c>
      <c r="J32" s="19" t="str">
        <f>IF(OR(IF(AND(H!H27&lt;H!K27,H!I27&lt;H!J27)=TRUE,"‡","")="‡",IF(AND(H!H27&gt;H!K27,H!I27&gt;H!J27)=TRUE,"‡","")="‡"),"‡","")</f>
        <v>‡</v>
      </c>
      <c r="K32" s="3">
        <v>52.641300000000001</v>
      </c>
      <c r="L32" s="19" t="str">
        <f>IF(OR(IF(AND(H!J27&lt;H!M27,H!K27&lt;H!L27)=TRUE,"‡","")="‡",IF(AND(H!J27&gt;H!M27,H!K27&gt;H!L27)=TRUE,"‡","")="‡"),"‡","")</f>
        <v/>
      </c>
      <c r="M32" s="3">
        <v>60.090400000000002</v>
      </c>
      <c r="N32" s="18" t="str">
        <f>IF(OR(IF(AND(H!L27&lt;H!O27,H!M27&lt;H!N27)=TRUE,"‡","")="‡",IF(AND(H!L27&gt;H!O27,H!M27&gt;H!N27)=TRUE,"‡","")="‡"),"‡","")</f>
        <v/>
      </c>
      <c r="O32" s="3">
        <v>67.391800000000003</v>
      </c>
      <c r="P32" s="18">
        <f t="shared" si="1"/>
        <v>38.950200000000002</v>
      </c>
      <c r="R32" s="23"/>
    </row>
    <row r="33" spans="1:21" ht="10.5" customHeight="1" x14ac:dyDescent="0.2">
      <c r="A33" s="2" t="s">
        <v>33</v>
      </c>
      <c r="B33" s="3">
        <v>7.7050999999999998</v>
      </c>
      <c r="C33" s="16" t="str">
        <f>IF(OR(IF(AND(H!B36&lt;H!E36,H!C36&lt;H!D36)=TRUE,"*","")="*",IF(AND(H!B36&gt;H!E36,H!C36&gt;H!D36)=TRUE,"*","")="*"),"*","")</f>
        <v/>
      </c>
      <c r="D33" s="3">
        <v>15.619299999999999</v>
      </c>
      <c r="E33" s="18" t="str">
        <f>IF(OR(IF(AND(H!D36&lt;H!G36,H!E36&lt;H!F36)=TRUE,"*","")="*",IF(AND(H!D36&gt;H!G36,H!E36&gt;H!F36)=TRUE,"*","")="*"),"*","")</f>
        <v/>
      </c>
      <c r="F33" s="3">
        <v>24.550799999999999</v>
      </c>
      <c r="G33" s="28">
        <f t="shared" si="0"/>
        <v>16.845700000000001</v>
      </c>
      <c r="H33" s="2" t="s">
        <v>20</v>
      </c>
      <c r="I33" s="3">
        <v>41.154400000000003</v>
      </c>
      <c r="J33" s="19" t="str">
        <f>IF(OR(IF(AND(H!H23&lt;H!K23,H!I23&lt;H!J23)=TRUE,"‡","")="‡",IF(AND(H!H23&gt;H!K23,H!I23&gt;H!J23)=TRUE,"‡","")="‡"),"‡","")</f>
        <v>‡</v>
      </c>
      <c r="K33" s="3">
        <v>64.0732</v>
      </c>
      <c r="L33" s="19" t="str">
        <f>IF(OR(IF(AND(H!J23&lt;H!M23,H!K23&lt;H!L23)=TRUE,"‡","")="‡",IF(AND(H!J23&gt;H!M23,H!K23&gt;H!L23)=TRUE,"‡","")="‡"),"‡","")</f>
        <v>‡</v>
      </c>
      <c r="M33" s="3">
        <v>73.036999999999992</v>
      </c>
      <c r="N33" s="18" t="str">
        <f>IF(OR(IF(AND(H!L23&lt;H!O23,H!M23&lt;H!N23)=TRUE,"‡","")="‡",IF(AND(H!L23&gt;H!O23,H!M23&gt;H!N23)=TRUE,"‡","")="‡"),"‡","")</f>
        <v/>
      </c>
      <c r="O33" s="3">
        <v>79.917599999999993</v>
      </c>
      <c r="P33" s="28">
        <f t="shared" si="1"/>
        <v>38.763199999999991</v>
      </c>
      <c r="R33" s="23"/>
    </row>
    <row r="34" spans="1:21" ht="10.5" customHeight="1" x14ac:dyDescent="0.2">
      <c r="A34" s="2" t="s">
        <v>19</v>
      </c>
      <c r="B34" s="3">
        <v>17.365600000000001</v>
      </c>
      <c r="C34" s="16" t="str">
        <f>IF(OR(IF(AND(H!B22&lt;H!E22,H!C22&lt;H!D22)=TRUE,"*","")="*",IF(AND(H!B22&gt;H!E22,H!C22&gt;H!D22)=TRUE,"*","")="*"),"*","")</f>
        <v/>
      </c>
      <c r="D34" s="3">
        <v>18.501899999999999</v>
      </c>
      <c r="E34" s="18" t="str">
        <f>IF(OR(IF(AND(H!D22&lt;H!G22,H!E22&lt;H!F22)=TRUE,"*","")="*",IF(AND(H!D22&gt;H!G22,H!E22&gt;H!F22)=TRUE,"*","")="*"),"*","")</f>
        <v>*</v>
      </c>
      <c r="F34" s="3">
        <v>33.513500000000001</v>
      </c>
      <c r="G34" s="28">
        <f t="shared" si="0"/>
        <v>16.1479</v>
      </c>
      <c r="H34" s="2" t="s">
        <v>9</v>
      </c>
      <c r="I34" s="3">
        <v>44.403300000000002</v>
      </c>
      <c r="J34" s="19" t="str">
        <f>IF(OR(IF(AND(H!H12&lt;H!K12,H!I12&lt;H!J12)=TRUE,"‡","")="‡",IF(AND(H!H12&gt;H!K12,H!I12&gt;H!J12)=TRUE,"‡","")="‡"),"‡","")</f>
        <v>‡</v>
      </c>
      <c r="K34" s="3">
        <v>70.379300000000001</v>
      </c>
      <c r="L34" s="19" t="str">
        <f>IF(OR(IF(AND(H!J12&lt;H!M12,H!K12&lt;H!L12)=TRUE,"‡","")="‡",IF(AND(H!J12&gt;H!M12,H!K12&gt;H!L12)=TRUE,"‡","")="‡"),"‡","")</f>
        <v/>
      </c>
      <c r="M34" s="3">
        <v>68.566499999999991</v>
      </c>
      <c r="N34" s="18" t="str">
        <f>IF(OR(IF(AND(H!L12&lt;H!O12,H!M12&lt;H!N12)=TRUE,"‡","")="‡",IF(AND(H!L12&gt;H!O12,H!M12&gt;H!N12)=TRUE,"‡","")="‡"),"‡","")</f>
        <v/>
      </c>
      <c r="O34" s="3">
        <v>82.52239999999999</v>
      </c>
      <c r="P34" s="28">
        <f t="shared" si="1"/>
        <v>38.119099999999989</v>
      </c>
      <c r="R34" s="23"/>
    </row>
    <row r="35" spans="1:21" ht="10.5" customHeight="1" x14ac:dyDescent="0.2">
      <c r="A35" s="2" t="s">
        <v>11</v>
      </c>
      <c r="B35" s="3">
        <v>25.608900000000002</v>
      </c>
      <c r="C35" s="16" t="str">
        <f>IF(OR(IF(AND(H!B14&lt;H!E14,H!C14&lt;H!D14)=TRUE,"*","")="*",IF(AND(H!B14&gt;H!E14,H!C14&gt;H!D14)=TRUE,"*","")="*"),"*","")</f>
        <v/>
      </c>
      <c r="D35" s="3">
        <v>34.238399999999999</v>
      </c>
      <c r="E35" s="18" t="str">
        <f>IF(OR(IF(AND(H!D14&lt;H!G14,H!E14&lt;H!F14)=TRUE,"*","")="*",IF(AND(H!D14&gt;H!G14,H!E14&gt;H!F14)=TRUE,"*","")="*"),"*","")</f>
        <v/>
      </c>
      <c r="F35" s="3">
        <v>39.597999999999999</v>
      </c>
      <c r="G35" s="28">
        <f t="shared" si="0"/>
        <v>13.989099999999997</v>
      </c>
      <c r="H35" s="2" t="s">
        <v>3</v>
      </c>
      <c r="I35" s="3">
        <v>44.4375</v>
      </c>
      <c r="J35" s="19" t="str">
        <f>IF(OR(IF(AND(H!H6&lt;H!K6,H!I6&lt;H!J6)=TRUE,"‡","")="‡",IF(AND(H!H6&gt;H!K6,H!I6&gt;H!J6)=TRUE,"‡","")="‡"),"‡","")</f>
        <v>‡</v>
      </c>
      <c r="K35" s="3">
        <v>60.5959</v>
      </c>
      <c r="L35" s="19" t="str">
        <f>IF(OR(IF(AND(H!J6&lt;H!M6,H!K6&lt;H!L6)=TRUE,"‡","")="‡",IF(AND(H!J6&gt;H!M6,H!K6&gt;H!L6)=TRUE,"‡","")="‡"),"‡","")</f>
        <v/>
      </c>
      <c r="M35" s="3">
        <v>65.3977</v>
      </c>
      <c r="N35" s="18" t="str">
        <f>IF(OR(IF(AND(H!L6&lt;H!O6,H!M6&lt;H!N6)=TRUE,"‡","")="‡",IF(AND(H!L6&gt;H!O6,H!M6&gt;H!N6)=TRUE,"‡","")="‡"),"‡","")</f>
        <v>‡</v>
      </c>
      <c r="O35" s="3">
        <v>77.056399999999996</v>
      </c>
      <c r="P35" s="28">
        <f t="shared" si="1"/>
        <v>32.618899999999996</v>
      </c>
      <c r="R35" s="23"/>
    </row>
    <row r="36" spans="1:21" ht="10.5" customHeight="1" x14ac:dyDescent="0.2">
      <c r="A36" s="2" t="s">
        <v>30</v>
      </c>
      <c r="B36" s="3">
        <v>3.5957999999999997</v>
      </c>
      <c r="C36" s="16" t="str">
        <f>IF(OR(IF(AND(H!B33&lt;H!E33,H!C33&lt;H!D33)=TRUE,"*","")="*",IF(AND(H!B33&gt;H!E33,H!C33&gt;H!D33)=TRUE,"*","")="*"),"*","")</f>
        <v/>
      </c>
      <c r="D36" s="3">
        <v>8.7408000000000001</v>
      </c>
      <c r="E36" s="18" t="str">
        <f>IF(OR(IF(AND(H!D33&lt;H!G33,H!E33&lt;H!F33)=TRUE,"*","")="*",IF(AND(H!D33&gt;H!G33,H!E33&gt;H!F33)=TRUE,"*","")="*"),"*","")</f>
        <v/>
      </c>
      <c r="F36" s="26">
        <v>15.981100000000001</v>
      </c>
      <c r="G36" s="28">
        <f t="shared" si="0"/>
        <v>12.385300000000001</v>
      </c>
      <c r="H36" s="2" t="s">
        <v>53</v>
      </c>
      <c r="I36" s="3">
        <v>48.298699999999997</v>
      </c>
      <c r="J36" s="19" t="str">
        <f>IF(OR(IF(AND(H!H9&lt;H!K9,H!I9&lt;H!J9)=TRUE,"‡","")="‡",IF(AND(H!H9&gt;H!K9,H!I9&gt;H!J9)=TRUE,"‡","")="‡"),"‡","")</f>
        <v>‡</v>
      </c>
      <c r="K36" s="3">
        <v>71.084800000000001</v>
      </c>
      <c r="L36" s="19" t="str">
        <f>IF(OR(IF(AND(H!J9&lt;H!M9,H!K9&lt;H!L9)=TRUE,"‡","")="‡",IF(AND(H!J9&gt;H!M9,H!K9&gt;H!L9)=TRUE,"‡","")="‡"),"‡","")</f>
        <v/>
      </c>
      <c r="M36" s="3">
        <v>78.519599999999997</v>
      </c>
      <c r="N36" s="18" t="str">
        <f>IF(OR(IF(AND(H!L9&lt;H!O9,H!M9&lt;H!N9)=TRUE,"‡","")="‡",IF(AND(H!L9&gt;H!O9,H!M9&gt;H!N9)=TRUE,"‡","")="‡"),"‡","")</f>
        <v/>
      </c>
      <c r="O36" s="3">
        <v>78.882499999999993</v>
      </c>
      <c r="P36" s="28">
        <f t="shared" si="1"/>
        <v>30.583799999999997</v>
      </c>
      <c r="R36" s="23"/>
    </row>
    <row r="37" spans="1:21" ht="6" customHeight="1" x14ac:dyDescent="0.2">
      <c r="F37" s="11"/>
      <c r="G37" s="11"/>
      <c r="H37" s="11"/>
      <c r="I37" s="11"/>
    </row>
    <row r="38" spans="1:21" ht="10.5" customHeight="1" x14ac:dyDescent="0.2">
      <c r="A38" s="33" t="s">
        <v>51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21" ht="9" customHeight="1" x14ac:dyDescent="0.2">
      <c r="A39" s="33" t="s">
        <v>52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21" ht="17.25" customHeight="1" x14ac:dyDescent="0.2">
      <c r="A40" s="32" t="s">
        <v>41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6"/>
      <c r="Q40" s="6"/>
      <c r="R40" s="6"/>
      <c r="S40" s="6"/>
      <c r="T40" s="6"/>
      <c r="U40" s="6"/>
    </row>
    <row r="42" spans="1:2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</sheetData>
  <mergeCells count="8">
    <mergeCell ref="A1:O1"/>
    <mergeCell ref="I2:O2"/>
    <mergeCell ref="A38:O38"/>
    <mergeCell ref="A39:O39"/>
    <mergeCell ref="A40:O40"/>
    <mergeCell ref="A42:O42"/>
    <mergeCell ref="A2:A3"/>
    <mergeCell ref="B2:F2"/>
  </mergeCells>
  <phoneticPr fontId="2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40"/>
  <sheetViews>
    <sheetView workbookViewId="0">
      <selection activeCell="Q25" sqref="Q25"/>
    </sheetView>
  </sheetViews>
  <sheetFormatPr baseColWidth="10" defaultRowHeight="12.75" x14ac:dyDescent="0.2"/>
  <cols>
    <col min="1" max="1" width="15.7109375" customWidth="1"/>
    <col min="2" max="15" width="5.7109375" customWidth="1"/>
  </cols>
  <sheetData>
    <row r="1" spans="1:16" s="1" customFormat="1" ht="24" customHeight="1" x14ac:dyDescent="0.2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x14ac:dyDescent="0.2">
      <c r="A2" s="41" t="s">
        <v>0</v>
      </c>
      <c r="B2" s="34" t="s">
        <v>39</v>
      </c>
      <c r="C2" s="34"/>
      <c r="D2" s="34"/>
      <c r="E2" s="34"/>
      <c r="F2" s="34"/>
      <c r="G2" s="34"/>
      <c r="H2" s="40" t="s">
        <v>44</v>
      </c>
      <c r="I2" s="34"/>
      <c r="J2" s="34"/>
      <c r="K2" s="34"/>
      <c r="L2" s="34"/>
      <c r="M2" s="34"/>
      <c r="N2" s="34"/>
      <c r="O2" s="34"/>
    </row>
    <row r="3" spans="1:16" s="1" customFormat="1" ht="33.75" customHeight="1" x14ac:dyDescent="0.2">
      <c r="A3" s="42"/>
      <c r="B3" s="43" t="s">
        <v>36</v>
      </c>
      <c r="C3" s="43"/>
      <c r="D3" s="43" t="s">
        <v>35</v>
      </c>
      <c r="E3" s="43"/>
      <c r="F3" s="43" t="s">
        <v>45</v>
      </c>
      <c r="G3" s="44"/>
      <c r="H3" s="45" t="s">
        <v>36</v>
      </c>
      <c r="I3" s="43"/>
      <c r="J3" s="43" t="s">
        <v>35</v>
      </c>
      <c r="K3" s="43"/>
      <c r="L3" s="43" t="s">
        <v>37</v>
      </c>
      <c r="M3" s="43"/>
      <c r="N3" s="43" t="s">
        <v>38</v>
      </c>
      <c r="O3" s="44"/>
      <c r="P3" s="1" t="s">
        <v>50</v>
      </c>
    </row>
    <row r="4" spans="1:16" s="1" customFormat="1" x14ac:dyDescent="0.2">
      <c r="A4" s="2"/>
      <c r="B4" s="12" t="s">
        <v>46</v>
      </c>
      <c r="C4" s="12" t="s">
        <v>47</v>
      </c>
      <c r="D4" s="12" t="s">
        <v>48</v>
      </c>
      <c r="E4" s="8" t="s">
        <v>47</v>
      </c>
      <c r="F4" s="8" t="s">
        <v>48</v>
      </c>
      <c r="G4" s="7" t="s">
        <v>47</v>
      </c>
      <c r="H4" s="12" t="s">
        <v>48</v>
      </c>
      <c r="I4" s="12" t="s">
        <v>47</v>
      </c>
      <c r="J4" s="12" t="s">
        <v>48</v>
      </c>
      <c r="K4" s="12" t="s">
        <v>47</v>
      </c>
      <c r="L4" s="12" t="s">
        <v>48</v>
      </c>
      <c r="M4" s="12" t="s">
        <v>47</v>
      </c>
      <c r="N4" s="12" t="s">
        <v>48</v>
      </c>
      <c r="O4" s="12" t="s">
        <v>47</v>
      </c>
    </row>
    <row r="5" spans="1:16" ht="10.5" customHeight="1" x14ac:dyDescent="0.2">
      <c r="A5" s="2" t="s">
        <v>2</v>
      </c>
      <c r="B5" s="13">
        <v>10.47541</v>
      </c>
      <c r="C5" s="13">
        <v>21.806850000000001</v>
      </c>
      <c r="D5" s="13">
        <v>25.230453000000004</v>
      </c>
      <c r="E5" s="13">
        <v>34.494717000000001</v>
      </c>
      <c r="F5" s="13">
        <v>32.831029999999998</v>
      </c>
      <c r="G5" s="13">
        <v>45.058013000000003</v>
      </c>
      <c r="H5" s="13">
        <v>30.730100999999998</v>
      </c>
      <c r="I5" s="13">
        <v>38.699641999999997</v>
      </c>
      <c r="J5" s="13">
        <v>50.352576000000006</v>
      </c>
      <c r="K5" s="13">
        <v>57.669762000000006</v>
      </c>
      <c r="L5" s="13">
        <v>66.27937</v>
      </c>
      <c r="M5" s="13">
        <v>75.682380999999992</v>
      </c>
      <c r="N5" s="13">
        <v>74.129003000000012</v>
      </c>
      <c r="O5" s="13">
        <v>81.571362000000008</v>
      </c>
      <c r="P5" t="str">
        <f>IF(OR(IF(AND(H!B5&lt;H!E5,H!C5&lt;H!D5)=TRUE,"*","")="*",IF(AND(H!B5&gt;H!E5,H!C5&gt;H!D5)=TRUE,"*","")="*"),"*","")</f>
        <v>*</v>
      </c>
    </row>
    <row r="6" spans="1:16" ht="10.5" customHeight="1" x14ac:dyDescent="0.2">
      <c r="A6" s="2" t="s">
        <v>3</v>
      </c>
      <c r="B6" s="13">
        <v>25.054959999999998</v>
      </c>
      <c r="C6" s="13">
        <v>39.760891999999998</v>
      </c>
      <c r="D6" s="13">
        <v>36.429800999999998</v>
      </c>
      <c r="E6" s="13">
        <v>49.799242999999997</v>
      </c>
      <c r="F6" s="13">
        <v>48.270327999999999</v>
      </c>
      <c r="G6" s="13">
        <v>62.208092999999998</v>
      </c>
      <c r="H6" s="13">
        <v>40.334639000000003</v>
      </c>
      <c r="I6" s="13">
        <v>48.540368000000001</v>
      </c>
      <c r="J6" s="13">
        <v>57.252528000000005</v>
      </c>
      <c r="K6" s="13">
        <v>63.939232000000004</v>
      </c>
      <c r="L6" s="13">
        <v>61.073297000000004</v>
      </c>
      <c r="M6" s="13">
        <v>69.722141000000008</v>
      </c>
      <c r="N6" s="13">
        <v>72.978678000000002</v>
      </c>
      <c r="O6" s="13">
        <v>81.134086999999994</v>
      </c>
      <c r="P6" t="str">
        <f>IF(OR(IF(AND(H!B6&lt;H!E6,H!C6&lt;H!D6)=TRUE,"*","")="*",IF(AND(H!B6&gt;H!E6,H!C6&gt;H!D6)=TRUE,"*","")="*"),"*","")</f>
        <v/>
      </c>
    </row>
    <row r="7" spans="1:16" ht="10.5" customHeight="1" x14ac:dyDescent="0.2">
      <c r="A7" s="2" t="s">
        <v>4</v>
      </c>
      <c r="B7" s="13">
        <v>3.1353899999999997</v>
      </c>
      <c r="C7" s="13">
        <v>22.345509</v>
      </c>
      <c r="D7" s="13">
        <v>17.578113999999999</v>
      </c>
      <c r="E7" s="13">
        <v>30.780748000000003</v>
      </c>
      <c r="F7" s="13">
        <v>28.490465999999998</v>
      </c>
      <c r="G7" s="13">
        <v>49.114553000000001</v>
      </c>
      <c r="H7" s="13">
        <v>20.022954000000002</v>
      </c>
      <c r="I7" s="13">
        <v>31.713246000000002</v>
      </c>
      <c r="J7" s="13">
        <v>47.448727000000005</v>
      </c>
      <c r="K7" s="13">
        <v>60.409575000000004</v>
      </c>
      <c r="L7" s="13">
        <v>58.601632000000002</v>
      </c>
      <c r="M7" s="13">
        <v>70.673051000000001</v>
      </c>
      <c r="N7" s="13">
        <v>63.528289999999998</v>
      </c>
      <c r="O7" s="13">
        <v>74.367947999999998</v>
      </c>
      <c r="P7" t="str">
        <f>IF(OR(IF(AND(H!B7&lt;H!E7,H!C7&lt;H!D7)=TRUE,"*","")="*",IF(AND(H!B7&gt;H!E7,H!C7&gt;H!D7)=TRUE,"*","")="*"),"*","")</f>
        <v/>
      </c>
    </row>
    <row r="8" spans="1:16" ht="10.5" customHeight="1" x14ac:dyDescent="0.2">
      <c r="A8" s="2" t="s">
        <v>5</v>
      </c>
      <c r="B8" s="13">
        <v>4.40435</v>
      </c>
      <c r="C8" s="13">
        <v>13.975525999999999</v>
      </c>
      <c r="D8" s="13">
        <v>13.684950000000001</v>
      </c>
      <c r="E8" s="13">
        <v>26.342341000000001</v>
      </c>
      <c r="F8" s="13">
        <v>27.574112</v>
      </c>
      <c r="G8" s="13">
        <v>42.968637000000001</v>
      </c>
      <c r="H8" s="13">
        <v>21.169795000000001</v>
      </c>
      <c r="I8" s="13">
        <v>29.120296</v>
      </c>
      <c r="J8" s="13">
        <v>46.167479</v>
      </c>
      <c r="K8" s="13">
        <v>55.999029</v>
      </c>
      <c r="L8" s="13">
        <v>46.371828000000001</v>
      </c>
      <c r="M8" s="13">
        <v>60.679929000000001</v>
      </c>
      <c r="N8" s="13">
        <v>63.133525999999996</v>
      </c>
      <c r="O8" s="13">
        <v>75.514305000000007</v>
      </c>
      <c r="P8" t="str">
        <f>IF(OR(IF(AND(H!B8&lt;H!E8,H!C8&lt;H!D8)=TRUE,"*","")="*",IF(AND(H!B8&gt;H!E8,H!C8&gt;H!D8)=TRUE,"*","")="*"),"*","")</f>
        <v/>
      </c>
    </row>
    <row r="9" spans="1:16" ht="10.5" customHeight="1" x14ac:dyDescent="0.2">
      <c r="A9" s="2" t="s">
        <v>6</v>
      </c>
      <c r="B9" s="13">
        <v>15.75831</v>
      </c>
      <c r="C9" s="13">
        <v>46.847732000000001</v>
      </c>
      <c r="D9" s="13">
        <v>39.102023000000003</v>
      </c>
      <c r="E9" s="13">
        <v>50.661431</v>
      </c>
      <c r="F9" s="13">
        <v>38.910361000000002</v>
      </c>
      <c r="G9" s="13">
        <v>58.641559000000001</v>
      </c>
      <c r="H9" s="13">
        <v>43.101938000000004</v>
      </c>
      <c r="I9" s="13">
        <v>53.495548000000007</v>
      </c>
      <c r="J9" s="13">
        <v>67.379487000000012</v>
      </c>
      <c r="K9" s="13">
        <v>74.790126999999998</v>
      </c>
      <c r="L9" s="13">
        <v>72.92842499999999</v>
      </c>
      <c r="M9" s="13">
        <v>84.110735000000005</v>
      </c>
      <c r="N9" s="13">
        <v>73.987870000000001</v>
      </c>
      <c r="O9" s="13">
        <v>83.777042999999992</v>
      </c>
      <c r="P9" t="str">
        <f>IF(OR(IF(AND(H!B9&lt;H!E9,H!C9&lt;H!D9)=TRUE,"*","")="*",IF(AND(H!B9&gt;H!E9,H!C9&gt;H!D9)=TRUE,"*","")="*"),"*","")</f>
        <v/>
      </c>
    </row>
    <row r="10" spans="1:16" ht="10.5" customHeight="1" x14ac:dyDescent="0.2">
      <c r="A10" s="2" t="s">
        <v>7</v>
      </c>
      <c r="B10" s="13">
        <v>5.0498200000000004</v>
      </c>
      <c r="C10" s="13">
        <v>14.151235000000002</v>
      </c>
      <c r="D10" s="13">
        <v>20.00647</v>
      </c>
      <c r="E10" s="13">
        <v>31.205597000000001</v>
      </c>
      <c r="F10" s="13">
        <v>25.951241000000003</v>
      </c>
      <c r="G10" s="13">
        <v>40.026578000000001</v>
      </c>
      <c r="H10" s="13">
        <v>17.581222</v>
      </c>
      <c r="I10" s="13">
        <v>26.280692999999999</v>
      </c>
      <c r="J10" s="13">
        <v>41.018287000000001</v>
      </c>
      <c r="K10" s="13">
        <v>50.193575000000003</v>
      </c>
      <c r="L10" s="13">
        <v>55.655527999999997</v>
      </c>
      <c r="M10" s="13">
        <v>66.910239000000004</v>
      </c>
      <c r="N10" s="13">
        <v>69.547448000000003</v>
      </c>
      <c r="O10" s="13">
        <v>80.214731</v>
      </c>
      <c r="P10" t="str">
        <f>IF(OR(IF(AND(H!B10&lt;H!E10,H!C10&lt;H!D10)=TRUE,"*","")="*",IF(AND(H!B10&gt;H!E10,H!C10&gt;H!D10)=TRUE,"*","")="*"),"*","")</f>
        <v>*</v>
      </c>
    </row>
    <row r="11" spans="1:16" ht="10.5" customHeight="1" x14ac:dyDescent="0.2">
      <c r="A11" s="2" t="s">
        <v>8</v>
      </c>
      <c r="B11" s="13">
        <v>3.2376200000000002</v>
      </c>
      <c r="C11" s="13">
        <v>11.361232000000001</v>
      </c>
      <c r="D11" s="13">
        <v>12.854689</v>
      </c>
      <c r="E11" s="13">
        <v>23.245868000000002</v>
      </c>
      <c r="F11" s="13">
        <v>27.542879999999997</v>
      </c>
      <c r="G11" s="13">
        <v>44.098103999999999</v>
      </c>
      <c r="H11" s="13">
        <v>9.4125610000000002</v>
      </c>
      <c r="I11" s="13">
        <v>17.793300000000002</v>
      </c>
      <c r="J11" s="13">
        <v>36.266045000000005</v>
      </c>
      <c r="K11" s="13">
        <v>48.938832999999995</v>
      </c>
      <c r="L11" s="13">
        <v>52.502367999999997</v>
      </c>
      <c r="M11" s="13">
        <v>65.662063000000003</v>
      </c>
      <c r="N11" s="13">
        <v>70.810510000000008</v>
      </c>
      <c r="O11" s="13">
        <v>78.879605999999995</v>
      </c>
      <c r="P11" t="str">
        <f>IF(OR(IF(AND(H!B11&lt;H!E11,H!C11&lt;H!D11)=TRUE,"*","")="*",IF(AND(H!B11&gt;H!E11,H!C11&gt;H!D11)=TRUE,"*","")="*"),"*","")</f>
        <v>*</v>
      </c>
    </row>
    <row r="12" spans="1:16" ht="10.5" customHeight="1" x14ac:dyDescent="0.2">
      <c r="A12" s="2" t="s">
        <v>9</v>
      </c>
      <c r="B12" s="13">
        <v>13.095180000000001</v>
      </c>
      <c r="C12" s="13">
        <v>32.676902000000005</v>
      </c>
      <c r="D12" s="13">
        <v>52.993683999999995</v>
      </c>
      <c r="E12" s="13">
        <v>72.887478000000002</v>
      </c>
      <c r="F12" s="13">
        <v>43.307667000000002</v>
      </c>
      <c r="G12" s="13">
        <v>65.292428999999998</v>
      </c>
      <c r="H12" s="13">
        <v>37.519289000000001</v>
      </c>
      <c r="I12" s="13">
        <v>51.287291000000003</v>
      </c>
      <c r="J12" s="13">
        <v>64.842136999999994</v>
      </c>
      <c r="K12" s="13">
        <v>75.916387</v>
      </c>
      <c r="L12" s="13">
        <v>59.814639999999997</v>
      </c>
      <c r="M12" s="13">
        <v>77.318433999999996</v>
      </c>
      <c r="N12" s="13">
        <v>75.724537999999995</v>
      </c>
      <c r="O12" s="13">
        <v>89.320268999999996</v>
      </c>
      <c r="P12" t="str">
        <f>IF(OR(IF(AND(H!B12&lt;H!E12,H!C12&lt;H!D12)=TRUE,"*","")="*",IF(AND(H!B12&gt;H!E12,H!C12&gt;H!D12)=TRUE,"*","")="*"),"*","")</f>
        <v>*</v>
      </c>
    </row>
    <row r="13" spans="1:16" ht="10.5" customHeight="1" x14ac:dyDescent="0.2">
      <c r="A13" s="2" t="s">
        <v>10</v>
      </c>
      <c r="B13" s="13">
        <v>5.0822000000000003</v>
      </c>
      <c r="C13" s="13">
        <v>22.332108000000002</v>
      </c>
      <c r="D13" s="13">
        <v>21.744807999999999</v>
      </c>
      <c r="E13" s="13">
        <v>35.043681999999997</v>
      </c>
      <c r="F13" s="13">
        <v>32.457380000000001</v>
      </c>
      <c r="G13" s="13">
        <v>48.292375</v>
      </c>
      <c r="H13" s="13">
        <v>24.748756999999998</v>
      </c>
      <c r="I13" s="13">
        <v>33.686392999999995</v>
      </c>
      <c r="J13" s="13">
        <v>48.671089000000002</v>
      </c>
      <c r="K13" s="13">
        <v>55.912362999999999</v>
      </c>
      <c r="L13" s="13">
        <v>60.992334000000007</v>
      </c>
      <c r="M13" s="13">
        <v>70.027554000000009</v>
      </c>
      <c r="N13" s="13">
        <v>69.659350000000003</v>
      </c>
      <c r="O13" s="13">
        <v>76.847394000000008</v>
      </c>
      <c r="P13" t="str">
        <f>IF(OR(IF(AND(H!B13&lt;H!E13,H!C13&lt;H!D13)=TRUE,"*","")="*",IF(AND(H!B13&gt;H!E13,H!C13&gt;H!D13)=TRUE,"*","")="*"),"*","")</f>
        <v/>
      </c>
    </row>
    <row r="14" spans="1:16" ht="10.5" customHeight="1" x14ac:dyDescent="0.2">
      <c r="A14" s="2" t="s">
        <v>11</v>
      </c>
      <c r="B14" s="13">
        <v>15.248279999999999</v>
      </c>
      <c r="C14" s="13">
        <v>35.969442000000001</v>
      </c>
      <c r="D14" s="13">
        <v>27.382047999999998</v>
      </c>
      <c r="E14" s="13">
        <v>41.094700000000003</v>
      </c>
      <c r="F14" s="13">
        <v>30.549560999999997</v>
      </c>
      <c r="G14" s="13">
        <v>48.646383999999998</v>
      </c>
      <c r="H14" s="13">
        <v>37.574733999999999</v>
      </c>
      <c r="I14" s="13">
        <v>46.813285999999998</v>
      </c>
      <c r="J14" s="13">
        <v>57.834180000000003</v>
      </c>
      <c r="K14" s="13">
        <v>66.959258000000005</v>
      </c>
      <c r="L14" s="13">
        <v>68.927852000000001</v>
      </c>
      <c r="M14" s="13">
        <v>82.440464000000006</v>
      </c>
      <c r="N14" s="13">
        <v>77.104706000000007</v>
      </c>
      <c r="O14" s="13">
        <v>86.125417999999996</v>
      </c>
      <c r="P14" t="str">
        <f>IF(OR(IF(AND(H!B14&lt;H!E14,H!C14&lt;H!D14)=TRUE,"*","")="*",IF(AND(H!B14&gt;H!E14,H!C14&gt;H!D14)=TRUE,"*","")="*"),"*","")</f>
        <v/>
      </c>
    </row>
    <row r="15" spans="1:16" ht="10.5" customHeight="1" x14ac:dyDescent="0.2">
      <c r="A15" s="2" t="s">
        <v>12</v>
      </c>
      <c r="B15" s="13">
        <v>3.6408900000000002</v>
      </c>
      <c r="C15" s="13">
        <v>11.342288</v>
      </c>
      <c r="D15" s="13">
        <v>10.594339999999999</v>
      </c>
      <c r="E15" s="13">
        <v>19.827355999999998</v>
      </c>
      <c r="F15" s="13">
        <v>24.908926000000001</v>
      </c>
      <c r="G15" s="13">
        <v>37.963597999999998</v>
      </c>
      <c r="H15" s="13">
        <v>13.114877999999999</v>
      </c>
      <c r="I15" s="13">
        <v>19.229862999999998</v>
      </c>
      <c r="J15" s="13">
        <v>37.584391000000004</v>
      </c>
      <c r="K15" s="13">
        <v>47.658273000000001</v>
      </c>
      <c r="L15" s="13">
        <v>44.873463000000001</v>
      </c>
      <c r="M15" s="13">
        <v>58.401433000000004</v>
      </c>
      <c r="N15" s="13">
        <v>51.758797000000001</v>
      </c>
      <c r="O15" s="13">
        <v>64.740302</v>
      </c>
      <c r="P15" t="str">
        <f>IF(OR(IF(AND(H!B15&lt;H!E15,H!C15&lt;H!D15)=TRUE,"*","")="*",IF(AND(H!B15&gt;H!E15,H!C15&gt;H!D15)=TRUE,"*","")="*"),"*","")</f>
        <v/>
      </c>
    </row>
    <row r="16" spans="1:16" ht="10.5" customHeight="1" x14ac:dyDescent="0.2">
      <c r="A16" s="2" t="s">
        <v>13</v>
      </c>
      <c r="B16" s="13">
        <v>1.23298</v>
      </c>
      <c r="C16" s="13">
        <v>7.9756980000000004</v>
      </c>
      <c r="D16" s="13">
        <v>8.5089170000000003</v>
      </c>
      <c r="E16" s="13">
        <v>20.031251999999999</v>
      </c>
      <c r="F16" s="13">
        <v>19.438639999999999</v>
      </c>
      <c r="G16" s="13">
        <v>34.279769000000002</v>
      </c>
      <c r="H16" s="13">
        <v>12.277829000000001</v>
      </c>
      <c r="I16" s="13">
        <v>20.299484</v>
      </c>
      <c r="J16" s="13">
        <v>34.631276</v>
      </c>
      <c r="K16" s="13">
        <v>45.337637000000001</v>
      </c>
      <c r="L16" s="13">
        <v>49.736523999999996</v>
      </c>
      <c r="M16" s="13">
        <v>62.075952000000001</v>
      </c>
      <c r="N16" s="13">
        <v>65.804749999999999</v>
      </c>
      <c r="O16" s="13">
        <v>77.745129999999989</v>
      </c>
      <c r="P16" t="str">
        <f>IF(OR(IF(AND(H!B16&lt;H!E16,H!C16&lt;H!D16)=TRUE,"*","")="*",IF(AND(H!B16&gt;H!E16,H!C16&gt;H!D16)=TRUE,"*","")="*"),"*","")</f>
        <v>*</v>
      </c>
    </row>
    <row r="17" spans="1:16" ht="10.5" customHeight="1" x14ac:dyDescent="0.2">
      <c r="A17" s="2" t="s">
        <v>14</v>
      </c>
      <c r="B17" s="13">
        <v>-1.1921999999999999</v>
      </c>
      <c r="C17" s="13">
        <v>6.9890030000000003</v>
      </c>
      <c r="D17" s="13">
        <v>4.4651629999999995</v>
      </c>
      <c r="E17" s="13">
        <v>13.743796999999999</v>
      </c>
      <c r="F17" s="13">
        <v>20.476243999999998</v>
      </c>
      <c r="G17" s="13">
        <v>35.426721000000001</v>
      </c>
      <c r="H17" s="13">
        <v>6.5174159999999999</v>
      </c>
      <c r="I17" s="13">
        <v>14.504011</v>
      </c>
      <c r="J17" s="13">
        <v>22.497909999999997</v>
      </c>
      <c r="K17" s="13">
        <v>33.687047</v>
      </c>
      <c r="L17" s="13">
        <v>44.790785999999997</v>
      </c>
      <c r="M17" s="13">
        <v>62.162625999999996</v>
      </c>
      <c r="N17" s="13">
        <v>57.904871999999997</v>
      </c>
      <c r="O17" s="13">
        <v>69.790898999999996</v>
      </c>
      <c r="P17" t="str">
        <f>IF(OR(IF(AND(H!B17&lt;H!E17,H!C17&lt;H!D17)=TRUE,"*","")="*",IF(AND(H!B17&gt;H!E17,H!C17&gt;H!D17)=TRUE,"*","")="*"),"*","")</f>
        <v/>
      </c>
    </row>
    <row r="18" spans="1:16" ht="10.5" customHeight="1" x14ac:dyDescent="0.2">
      <c r="A18" s="2" t="s">
        <v>15</v>
      </c>
      <c r="B18" s="13">
        <v>8.8480000000000008</v>
      </c>
      <c r="C18" s="13">
        <v>24.213443000000002</v>
      </c>
      <c r="D18" s="13">
        <v>25.709209000000001</v>
      </c>
      <c r="E18" s="13">
        <v>36.335203</v>
      </c>
      <c r="F18" s="13">
        <v>35.996936000000005</v>
      </c>
      <c r="G18" s="13">
        <v>48.492971000000004</v>
      </c>
      <c r="H18" s="13">
        <v>22.918735999999999</v>
      </c>
      <c r="I18" s="13">
        <v>31.819278000000001</v>
      </c>
      <c r="J18" s="13">
        <v>46.968721000000002</v>
      </c>
      <c r="K18" s="13">
        <v>56.098046999999994</v>
      </c>
      <c r="L18" s="13">
        <v>65.660589999999999</v>
      </c>
      <c r="M18" s="13">
        <v>75.133072999999996</v>
      </c>
      <c r="N18" s="13">
        <v>74.861328</v>
      </c>
      <c r="O18" s="13">
        <v>82.052807999999999</v>
      </c>
      <c r="P18" t="str">
        <f>IF(OR(IF(AND(H!B18&lt;H!E18,H!C18&lt;H!D18)=TRUE,"*","")="*",IF(AND(H!B18&gt;H!E18,H!C18&gt;H!D18)=TRUE,"*","")="*"),"*","")</f>
        <v>*</v>
      </c>
    </row>
    <row r="19" spans="1:16" ht="10.5" customHeight="1" x14ac:dyDescent="0.2">
      <c r="A19" s="2" t="s">
        <v>16</v>
      </c>
      <c r="B19" s="13">
        <v>5.8313299999999995</v>
      </c>
      <c r="C19" s="13">
        <v>16.963253999999999</v>
      </c>
      <c r="D19" s="13">
        <v>17.222636999999999</v>
      </c>
      <c r="E19" s="13">
        <v>27.477037999999997</v>
      </c>
      <c r="F19" s="13">
        <v>33.638555999999994</v>
      </c>
      <c r="G19" s="13">
        <v>48.947780000000002</v>
      </c>
      <c r="H19" s="13">
        <v>23.534925999999999</v>
      </c>
      <c r="I19" s="13">
        <v>31.700483000000002</v>
      </c>
      <c r="J19" s="13">
        <v>47.244582999999999</v>
      </c>
      <c r="K19" s="13">
        <v>54.584071999999992</v>
      </c>
      <c r="L19" s="13">
        <v>60.759050000000002</v>
      </c>
      <c r="M19" s="13">
        <v>70.592993000000007</v>
      </c>
      <c r="N19" s="13">
        <v>72.920665</v>
      </c>
      <c r="O19" s="13">
        <v>80.871599000000003</v>
      </c>
      <c r="P19" t="str">
        <f>IF(OR(IF(AND(H!B19&lt;H!E19,H!C19&lt;H!D19)=TRUE,"*","")="*",IF(AND(H!B19&gt;H!E19,H!C19&gt;H!D19)=TRUE,"*","")="*"),"*","")</f>
        <v>*</v>
      </c>
    </row>
    <row r="20" spans="1:16" ht="10.5" customHeight="1" x14ac:dyDescent="0.2">
      <c r="A20" s="2" t="s">
        <v>17</v>
      </c>
      <c r="B20" s="13">
        <v>0.99847000000000008</v>
      </c>
      <c r="C20" s="13">
        <v>5.7762210000000005</v>
      </c>
      <c r="D20" s="13">
        <v>10.688931999999999</v>
      </c>
      <c r="E20" s="13">
        <v>22.492514999999997</v>
      </c>
      <c r="F20" s="13">
        <v>19.596705</v>
      </c>
      <c r="G20" s="13">
        <v>47.366508000000003</v>
      </c>
      <c r="H20" s="13">
        <v>10.295476000000001</v>
      </c>
      <c r="I20" s="13">
        <v>18.32555</v>
      </c>
      <c r="J20" s="13">
        <v>39.987504999999999</v>
      </c>
      <c r="K20" s="13">
        <v>56.187167000000002</v>
      </c>
      <c r="L20" s="13">
        <v>58.729434000000005</v>
      </c>
      <c r="M20" s="13">
        <v>76.76174300000001</v>
      </c>
      <c r="N20" s="13">
        <v>73.672428999999994</v>
      </c>
      <c r="O20" s="13">
        <v>86.405445999999998</v>
      </c>
      <c r="P20" t="str">
        <f>IF(OR(IF(AND(H!B20&lt;H!E20,H!C20&lt;H!D20)=TRUE,"*","")="*",IF(AND(H!B20&gt;H!E20,H!C20&gt;H!D20)=TRUE,"*","")="*"),"*","")</f>
        <v>*</v>
      </c>
    </row>
    <row r="21" spans="1:16" ht="10.5" customHeight="1" x14ac:dyDescent="0.2">
      <c r="A21" s="2" t="s">
        <v>18</v>
      </c>
      <c r="B21" s="13">
        <v>0.53644999999999998</v>
      </c>
      <c r="C21" s="13">
        <v>5.5977920000000001</v>
      </c>
      <c r="D21" s="13">
        <v>9.7947299999999995</v>
      </c>
      <c r="E21" s="13">
        <v>18.815374000000002</v>
      </c>
      <c r="F21" s="13">
        <v>20.839395</v>
      </c>
      <c r="G21" s="13">
        <v>34.797539</v>
      </c>
      <c r="H21" s="13">
        <v>8.2153559999999999</v>
      </c>
      <c r="I21" s="13">
        <v>14.490997999999999</v>
      </c>
      <c r="J21" s="13">
        <v>38.742337999999997</v>
      </c>
      <c r="K21" s="13">
        <v>46.722873</v>
      </c>
      <c r="L21" s="13">
        <v>48.497470999999997</v>
      </c>
      <c r="M21" s="13">
        <v>61.256268000000006</v>
      </c>
      <c r="N21" s="13">
        <v>65.699400999999995</v>
      </c>
      <c r="O21" s="13">
        <v>74.555411000000007</v>
      </c>
      <c r="P21" t="str">
        <f>IF(OR(IF(AND(H!B21&lt;H!E21,H!C21&lt;H!D21)=TRUE,"*","")="*",IF(AND(H!B21&gt;H!E21,H!C21&gt;H!D21)=TRUE,"*","")="*"),"*","")</f>
        <v>*</v>
      </c>
    </row>
    <row r="22" spans="1:16" ht="10.5" customHeight="1" x14ac:dyDescent="0.2">
      <c r="A22" s="2" t="s">
        <v>19</v>
      </c>
      <c r="B22" s="13">
        <v>7.4376899999999999</v>
      </c>
      <c r="C22" s="13">
        <v>27.293443</v>
      </c>
      <c r="D22" s="13">
        <v>13.814786000000002</v>
      </c>
      <c r="E22" s="13">
        <v>23.189029000000001</v>
      </c>
      <c r="F22" s="13">
        <v>27.073238</v>
      </c>
      <c r="G22" s="13">
        <v>39.953678999999994</v>
      </c>
      <c r="H22" s="13">
        <v>12.206865000000001</v>
      </c>
      <c r="I22" s="13">
        <v>23.345623</v>
      </c>
      <c r="J22" s="13">
        <v>37.135335000000005</v>
      </c>
      <c r="K22" s="13">
        <v>46.368451999999998</v>
      </c>
      <c r="L22" s="13">
        <v>57.148898000000003</v>
      </c>
      <c r="M22" s="13">
        <v>69.178773000000007</v>
      </c>
      <c r="N22" s="13">
        <v>69.47290000000001</v>
      </c>
      <c r="O22" s="13">
        <v>76.451336999999995</v>
      </c>
      <c r="P22" t="str">
        <f>IF(OR(IF(AND(H!B22&lt;H!E22,H!C22&lt;H!D22)=TRUE,"*","")="*",IF(AND(H!B22&gt;H!E22,H!C22&gt;H!D22)=TRUE,"*","")="*"),"*","")</f>
        <v/>
      </c>
    </row>
    <row r="23" spans="1:16" ht="10.5" customHeight="1" x14ac:dyDescent="0.2">
      <c r="A23" s="2" t="s">
        <v>20</v>
      </c>
      <c r="B23" s="13">
        <v>7.7720599999999997</v>
      </c>
      <c r="C23" s="13">
        <v>26.245707000000003</v>
      </c>
      <c r="D23" s="13">
        <v>39.608581999999998</v>
      </c>
      <c r="E23" s="13">
        <v>48.751573999999998</v>
      </c>
      <c r="F23" s="13">
        <v>46.237045999999999</v>
      </c>
      <c r="G23" s="13">
        <v>59.893534000000002</v>
      </c>
      <c r="H23" s="13">
        <v>36.702340999999997</v>
      </c>
      <c r="I23" s="13">
        <v>45.606529999999999</v>
      </c>
      <c r="J23" s="13">
        <v>61.067864999999998</v>
      </c>
      <c r="K23" s="13">
        <v>67.078604999999996</v>
      </c>
      <c r="L23" s="13">
        <v>67.451806000000005</v>
      </c>
      <c r="M23" s="13">
        <v>78.622152999999997</v>
      </c>
      <c r="N23" s="13">
        <v>76.514116000000001</v>
      </c>
      <c r="O23" s="13">
        <v>83.321091999999993</v>
      </c>
      <c r="P23" t="str">
        <f>IF(OR(IF(AND(H!B23&lt;H!E23,H!C23&lt;H!D23)=TRUE,"*","")="*",IF(AND(H!B23&gt;H!E23,H!C23&gt;H!D23)=TRUE,"*","")="*"),"*","")</f>
        <v>*</v>
      </c>
    </row>
    <row r="24" spans="1:16" ht="10.5" customHeight="1" x14ac:dyDescent="0.2">
      <c r="A24" s="2" t="s">
        <v>21</v>
      </c>
      <c r="B24" s="13">
        <v>0.92064000000000001</v>
      </c>
      <c r="C24" s="13">
        <v>6.5430609999999998</v>
      </c>
      <c r="D24" s="13">
        <v>8.8287449999999996</v>
      </c>
      <c r="E24" s="13">
        <v>19.187712000000001</v>
      </c>
      <c r="F24" s="13">
        <v>25.170772000000003</v>
      </c>
      <c r="G24" s="13">
        <v>43.678206000000003</v>
      </c>
      <c r="H24" s="13">
        <v>6.750490000000001</v>
      </c>
      <c r="I24" s="13">
        <v>13.443902</v>
      </c>
      <c r="J24" s="13">
        <v>43.354295</v>
      </c>
      <c r="K24" s="13">
        <v>53.252893</v>
      </c>
      <c r="L24" s="13">
        <v>56.528934</v>
      </c>
      <c r="M24" s="13">
        <v>68.28393299999999</v>
      </c>
      <c r="N24" s="13">
        <v>68.076643000000004</v>
      </c>
      <c r="O24" s="13">
        <v>78.010208000000006</v>
      </c>
      <c r="P24" t="str">
        <f>IF(OR(IF(AND(H!B24&lt;H!E24,H!C24&lt;H!D24)=TRUE,"*","")="*",IF(AND(H!B24&gt;H!E24,H!C24&gt;H!D24)=TRUE,"*","")="*"),"*","")</f>
        <v>*</v>
      </c>
    </row>
    <row r="25" spans="1:16" ht="10.5" customHeight="1" x14ac:dyDescent="0.2">
      <c r="A25" s="2" t="s">
        <v>22</v>
      </c>
      <c r="B25" s="13">
        <v>1.8680599999999998</v>
      </c>
      <c r="C25" s="13">
        <v>9.0090470000000007</v>
      </c>
      <c r="D25" s="13">
        <v>6.2427330000000003</v>
      </c>
      <c r="E25" s="13">
        <v>13.608725999999999</v>
      </c>
      <c r="F25" s="13">
        <v>21.085763</v>
      </c>
      <c r="G25" s="13">
        <v>33.440728</v>
      </c>
      <c r="H25" s="13">
        <v>10.119923</v>
      </c>
      <c r="I25" s="13">
        <v>17.077445999999998</v>
      </c>
      <c r="J25" s="13">
        <v>35.841553999999995</v>
      </c>
      <c r="K25" s="13">
        <v>44.414695000000002</v>
      </c>
      <c r="L25" s="13">
        <v>52.567962000000001</v>
      </c>
      <c r="M25" s="13">
        <v>66.431967999999998</v>
      </c>
      <c r="N25" s="13">
        <v>56.194270000000003</v>
      </c>
      <c r="O25" s="13">
        <v>65.115264999999994</v>
      </c>
      <c r="P25" t="str">
        <f>IF(OR(IF(AND(H!B25&lt;H!E25,H!C25&lt;H!D25)=TRUE,"*","")="*",IF(AND(H!B25&gt;H!E25,H!C25&gt;H!D25)=TRUE,"*","")="*"),"*","")</f>
        <v/>
      </c>
    </row>
    <row r="26" spans="1:16" ht="10.5" customHeight="1" x14ac:dyDescent="0.2">
      <c r="A26" s="2" t="s">
        <v>23</v>
      </c>
      <c r="B26" s="13">
        <v>9.2207100000000004</v>
      </c>
      <c r="C26" s="13">
        <v>20.781652000000001</v>
      </c>
      <c r="D26" s="13">
        <v>22.092036</v>
      </c>
      <c r="E26" s="13">
        <v>33.170506000000003</v>
      </c>
      <c r="F26" s="13">
        <v>35.483978999999998</v>
      </c>
      <c r="G26" s="13">
        <v>48.289419000000002</v>
      </c>
      <c r="H26" s="13">
        <v>26.473117000000002</v>
      </c>
      <c r="I26" s="13">
        <v>35.279619000000004</v>
      </c>
      <c r="J26" s="13">
        <v>55.302205000000001</v>
      </c>
      <c r="K26" s="13">
        <v>61.980539999999998</v>
      </c>
      <c r="L26" s="13">
        <v>66.831507999999999</v>
      </c>
      <c r="M26" s="13">
        <v>76.278506000000007</v>
      </c>
      <c r="N26" s="13">
        <v>72.005428999999992</v>
      </c>
      <c r="O26" s="13">
        <v>80.507958000000002</v>
      </c>
      <c r="P26" t="str">
        <f>IF(OR(IF(AND(H!B26&lt;H!E26,H!C26&lt;H!D26)=TRUE,"*","")="*",IF(AND(H!B26&gt;H!E26,H!C26&gt;H!D26)=TRUE,"*","")="*"),"*","")</f>
        <v>*</v>
      </c>
    </row>
    <row r="27" spans="1:16" ht="10.5" customHeight="1" x14ac:dyDescent="0.2">
      <c r="A27" s="2" t="s">
        <v>24</v>
      </c>
      <c r="B27" s="13">
        <v>6.435929999999999</v>
      </c>
      <c r="C27" s="13">
        <v>16.782744999999998</v>
      </c>
      <c r="D27" s="13">
        <v>20.601984999999999</v>
      </c>
      <c r="E27" s="13">
        <v>31.252562999999999</v>
      </c>
      <c r="F27" s="13">
        <v>34.087192000000002</v>
      </c>
      <c r="G27" s="13">
        <v>48.946044999999998</v>
      </c>
      <c r="H27" s="13">
        <v>23.766743999999999</v>
      </c>
      <c r="I27" s="13">
        <v>33.116489999999999</v>
      </c>
      <c r="J27" s="13">
        <v>48.513469000000001</v>
      </c>
      <c r="K27" s="13">
        <v>56.769193999999999</v>
      </c>
      <c r="L27" s="13">
        <v>54.566214000000002</v>
      </c>
      <c r="M27" s="13">
        <v>65.614526999999995</v>
      </c>
      <c r="N27" s="13">
        <v>59.765287000000001</v>
      </c>
      <c r="O27" s="13">
        <v>75.018295999999992</v>
      </c>
      <c r="P27" t="str">
        <f>IF(OR(IF(AND(H!B27&lt;H!E27,H!C27&lt;H!D27)=TRUE,"*","")="*",IF(AND(H!B27&gt;H!E27,H!C27&gt;H!D27)=TRUE,"*","")="*"),"*","")</f>
        <v>*</v>
      </c>
    </row>
    <row r="28" spans="1:16" ht="10.5" customHeight="1" x14ac:dyDescent="0.2">
      <c r="A28" s="2" t="s">
        <v>25</v>
      </c>
      <c r="B28" s="13">
        <v>5.8672199999999997</v>
      </c>
      <c r="C28" s="13">
        <v>17.967784999999999</v>
      </c>
      <c r="D28" s="13">
        <v>20.876715000000001</v>
      </c>
      <c r="E28" s="13">
        <v>31.582789999999999</v>
      </c>
      <c r="F28" s="13">
        <v>27.272309</v>
      </c>
      <c r="G28" s="13">
        <v>41.860619</v>
      </c>
      <c r="H28" s="13">
        <v>18.395868</v>
      </c>
      <c r="I28" s="13">
        <v>27.220845999999998</v>
      </c>
      <c r="J28" s="13">
        <v>49.674509999999998</v>
      </c>
      <c r="K28" s="13">
        <v>57.509725000000003</v>
      </c>
      <c r="L28" s="13">
        <v>63.486377000000005</v>
      </c>
      <c r="M28" s="13">
        <v>76.186562999999992</v>
      </c>
      <c r="N28" s="13">
        <v>64.268824999999993</v>
      </c>
      <c r="O28" s="13">
        <v>73.668535999999989</v>
      </c>
      <c r="P28" t="str">
        <f>IF(OR(IF(AND(H!B28&lt;H!E28,H!C28&lt;H!D28)=TRUE,"*","")="*",IF(AND(H!B28&gt;H!E28,H!C28&gt;H!D28)=TRUE,"*","")="*"),"*","")</f>
        <v>*</v>
      </c>
    </row>
    <row r="29" spans="1:16" ht="10.5" customHeight="1" x14ac:dyDescent="0.2">
      <c r="A29" s="2" t="s">
        <v>26</v>
      </c>
      <c r="B29" s="13">
        <v>7.4016399999999996</v>
      </c>
      <c r="C29" s="13">
        <v>21.975425000000001</v>
      </c>
      <c r="D29" s="13">
        <v>19.574870999999998</v>
      </c>
      <c r="E29" s="13">
        <v>32.649341999999997</v>
      </c>
      <c r="F29" s="13">
        <v>32.033059000000002</v>
      </c>
      <c r="G29" s="13">
        <v>46.712595</v>
      </c>
      <c r="H29" s="13">
        <v>19.236858000000002</v>
      </c>
      <c r="I29" s="13">
        <v>30.426254000000004</v>
      </c>
      <c r="J29" s="13">
        <v>43.363537999999998</v>
      </c>
      <c r="K29" s="13">
        <v>54.328527999999999</v>
      </c>
      <c r="L29" s="13">
        <v>49.783769999999997</v>
      </c>
      <c r="M29" s="13">
        <v>63.949942000000007</v>
      </c>
      <c r="N29" s="13">
        <v>70.095328999999992</v>
      </c>
      <c r="O29" s="13">
        <v>79.496853000000002</v>
      </c>
      <c r="P29" t="str">
        <f>IF(OR(IF(AND(H!B29&lt;H!E29,H!C29&lt;H!D29)=TRUE,"*","")="*",IF(AND(H!B29&gt;H!E29,H!C29&gt;H!D29)=TRUE,"*","")="*"),"*","")</f>
        <v/>
      </c>
    </row>
    <row r="30" spans="1:16" ht="10.5" customHeight="1" x14ac:dyDescent="0.2">
      <c r="A30" s="2" t="s">
        <v>27</v>
      </c>
      <c r="B30" s="13">
        <v>5.5989399999999998</v>
      </c>
      <c r="C30" s="13">
        <v>32.600442999999999</v>
      </c>
      <c r="D30" s="13">
        <v>31.296095000000001</v>
      </c>
      <c r="E30" s="13">
        <v>50.583579</v>
      </c>
      <c r="F30" s="13">
        <v>42.140231</v>
      </c>
      <c r="G30" s="13">
        <v>62.181415999999999</v>
      </c>
      <c r="H30" s="13">
        <v>29.859354999999997</v>
      </c>
      <c r="I30" s="13">
        <v>43.586412000000003</v>
      </c>
      <c r="J30" s="13">
        <v>56.472535000000001</v>
      </c>
      <c r="K30" s="13">
        <v>67.254566000000011</v>
      </c>
      <c r="L30" s="13">
        <v>60.425512000000005</v>
      </c>
      <c r="M30" s="13">
        <v>74.343789000000001</v>
      </c>
      <c r="N30" s="13">
        <v>76.208474999999993</v>
      </c>
      <c r="O30" s="13">
        <v>85.947976999999995</v>
      </c>
      <c r="P30" t="str">
        <f>IF(OR(IF(AND(H!B30&lt;H!E30,H!C30&lt;H!D30)=TRUE,"*","")="*",IF(AND(H!B30&gt;H!E30,H!C30&gt;H!D30)=TRUE,"*","")="*"),"*","")</f>
        <v/>
      </c>
    </row>
    <row r="31" spans="1:16" ht="10.5" customHeight="1" x14ac:dyDescent="0.2">
      <c r="A31" s="2" t="s">
        <v>28</v>
      </c>
      <c r="B31" s="13">
        <v>-0.46315999999999996</v>
      </c>
      <c r="C31" s="13">
        <v>5.7949070000000003</v>
      </c>
      <c r="D31" s="13">
        <v>8.0634800000000002</v>
      </c>
      <c r="E31" s="13">
        <v>16.368327000000001</v>
      </c>
      <c r="F31" s="13">
        <v>23.642589000000001</v>
      </c>
      <c r="G31" s="13">
        <v>38.593786999999999</v>
      </c>
      <c r="H31" s="13">
        <v>12.281893</v>
      </c>
      <c r="I31" s="13">
        <v>21.111018000000001</v>
      </c>
      <c r="J31" s="13">
        <v>35.218792999999998</v>
      </c>
      <c r="K31" s="13">
        <v>46.682625000000002</v>
      </c>
      <c r="L31" s="13">
        <v>55.761851999999998</v>
      </c>
      <c r="M31" s="13">
        <v>67.893413999999993</v>
      </c>
      <c r="N31" s="13">
        <v>72.158659999999998</v>
      </c>
      <c r="O31" s="13">
        <v>81.830601000000001</v>
      </c>
      <c r="P31" t="str">
        <f>IF(OR(IF(AND(H!B31&lt;H!E31,H!C31&lt;H!D31)=TRUE,"*","")="*",IF(AND(H!B31&gt;H!E31,H!C31&gt;H!D31)=TRUE,"*","")="*"),"*","")</f>
        <v>*</v>
      </c>
    </row>
    <row r="32" spans="1:16" ht="10.5" customHeight="1" x14ac:dyDescent="0.2">
      <c r="A32" s="2" t="s">
        <v>29</v>
      </c>
      <c r="B32" s="13">
        <v>7.12676</v>
      </c>
      <c r="C32" s="13">
        <v>26.476157999999998</v>
      </c>
      <c r="D32" s="13">
        <v>25.258012000000001</v>
      </c>
      <c r="E32" s="13">
        <v>42.103583999999998</v>
      </c>
      <c r="F32" s="13">
        <v>28.563239000000003</v>
      </c>
      <c r="G32" s="13">
        <v>44.288501000000004</v>
      </c>
      <c r="H32" s="13">
        <v>21.431274000000002</v>
      </c>
      <c r="I32" s="13">
        <v>30.295661000000003</v>
      </c>
      <c r="J32" s="13">
        <v>47.507198000000002</v>
      </c>
      <c r="K32" s="13">
        <v>57.489973999999997</v>
      </c>
      <c r="L32" s="13">
        <v>59.534796999999998</v>
      </c>
      <c r="M32" s="13">
        <v>72.250878</v>
      </c>
      <c r="N32" s="13">
        <v>73.973896999999994</v>
      </c>
      <c r="O32" s="13">
        <v>82.481981000000005</v>
      </c>
      <c r="P32" t="str">
        <f>IF(OR(IF(AND(H!B32&lt;H!E32,H!C32&lt;H!D32)=TRUE,"*","")="*",IF(AND(H!B32&gt;H!E32,H!C32&gt;H!D32)=TRUE,"*","")="*"),"*","")</f>
        <v/>
      </c>
    </row>
    <row r="33" spans="1:16" ht="10.5" customHeight="1" x14ac:dyDescent="0.2">
      <c r="A33" s="2" t="s">
        <v>30</v>
      </c>
      <c r="B33" s="13">
        <v>-0.11957000000000001</v>
      </c>
      <c r="C33" s="13">
        <v>7.3111069999999998</v>
      </c>
      <c r="D33" s="13">
        <v>5.2402440000000006</v>
      </c>
      <c r="E33" s="13">
        <v>12.241278999999999</v>
      </c>
      <c r="F33" s="13">
        <v>10.356088</v>
      </c>
      <c r="G33" s="13">
        <v>21.606158000000001</v>
      </c>
      <c r="H33" s="13">
        <v>6.6765340000000002</v>
      </c>
      <c r="I33" s="13">
        <v>11.151866</v>
      </c>
      <c r="J33" s="13">
        <v>25.535339</v>
      </c>
      <c r="K33" s="13">
        <v>35.389060000000001</v>
      </c>
      <c r="L33" s="13">
        <v>36.768801000000003</v>
      </c>
      <c r="M33" s="13">
        <v>51.346183999999994</v>
      </c>
      <c r="N33" s="13">
        <v>53.848236999999997</v>
      </c>
      <c r="O33" s="13">
        <v>64.352935000000002</v>
      </c>
      <c r="P33" t="str">
        <f>IF(OR(IF(AND(H!B33&lt;H!E33,H!C33&lt;H!D33)=TRUE,"*","")="*",IF(AND(H!B33&gt;H!E33,H!C33&gt;H!D33)=TRUE,"*","")="*"),"*","")</f>
        <v/>
      </c>
    </row>
    <row r="34" spans="1:16" ht="10.5" customHeight="1" x14ac:dyDescent="0.2">
      <c r="A34" s="2" t="s">
        <v>31</v>
      </c>
      <c r="B34" s="13">
        <v>2.7056499999999999</v>
      </c>
      <c r="C34" s="13">
        <v>14.674872000000001</v>
      </c>
      <c r="D34" s="13">
        <v>13.383254000000001</v>
      </c>
      <c r="E34" s="13">
        <v>27.204344000000003</v>
      </c>
      <c r="F34" s="13">
        <v>24.158004999999999</v>
      </c>
      <c r="G34" s="13">
        <v>41.673563999999999</v>
      </c>
      <c r="H34" s="13">
        <v>10.457687</v>
      </c>
      <c r="I34" s="13">
        <v>17.158805999999998</v>
      </c>
      <c r="J34" s="13">
        <v>39.070444999999999</v>
      </c>
      <c r="K34" s="13">
        <v>50.675572999999993</v>
      </c>
      <c r="L34" s="13">
        <v>47.510891000000001</v>
      </c>
      <c r="M34" s="13">
        <v>62.093414000000003</v>
      </c>
      <c r="N34" s="13">
        <v>70.251823000000002</v>
      </c>
      <c r="O34" s="13">
        <v>79.357801999999992</v>
      </c>
      <c r="P34" t="str">
        <f>IF(OR(IF(AND(H!B34&lt;H!E34,H!C34&lt;H!D34)=TRUE,"*","")="*",IF(AND(H!B34&gt;H!E34,H!C34&gt;H!D34)=TRUE,"*","")="*"),"*","")</f>
        <v/>
      </c>
    </row>
    <row r="35" spans="1:16" ht="10.5" customHeight="1" x14ac:dyDescent="0.2">
      <c r="A35" s="2" t="s">
        <v>32</v>
      </c>
      <c r="B35" s="13">
        <v>4.4528800000000004</v>
      </c>
      <c r="C35" s="13">
        <v>15.059453000000001</v>
      </c>
      <c r="D35" s="13">
        <v>16.564266</v>
      </c>
      <c r="E35" s="13">
        <v>25.698354999999999</v>
      </c>
      <c r="F35" s="13">
        <v>32.764444999999995</v>
      </c>
      <c r="G35" s="13">
        <v>45.785265000000003</v>
      </c>
      <c r="H35" s="13">
        <v>20.214418000000002</v>
      </c>
      <c r="I35" s="13">
        <v>27.32255</v>
      </c>
      <c r="J35" s="13">
        <v>45.864232999999999</v>
      </c>
      <c r="K35" s="13">
        <v>54.916812000000007</v>
      </c>
      <c r="L35" s="13">
        <v>59.871545999999995</v>
      </c>
      <c r="M35" s="13">
        <v>71.303221000000008</v>
      </c>
      <c r="N35" s="13">
        <v>67.528677999999999</v>
      </c>
      <c r="O35" s="13">
        <v>76.130840000000006</v>
      </c>
      <c r="P35" t="str">
        <f>IF(OR(IF(AND(H!B35&lt;H!E35,H!C35&lt;H!D35)=TRUE,"*","")="*",IF(AND(H!B35&gt;H!E35,H!C35&gt;H!D35)=TRUE,"*","")="*"),"*","")</f>
        <v>*</v>
      </c>
    </row>
    <row r="36" spans="1:16" ht="10.5" customHeight="1" x14ac:dyDescent="0.2">
      <c r="A36" s="2" t="s">
        <v>33</v>
      </c>
      <c r="B36" s="13">
        <v>3.07592</v>
      </c>
      <c r="C36" s="13">
        <v>12.334346</v>
      </c>
      <c r="D36" s="13">
        <v>10.443968</v>
      </c>
      <c r="E36" s="13">
        <v>20.794661000000001</v>
      </c>
      <c r="F36" s="13">
        <v>16.981408999999999</v>
      </c>
      <c r="G36" s="13">
        <v>32.120260999999999</v>
      </c>
      <c r="H36" s="13">
        <v>12.116873999999999</v>
      </c>
      <c r="I36" s="13">
        <v>18.765625</v>
      </c>
      <c r="J36" s="13">
        <v>35.674503999999999</v>
      </c>
      <c r="K36" s="13">
        <v>44.688776000000004</v>
      </c>
      <c r="L36" s="13">
        <v>49.75994</v>
      </c>
      <c r="M36" s="13">
        <v>65.159977999999995</v>
      </c>
      <c r="N36" s="13">
        <v>70.173749999999998</v>
      </c>
      <c r="O36" s="13">
        <v>80.161545000000004</v>
      </c>
      <c r="P36" t="str">
        <f>IF(OR(IF(AND(H!B36&lt;H!E36,H!C36&lt;H!D36)=TRUE,"*","")="*",IF(AND(H!B36&gt;H!E36,H!C36&gt;H!D36)=TRUE,"*","")="*"),"*","")</f>
        <v/>
      </c>
    </row>
    <row r="37" spans="1:16" ht="10.5" customHeight="1" x14ac:dyDescent="0.2">
      <c r="A37" s="2" t="s">
        <v>34</v>
      </c>
      <c r="B37" s="14">
        <v>9.9323690000000013</v>
      </c>
      <c r="C37" s="14">
        <v>12.718672</v>
      </c>
      <c r="D37" s="14">
        <v>24.991086000000003</v>
      </c>
      <c r="E37" s="14">
        <v>27.935539999999996</v>
      </c>
      <c r="F37" s="14">
        <v>37.047952000000002</v>
      </c>
      <c r="G37" s="14">
        <v>40.678638999999997</v>
      </c>
      <c r="H37" s="14">
        <v>23.628737000000001</v>
      </c>
      <c r="I37" s="14">
        <v>25.744685</v>
      </c>
      <c r="J37" s="14">
        <v>50.827758000000003</v>
      </c>
      <c r="K37" s="14">
        <v>52.986984999999997</v>
      </c>
      <c r="L37" s="14">
        <v>62.466776000000003</v>
      </c>
      <c r="M37" s="14">
        <v>65.307929000000001</v>
      </c>
      <c r="N37" s="14">
        <v>73.505307999999999</v>
      </c>
      <c r="O37" s="14">
        <v>75.660787999999997</v>
      </c>
      <c r="P37" t="str">
        <f>IF(OR(IF(AND(H!B37&lt;H!E37,H!C37&lt;H!D37)=TRUE,"*","")="*",IF(AND(H!B37&gt;H!E37,H!C37&gt;H!D37)=TRUE,"*","")="*"),"*","")</f>
        <v>*</v>
      </c>
    </row>
    <row r="38" spans="1:16" ht="5.25" customHeight="1" x14ac:dyDescent="0.2"/>
    <row r="39" spans="1:16" x14ac:dyDescent="0.2">
      <c r="A39" s="46" t="s">
        <v>49</v>
      </c>
      <c r="B39" s="47"/>
      <c r="C39" s="47"/>
      <c r="D39" s="47"/>
      <c r="E39" s="47"/>
      <c r="F39" s="47"/>
    </row>
    <row r="40" spans="1:16" ht="17.25" customHeight="1" x14ac:dyDescent="0.2">
      <c r="A40" s="32" t="s">
        <v>41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</sheetData>
  <mergeCells count="13">
    <mergeCell ref="L3:M3"/>
    <mergeCell ref="N3:O3"/>
    <mergeCell ref="A39:F39"/>
    <mergeCell ref="A40:O40"/>
    <mergeCell ref="A1:O1"/>
    <mergeCell ref="A2:A3"/>
    <mergeCell ref="B2:G2"/>
    <mergeCell ref="H2:O2"/>
    <mergeCell ref="B3:C3"/>
    <mergeCell ref="D3:E3"/>
    <mergeCell ref="F3:G3"/>
    <mergeCell ref="H3:I3"/>
    <mergeCell ref="J3:K3"/>
  </mergeCells>
  <phoneticPr fontId="2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383D54EC-BC2E-4B74-A794-ED3CDD48FD3D}"/>
</file>

<file path=customXml/itemProps2.xml><?xml version="1.0" encoding="utf-8"?>
<ds:datastoreItem xmlns:ds="http://schemas.openxmlformats.org/officeDocument/2006/customXml" ds:itemID="{2F2E49F0-4735-47A0-B42F-7289A013318E}"/>
</file>

<file path=customXml/itemProps3.xml><?xml version="1.0" encoding="utf-8"?>
<ds:datastoreItem xmlns:ds="http://schemas.openxmlformats.org/officeDocument/2006/customXml" ds:itemID="{976202E4-7791-4B89-BC70-337173406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RE02b-1</vt:lpstr>
      <vt:lpstr>RE02b-2</vt:lpstr>
      <vt:lpstr>RE02b-A1</vt:lpstr>
      <vt:lpstr>RE02b-A2.1</vt:lpstr>
      <vt:lpstr>RE02b-A2</vt:lpstr>
      <vt:lpstr>Hoja1</vt:lpstr>
      <vt:lpstr>H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Luis Alberto Degante Mendez</cp:lastModifiedBy>
  <cp:lastPrinted>2010-12-06T22:15:16Z</cp:lastPrinted>
  <dcterms:created xsi:type="dcterms:W3CDTF">2010-09-13T14:53:55Z</dcterms:created>
  <dcterms:modified xsi:type="dcterms:W3CDTF">2013-11-26T19:53:13Z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