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momis\Documents\PEM 2018\Anexo\AR_anexo\AR03_F_080419\AR03b.3_F\"/>
    </mc:Choice>
  </mc:AlternateContent>
  <xr:revisionPtr revIDLastSave="0" documentId="13_ncr:1_{192432D2-1698-450F-A55A-BB3BB915C70A}" xr6:coauthVersionLast="43" xr6:coauthVersionMax="43" xr10:uidLastSave="{00000000-0000-0000-0000-000000000000}"/>
  <bookViews>
    <workbookView xWindow="-120" yWindow="-120" windowWidth="29040" windowHeight="15840" xr2:uid="{00000000-000D-0000-FFFF-FFFF00000000}"/>
  </bookViews>
  <sheets>
    <sheet name="Gráfico1" sheetId="2" r:id="rId1"/>
    <sheet name="Datos" sheetId="1" r:id="rId2"/>
  </sheets>
  <definedNames>
    <definedName name="_xlnm.Print_Area" localSheetId="1">Datos!#REF!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0" i="1" l="1"/>
  <c r="B39" i="1"/>
  <c r="L3" i="1"/>
  <c r="L4" i="1"/>
  <c r="L5" i="1"/>
  <c r="L6" i="1"/>
  <c r="L7" i="1"/>
  <c r="L8" i="1"/>
  <c r="L9" i="1"/>
  <c r="L10" i="1"/>
  <c r="L11" i="1"/>
  <c r="L12" i="1"/>
  <c r="L13" i="1"/>
  <c r="L14" i="1"/>
  <c r="L15" i="1"/>
  <c r="L16" i="1"/>
  <c r="L17" i="1"/>
  <c r="L18" i="1"/>
  <c r="L19" i="1"/>
  <c r="L20" i="1"/>
  <c r="L21" i="1"/>
  <c r="L22" i="1"/>
  <c r="L23" i="1"/>
  <c r="L24" i="1"/>
  <c r="L25" i="1"/>
  <c r="L26" i="1"/>
  <c r="L27" i="1"/>
  <c r="L28" i="1"/>
  <c r="L29" i="1"/>
  <c r="L30" i="1"/>
  <c r="L31" i="1"/>
  <c r="L32" i="1"/>
  <c r="L33" i="1"/>
  <c r="L2" i="1"/>
</calcChain>
</file>

<file path=xl/sharedStrings.xml><?xml version="1.0" encoding="utf-8"?>
<sst xmlns="http://schemas.openxmlformats.org/spreadsheetml/2006/main" count="137" uniqueCount="105">
  <si>
    <t>Aguascalientes</t>
  </si>
  <si>
    <t>Baja California</t>
  </si>
  <si>
    <t>Baja California Sur</t>
  </si>
  <si>
    <t>Campeche</t>
  </si>
  <si>
    <t>Coahuila</t>
  </si>
  <si>
    <t>Colima</t>
  </si>
  <si>
    <t>Chiapas</t>
  </si>
  <si>
    <t>Chihuahua</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</si>
  <si>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</si>
  <si>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</si>
  <si>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</si>
  <si>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</si>
  <si>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</si>
  <si>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</si>
  <si>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</si>
  <si>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</si>
  <si>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</si>
  <si>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</si>
  <si>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</si>
  <si>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</si>
  <si>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</si>
  <si>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</si>
  <si>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</si>
  <si>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</si>
  <si>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</si>
  <si>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</si>
  <si>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</si>
  <si>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</si>
  <si>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</si>
  <si>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</si>
  <si>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r>
      <t>1</t>
    </r>
    <r>
      <rPr>
        <sz val="7"/>
        <rFont val="Arial"/>
        <family val="2"/>
      </rPr>
      <t xml:space="preserve"> Incluye el monto ejercido mediante el programa federal Servicios de educación básica en el D.F. del Ramo 25.</t>
    </r>
  </si>
  <si>
    <r>
      <t>2</t>
    </r>
    <r>
      <rPr>
        <sz val="7"/>
        <rFont val="Arial"/>
        <family val="2"/>
      </rPr>
      <t xml:space="preserve"> Se refiere a recursos que se ejercieron a través de los Pp Programa de Inclusión digital, Programa de la reforma educativa y Educación para Adultos (INEA).</t>
    </r>
  </si>
  <si>
    <r>
      <t>3</t>
    </r>
    <r>
      <rPr>
        <sz val="7"/>
        <rFont val="Arial"/>
        <family val="2"/>
      </rPr>
      <t xml:space="preserve"> Se refiere a recursos que se ejercieron mediante los Pp Programa de Inclusión Digital, Programa de la Reforma Educativa, Servicios de Educación Media Superior, Educación para Adultos (INEA), Formación y Certificación para el Trabajo, Programa de Formación de Recursos Humanos basada en Competencias, Investigación Científica y Desarrollo Tecnológico, Programa de Infraestructura Física Educativa, Normar los servicios educativos, Actividades de apoyo administrativo, Diseño de la Política Educativa, PROSPERA Programa de Inclusión Social, Programa Nacional de Becas, Programa para el Desarrollo Profesional Docente, Evaluación del Sistema Educativo Nacional, Información y Fomento de la Cultura de la Evaluación y Normatividad y Política Educativa.</t>
    </r>
  </si>
  <si>
    <t>México</t>
  </si>
  <si>
    <t>Fuente: INEE, cálculos con base en la Cuenta de la Hacienda Pública Federal 2017 (SHCP, 2018).</t>
  </si>
  <si>
    <t>AGUASCALIENTES</t>
  </si>
  <si>
    <t>BAJA CALIFORNIA</t>
  </si>
  <si>
    <t>BAJA CALIFORNIA SUR</t>
  </si>
  <si>
    <t>CAMPECHE</t>
  </si>
  <si>
    <t>CHIAPAS</t>
  </si>
  <si>
    <t>CHIHUAHUA</t>
  </si>
  <si>
    <t>CIUDAD DE MÉXICO</t>
  </si>
  <si>
    <t>COLIMA</t>
  </si>
  <si>
    <t>DURANGO</t>
  </si>
  <si>
    <t>GUANAJUATO</t>
  </si>
  <si>
    <t>GUERRERO</t>
  </si>
  <si>
    <t>HIDALGO</t>
  </si>
  <si>
    <t>JALISCO</t>
  </si>
  <si>
    <t>MÉXICO</t>
  </si>
  <si>
    <t>MORELOS</t>
  </si>
  <si>
    <t>NAYARIT</t>
  </si>
  <si>
    <t>NUEVO LEÓN</t>
  </si>
  <si>
    <t>OAXACA</t>
  </si>
  <si>
    <t>PUEBLA</t>
  </si>
  <si>
    <t>QUERÉTARO</t>
  </si>
  <si>
    <t>QUINTANA ROO</t>
  </si>
  <si>
    <t>SAN LUIS POTOSÍ</t>
  </si>
  <si>
    <t>SINALOA</t>
  </si>
  <si>
    <t>SONORA</t>
  </si>
  <si>
    <t>TABASCO</t>
  </si>
  <si>
    <t>TAMAULIPAS</t>
  </si>
  <si>
    <t>TLAXCALA</t>
  </si>
  <si>
    <t>YUCATÁN</t>
  </si>
  <si>
    <t>ZACATECAS</t>
  </si>
  <si>
    <t>Ciudad de México</t>
  </si>
  <si>
    <t>COAHUILA</t>
  </si>
  <si>
    <t>MICHOACÁN</t>
  </si>
  <si>
    <t>VERACRUZ</t>
  </si>
  <si>
    <t>CM</t>
  </si>
  <si>
    <t>NL</t>
  </si>
  <si>
    <t>AG</t>
  </si>
  <si>
    <t>BC</t>
  </si>
  <si>
    <t>BS</t>
  </si>
  <si>
    <t>CO</t>
  </si>
  <si>
    <t>CH</t>
  </si>
  <si>
    <t>GT</t>
  </si>
  <si>
    <t>JL</t>
  </si>
  <si>
    <t>QT</t>
  </si>
  <si>
    <t>SO</t>
  </si>
  <si>
    <t>TM</t>
  </si>
  <si>
    <t>CL</t>
  </si>
  <si>
    <t>DG</t>
  </si>
  <si>
    <t>HI</t>
  </si>
  <si>
    <t>MX</t>
  </si>
  <si>
    <t>MO</t>
  </si>
  <si>
    <t>NY</t>
  </si>
  <si>
    <t>PU</t>
  </si>
  <si>
    <t>QR</t>
  </si>
  <si>
    <t>SI</t>
  </si>
  <si>
    <t>TX</t>
  </si>
  <si>
    <t>ZT</t>
  </si>
  <si>
    <t>MI</t>
  </si>
  <si>
    <t>SL</t>
  </si>
  <si>
    <t>YU</t>
  </si>
  <si>
    <t>CS</t>
  </si>
  <si>
    <t>GR</t>
  </si>
  <si>
    <t>OX</t>
  </si>
  <si>
    <t>VZ</t>
  </si>
  <si>
    <t>CP</t>
  </si>
  <si>
    <t>TB</t>
  </si>
  <si>
    <t>Matrícula</t>
  </si>
  <si>
    <t>FONE</t>
  </si>
  <si>
    <t>ln(Matrícula)</t>
  </si>
  <si>
    <t>ln(FONE)</t>
  </si>
  <si>
    <t>grupo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</si>
</sst>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0_-;\-* #,##0.0_-;_-* &quot;-&quot;??_-;_-@_-"/>
    <numFmt numFmtId="166" formatCode="_-* #,##0_-;\-* #,##0_-;_-* &quot;-&quot;??_-;_-@_-"/>
  </numFmts>
  <fonts count="8" x14ac:knownFonts="1">
    <font>
      <sz val="9.5"/>
      <color rgb="FF000000"/>
      <name val="Arial"/>
    </font>
    <font>
      <sz val="11"/>
      <color theme="1"/>
      <name val="Calibri"/>
      <family val="2"/>
      <scheme val="minor"/>
    </font>
    <font>
      <sz val="9.5"/>
      <name val="Arial"/>
      <family val="2"/>
    </font>
    <font>
      <sz val="9.5"/>
      <color rgb="FF7030A0"/>
      <name val="Arial"/>
      <family val="2"/>
    </font>
    <font>
      <vertAlign val="superscript"/>
      <sz val="7"/>
      <name val="Arial"/>
      <family val="2"/>
    </font>
    <font>
      <sz val="7"/>
      <name val="Arial"/>
      <family val="2"/>
    </font>
    <font>
      <sz val="9.5"/>
      <color rgb="FF000000"/>
      <name val="Arial"/>
      <family val="2"/>
    </font>
    <font>
      <sz val="9.5"/>
      <color rgb="FF000000"/>
      <name val="Arial"/>
      <family val="2"/>
    </font>
  </fonts>
  <fills count="6">
    <fill>
      <patternFill patternType="none"/>
    </fill>
    <fill>
      <patternFill patternType="gray125"/>
    </fill>
    <fill>
      <patternFill patternType="solid">
        <fgColor rgb="FFFAFBFE"/>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59999389629810485"/>
        <bgColor indexed="64"/>
      </patternFill>
    </fill>
  </fills>
  <borders count="1">
    <border>
      <left/>
      <right/>
      <top/>
      <bottom/>
      <diagonal/>
    </border>
  </borders>
  <cellStyleXfs count="4">
    <xf numFmtId="0" fontId="0" fillId="0" borderId="0"/>
    <xf numFmtId="0" fontId="6" fillId="0" borderId="0"/>
    <xf numFmtId="43" fontId="7" fillId="0" borderId="0" applyFont="0" applyFill="0" applyBorder="0" applyAlignment="0" applyProtection="0"/>
    <xf numFmtId="0" fontId="1" fillId="0" borderId="0"/>
  </cellStyleXfs>
  <cellXfs count="19">
    <xf numFmtId="0" fontId="0" fillId="0" borderId="0" xfId="0"/>
    <xf numFmtId="0" fontId="2" fillId="2" borderId="0" xfId="0" applyFont="1" applyFill="1" applyAlignment="1">
      <alignment horizontal="left"/>
    </xf>
    <xf numFmtId="0" fontId="4" fillId="0" borderId="0" xfId="0" applyFont="1" applyAlignment="1">
      <alignment horizontal="left" vertical="top" wrapText="1"/>
    </xf>
    <xf numFmtId="0" fontId="5" fillId="2" borderId="0" xfId="0" applyFont="1" applyFill="1" applyAlignment="1">
      <alignment horizontal="left"/>
    </xf>
    <xf numFmtId="0" fontId="5" fillId="0" borderId="0" xfId="0" applyFont="1"/>
    <xf numFmtId="0" fontId="4" fillId="0" borderId="0" xfId="0" applyFont="1" applyAlignment="1">
      <alignment vertical="center" wrapText="1"/>
    </xf>
    <xf numFmtId="0" fontId="4" fillId="0" borderId="0" xfId="0" applyFont="1" applyAlignment="1">
      <alignment vertical="top"/>
    </xf>
    <xf numFmtId="0" fontId="4" fillId="0" borderId="0" xfId="0" applyFont="1" applyAlignment="1">
      <alignment vertical="center"/>
    </xf>
    <xf numFmtId="165" fontId="2" fillId="2" borderId="0" xfId="2" applyNumberFormat="1" applyFont="1" applyFill="1" applyAlignment="1">
      <alignment horizontal="right"/>
    </xf>
    <xf numFmtId="166" fontId="2" fillId="2" borderId="0" xfId="2" applyNumberFormat="1" applyFont="1" applyFill="1" applyAlignment="1">
      <alignment horizontal="right"/>
    </xf>
    <xf numFmtId="0" fontId="2" fillId="2" borderId="0" xfId="0" applyFont="1" applyFill="1"/>
    <xf numFmtId="164" fontId="2" fillId="2" borderId="0" xfId="0" applyNumberFormat="1" applyFont="1" applyFill="1"/>
    <xf numFmtId="2" fontId="2" fillId="2" borderId="0" xfId="0" applyNumberFormat="1" applyFont="1" applyFill="1"/>
    <xf numFmtId="164" fontId="3" fillId="2" borderId="0" xfId="0" applyNumberFormat="1" applyFont="1" applyFill="1"/>
    <xf numFmtId="164" fontId="2" fillId="3" borderId="0" xfId="0" applyNumberFormat="1" applyFont="1" applyFill="1"/>
    <xf numFmtId="164" fontId="2" fillId="4" borderId="0" xfId="0" applyNumberFormat="1" applyFont="1" applyFill="1"/>
    <xf numFmtId="164" fontId="2" fillId="5" borderId="0" xfId="0" applyNumberFormat="1" applyFont="1" applyFill="1"/>
    <xf numFmtId="166" fontId="2" fillId="2" borderId="0" xfId="0" applyNumberFormat="1" applyFont="1" applyFill="1" applyAlignment="1">
      <alignment horizontal="left"/>
    </xf>
    <xf numFmtId="0" fontId="4" fillId="0" borderId="0" xfId="0" applyFont="1" applyAlignment="1">
      <alignment horizontal="left" vertical="top" wrapText="1"/>
    </xf>
  </cellXfs>
  <cellStyles count="4">
    <cellStyle name="Millares" xfId="2" builtinId="3"/>
    <cellStyle name="Normal" xfId="0" builtinId="0"/>
    <cellStyle name="Normal 2" xfId="1" xr:uid="{00000000-0005-0000-0000-000002000000}"/>
    <cellStyle name="Normal 3" xfId="3" xr:uid="{00000000-0005-0000-0000-000003000000}"/>
  </cellStyles>
  <dxfs count="0"/>
  <tableStyles count="0" defaultTableStyle="TableStyleMedium2" defaultPivotStyle="PivotStyleLight16"/>
  <colors>
    <mruColors>
      <color rgb="FF00FF00"/>
      <color rgb="FFFF00FF"/>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800">
                <a:solidFill>
                  <a:sysClr val="windowText" lastClr="000000"/>
                </a:solidFill>
                <a:latin typeface="Arial" panose="020B0604020202020204" pitchFamily="34" charset="0"/>
                <a:cs typeface="Arial" panose="020B0604020202020204" pitchFamily="34" charset="0"/>
              </a:rPr>
              <a:t>AR03b.3-A1 Asociación entre la matrícula pública de educación básica, el monto de recursos del FONE y las condiciones socioeconómicas y escolares por entidad federativa (2017)</a:t>
            </a:r>
          </a:p>
        </c:rich>
      </c:tx>
      <c:overlay val="0"/>
      <c:spPr>
        <a:noFill/>
        <a:ln>
          <a:noFill/>
        </a:ln>
        <a:effectLst/>
      </c:spPr>
      <c:txPr>
        <a:bodyPr rot="0" spcFirstLastPara="1" vertOverflow="ellipsis" vert="horz" wrap="square" anchor="ctr" anchorCtr="1"/>
        <a:lstStyle/>
        <a:p>
          <a:pPr>
            <a:defRPr sz="8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MX"/>
        </a:p>
      </c:txPr>
    </c:title>
    <c:autoTitleDeleted val="0"/>
    <c:plotArea>
      <c:layout>
        <c:manualLayout>
          <c:layoutTarget val="inner"/>
          <c:xMode val="edge"/>
          <c:yMode val="edge"/>
          <c:x val="7.6175129685709386E-2"/>
          <c:y val="9.9492882026463322E-2"/>
          <c:w val="0.82568171500700327"/>
          <c:h val="0.75035297082653429"/>
        </c:manualLayout>
      </c:layout>
      <c:scatterChart>
        <c:scatterStyle val="lineMarker"/>
        <c:varyColors val="0"/>
        <c:ser>
          <c:idx val="0"/>
          <c:order val="0"/>
          <c:tx>
            <c:v>grupo1</c:v>
          </c:tx>
          <c:spPr>
            <a:ln w="19050" cap="rnd">
              <a:noFill/>
              <a:round/>
            </a:ln>
            <a:effectLst/>
          </c:spPr>
          <c:marker>
            <c:symbol val="circle"/>
            <c:size val="5"/>
            <c:spPr>
              <a:solidFill>
                <a:srgbClr val="FF00FF"/>
              </a:solidFill>
              <a:ln w="9525">
                <a:noFill/>
              </a:ln>
              <a:effectLst/>
            </c:spPr>
          </c:marker>
          <c:dLbls>
            <c:dLbl>
              <c:idx val="0"/>
              <c:tx>
                <c:rich>
                  <a:bodyPr/>
                  <a:lstStyle/>
                  <a:p>
                    <a:fld id="{4AB2D7B3-D9B6-4957-8537-77D5804F3418}" type="CELLRANGE">
                      <a:rPr lang="en-US"/>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7A97-4A10-9C39-B8AAC9F4B5FC}"/>
                </c:ext>
              </c:extLst>
            </c:dLbl>
            <c:dLbl>
              <c:idx val="1"/>
              <c:tx>
                <c:rich>
                  <a:bodyPr/>
                  <a:lstStyle/>
                  <a:p>
                    <a:fld id="{FDB98208-2E6C-49EC-AEAF-9F5F401C01D4}"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A97-4A10-9C39-B8AAC9F4B5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Datos!$D$2:$D$3</c:f>
              <c:numCache>
                <c:formatCode>General</c:formatCode>
                <c:ptCount val="2"/>
                <c:pt idx="0">
                  <c:v>14.041890466619883</c:v>
                </c:pt>
                <c:pt idx="1">
                  <c:v>13.700369030451343</c:v>
                </c:pt>
              </c:numCache>
            </c:numRef>
          </c:xVal>
          <c:yVal>
            <c:numRef>
              <c:f>Datos!$E$2:$E$3</c:f>
              <c:numCache>
                <c:formatCode>General</c:formatCode>
                <c:ptCount val="2"/>
                <c:pt idx="0">
                  <c:v>10.471095602801018</c:v>
                </c:pt>
                <c:pt idx="1">
                  <c:v>9.5073743289210917</c:v>
                </c:pt>
              </c:numCache>
            </c:numRef>
          </c:yVal>
          <c:smooth val="0"/>
          <c:extLst>
            <c:ext xmlns:c15="http://schemas.microsoft.com/office/drawing/2012/chart" uri="{02D57815-91ED-43cb-92C2-25804820EDAC}">
              <c15:datalabelsRange>
                <c15:f>Datos!$L$2:$L$3</c15:f>
                <c15:dlblRangeCache>
                  <c:ptCount val="2"/>
                  <c:pt idx="0">
                    <c:v>CM</c:v>
                  </c:pt>
                  <c:pt idx="1">
                    <c:v>NL</c:v>
                  </c:pt>
                </c15:dlblRangeCache>
              </c15:datalabelsRange>
            </c:ext>
            <c:ext xmlns:c16="http://schemas.microsoft.com/office/drawing/2014/chart" uri="{C3380CC4-5D6E-409C-BE32-E72D297353CC}">
              <c16:uniqueId val="{00000002-7A97-4A10-9C39-B8AAC9F4B5FC}"/>
            </c:ext>
          </c:extLst>
        </c:ser>
        <c:ser>
          <c:idx val="1"/>
          <c:order val="1"/>
          <c:tx>
            <c:v>grupo2</c:v>
          </c:tx>
          <c:spPr>
            <a:ln w="25400" cap="rnd">
              <a:noFill/>
              <a:round/>
            </a:ln>
            <a:effectLst/>
          </c:spPr>
          <c:marker>
            <c:symbol val="circle"/>
            <c:size val="5"/>
            <c:spPr>
              <a:solidFill>
                <a:srgbClr val="C00000"/>
              </a:solidFill>
              <a:ln w="9525">
                <a:noFill/>
              </a:ln>
              <a:effectLst/>
            </c:spPr>
          </c:marker>
          <c:dLbls>
            <c:dLbl>
              <c:idx val="0"/>
              <c:tx>
                <c:rich>
                  <a:bodyPr/>
                  <a:lstStyle/>
                  <a:p>
                    <a:fld id="{A262061C-6E75-4462-8E9F-7A04A99C6998}" type="CELLRANGE">
                      <a:rPr lang="en-US"/>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7A97-4A10-9C39-B8AAC9F4B5FC}"/>
                </c:ext>
              </c:extLst>
            </c:dLbl>
            <c:dLbl>
              <c:idx val="1"/>
              <c:tx>
                <c:rich>
                  <a:bodyPr/>
                  <a:lstStyle/>
                  <a:p>
                    <a:fld id="{87AABC5F-1739-42B5-8411-A756FF924816}"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A97-4A10-9C39-B8AAC9F4B5FC}"/>
                </c:ext>
              </c:extLst>
            </c:dLbl>
            <c:dLbl>
              <c:idx val="2"/>
              <c:tx>
                <c:rich>
                  <a:bodyPr/>
                  <a:lstStyle/>
                  <a:p>
                    <a:fld id="{716C76B4-5302-4F26-9554-CBFCDA2D0BD1}"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A97-4A10-9C39-B8AAC9F4B5FC}"/>
                </c:ext>
              </c:extLst>
            </c:dLbl>
            <c:dLbl>
              <c:idx val="3"/>
              <c:tx>
                <c:rich>
                  <a:bodyPr/>
                  <a:lstStyle/>
                  <a:p>
                    <a:fld id="{DDBE661D-9941-4355-BB86-ED44726CCE40}"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6-7A97-4A10-9C39-B8AAC9F4B5FC}"/>
                </c:ext>
              </c:extLst>
            </c:dLbl>
            <c:dLbl>
              <c:idx val="4"/>
              <c:tx>
                <c:rich>
                  <a:bodyPr/>
                  <a:lstStyle/>
                  <a:p>
                    <a:fld id="{8E47D5E8-ABD9-4FA0-B750-9CCDE1C3EE30}"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A97-4A10-9C39-B8AAC9F4B5FC}"/>
                </c:ext>
              </c:extLst>
            </c:dLbl>
            <c:dLbl>
              <c:idx val="5"/>
              <c:tx>
                <c:rich>
                  <a:bodyPr/>
                  <a:lstStyle/>
                  <a:p>
                    <a:fld id="{061FF021-3C0F-4AEA-B1C5-BA4B2E1E6040}"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7A97-4A10-9C39-B8AAC9F4B5FC}"/>
                </c:ext>
              </c:extLst>
            </c:dLbl>
            <c:dLbl>
              <c:idx val="6"/>
              <c:tx>
                <c:rich>
                  <a:bodyPr/>
                  <a:lstStyle/>
                  <a:p>
                    <a:fld id="{995F6FBF-BA46-402D-A585-A3323702F6F9}"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7A97-4A10-9C39-B8AAC9F4B5FC}"/>
                </c:ext>
              </c:extLst>
            </c:dLbl>
            <c:dLbl>
              <c:idx val="7"/>
              <c:tx>
                <c:rich>
                  <a:bodyPr/>
                  <a:lstStyle/>
                  <a:p>
                    <a:fld id="{9CDBADA2-E66F-4F5E-9C4E-9EFFB419C569}"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7A97-4A10-9C39-B8AAC9F4B5FC}"/>
                </c:ext>
              </c:extLst>
            </c:dLbl>
            <c:dLbl>
              <c:idx val="8"/>
              <c:tx>
                <c:rich>
                  <a:bodyPr/>
                  <a:lstStyle/>
                  <a:p>
                    <a:fld id="{80CF5A93-78DA-47C6-B1A1-DBDE3673F1BB}"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B-7A97-4A10-9C39-B8AAC9F4B5FC}"/>
                </c:ext>
              </c:extLst>
            </c:dLbl>
            <c:dLbl>
              <c:idx val="9"/>
              <c:tx>
                <c:rich>
                  <a:bodyPr/>
                  <a:lstStyle/>
                  <a:p>
                    <a:fld id="{7797C0DF-9370-47D0-8AFF-212FAD255BC6}"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7A97-4A10-9C39-B8AAC9F4B5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Datos!$D$4:$D$13</c:f>
              <c:numCache>
                <c:formatCode>General</c:formatCode>
                <c:ptCount val="10"/>
                <c:pt idx="0">
                  <c:v>12.443028368114142</c:v>
                </c:pt>
                <c:pt idx="1">
                  <c:v>13.296210796568893</c:v>
                </c:pt>
                <c:pt idx="2">
                  <c:v>11.79880341096413</c:v>
                </c:pt>
                <c:pt idx="3">
                  <c:v>13.406346115749505</c:v>
                </c:pt>
                <c:pt idx="4">
                  <c:v>13.182189562908249</c:v>
                </c:pt>
                <c:pt idx="5">
                  <c:v>13.960016880123794</c:v>
                </c:pt>
                <c:pt idx="6">
                  <c:v>14.189508390520349</c:v>
                </c:pt>
                <c:pt idx="7">
                  <c:v>12.850848574164699</c:v>
                </c:pt>
                <c:pt idx="8">
                  <c:v>13.099373114993307</c:v>
                </c:pt>
                <c:pt idx="9">
                  <c:v>13.304756598297017</c:v>
                </c:pt>
              </c:numCache>
            </c:numRef>
          </c:xVal>
          <c:yVal>
            <c:numRef>
              <c:f>Datos!$E$4:$E$13</c:f>
              <c:numCache>
                <c:formatCode>General</c:formatCode>
                <c:ptCount val="10"/>
                <c:pt idx="0">
                  <c:v>8.6206392757192116</c:v>
                </c:pt>
                <c:pt idx="1">
                  <c:v>9.3268523779942925</c:v>
                </c:pt>
                <c:pt idx="2">
                  <c:v>8.4039438629603964</c:v>
                </c:pt>
                <c:pt idx="3">
                  <c:v>9.3458105090206178</c:v>
                </c:pt>
                <c:pt idx="4">
                  <c:v>9.2176168341969582</c:v>
                </c:pt>
                <c:pt idx="5">
                  <c:v>9.6362053146376834</c:v>
                </c:pt>
                <c:pt idx="6">
                  <c:v>9.8056795557827776</c:v>
                </c:pt>
                <c:pt idx="7">
                  <c:v>8.7587768736223612</c:v>
                </c:pt>
                <c:pt idx="8">
                  <c:v>9.074434734490195</c:v>
                </c:pt>
                <c:pt idx="9">
                  <c:v>9.424736980075787</c:v>
                </c:pt>
              </c:numCache>
            </c:numRef>
          </c:yVal>
          <c:smooth val="0"/>
          <c:extLst>
            <c:ext xmlns:c15="http://schemas.microsoft.com/office/drawing/2012/chart" uri="{02D57815-91ED-43cb-92C2-25804820EDAC}">
              <c15:datalabelsRange>
                <c15:f>Datos!$L$4:$L$13</c15:f>
                <c15:dlblRangeCache>
                  <c:ptCount val="10"/>
                  <c:pt idx="0">
                    <c:v>AG</c:v>
                  </c:pt>
                  <c:pt idx="1">
                    <c:v>BC</c:v>
                  </c:pt>
                  <c:pt idx="2">
                    <c:v>BS</c:v>
                  </c:pt>
                  <c:pt idx="3">
                    <c:v>CH</c:v>
                  </c:pt>
                  <c:pt idx="4">
                    <c:v>CO</c:v>
                  </c:pt>
                  <c:pt idx="5">
                    <c:v>GT</c:v>
                  </c:pt>
                  <c:pt idx="6">
                    <c:v>JL</c:v>
                  </c:pt>
                  <c:pt idx="7">
                    <c:v>QT</c:v>
                  </c:pt>
                  <c:pt idx="8">
                    <c:v>SO</c:v>
                  </c:pt>
                  <c:pt idx="9">
                    <c:v>TM</c:v>
                  </c:pt>
                </c15:dlblRangeCache>
              </c15:datalabelsRange>
            </c:ext>
            <c:ext xmlns:c16="http://schemas.microsoft.com/office/drawing/2014/chart" uri="{C3380CC4-5D6E-409C-BE32-E72D297353CC}">
              <c16:uniqueId val="{0000000D-7A97-4A10-9C39-B8AAC9F4B5FC}"/>
            </c:ext>
          </c:extLst>
        </c:ser>
        <c:ser>
          <c:idx val="2"/>
          <c:order val="2"/>
          <c:tx>
            <c:v>grupo3</c:v>
          </c:tx>
          <c:spPr>
            <a:ln w="25400" cap="rnd">
              <a:noFill/>
              <a:round/>
            </a:ln>
            <a:effectLst/>
          </c:spPr>
          <c:marker>
            <c:symbol val="circle"/>
            <c:size val="5"/>
            <c:spPr>
              <a:solidFill>
                <a:srgbClr val="00B050"/>
              </a:solidFill>
              <a:ln w="9525">
                <a:noFill/>
              </a:ln>
              <a:effectLst/>
            </c:spPr>
          </c:marker>
          <c:dLbls>
            <c:dLbl>
              <c:idx val="0"/>
              <c:tx>
                <c:rich>
                  <a:bodyPr/>
                  <a:lstStyle/>
                  <a:p>
                    <a:fld id="{5639C64C-5A59-4870-9EDF-52061DD0FF94}" type="CELLRANGE">
                      <a:rPr lang="en-US"/>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7A97-4A10-9C39-B8AAC9F4B5FC}"/>
                </c:ext>
              </c:extLst>
            </c:dLbl>
            <c:dLbl>
              <c:idx val="1"/>
              <c:tx>
                <c:rich>
                  <a:bodyPr/>
                  <a:lstStyle/>
                  <a:p>
                    <a:fld id="{5FF4ADEF-5D29-41B4-BA84-1AEE569689B2}"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7A97-4A10-9C39-B8AAC9F4B5FC}"/>
                </c:ext>
              </c:extLst>
            </c:dLbl>
            <c:dLbl>
              <c:idx val="2"/>
              <c:tx>
                <c:rich>
                  <a:bodyPr/>
                  <a:lstStyle/>
                  <a:p>
                    <a:fld id="{E9FF03E0-B981-4C12-B6A8-F2CA09567866}"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7A97-4A10-9C39-B8AAC9F4B5FC}"/>
                </c:ext>
              </c:extLst>
            </c:dLbl>
            <c:dLbl>
              <c:idx val="3"/>
              <c:tx>
                <c:rich>
                  <a:bodyPr/>
                  <a:lstStyle/>
                  <a:p>
                    <a:fld id="{7104D1AF-FEA8-49B6-B7F0-EB19FD919A9D}"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7A97-4A10-9C39-B8AAC9F4B5FC}"/>
                </c:ext>
              </c:extLst>
            </c:dLbl>
            <c:dLbl>
              <c:idx val="4"/>
              <c:tx>
                <c:rich>
                  <a:bodyPr/>
                  <a:lstStyle/>
                  <a:p>
                    <a:fld id="{D4EC1CE0-F9A7-44DC-ADB1-9500686E88E4}"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7A97-4A10-9C39-B8AAC9F4B5FC}"/>
                </c:ext>
              </c:extLst>
            </c:dLbl>
            <c:dLbl>
              <c:idx val="5"/>
              <c:tx>
                <c:rich>
                  <a:bodyPr/>
                  <a:lstStyle/>
                  <a:p>
                    <a:fld id="{1E0E4876-F351-477E-8C95-E05F59A3C9D0}"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3-7A97-4A10-9C39-B8AAC9F4B5FC}"/>
                </c:ext>
              </c:extLst>
            </c:dLbl>
            <c:dLbl>
              <c:idx val="6"/>
              <c:tx>
                <c:rich>
                  <a:bodyPr/>
                  <a:lstStyle/>
                  <a:p>
                    <a:fld id="{089FB302-DF79-420B-9A29-877FDA5C7F71}"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4-7A97-4A10-9C39-B8AAC9F4B5FC}"/>
                </c:ext>
              </c:extLst>
            </c:dLbl>
            <c:dLbl>
              <c:idx val="7"/>
              <c:tx>
                <c:rich>
                  <a:bodyPr/>
                  <a:lstStyle/>
                  <a:p>
                    <a:fld id="{7CD7E914-2D7F-4290-89FC-A9F133B3E166}"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5-7A97-4A10-9C39-B8AAC9F4B5FC}"/>
                </c:ext>
              </c:extLst>
            </c:dLbl>
            <c:dLbl>
              <c:idx val="8"/>
              <c:tx>
                <c:rich>
                  <a:bodyPr/>
                  <a:lstStyle/>
                  <a:p>
                    <a:fld id="{7913EA40-44B2-4CED-B63E-07E524FB77F5}"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7A97-4A10-9C39-B8AAC9F4B5FC}"/>
                </c:ext>
              </c:extLst>
            </c:dLbl>
            <c:dLbl>
              <c:idx val="9"/>
              <c:tx>
                <c:rich>
                  <a:bodyPr/>
                  <a:lstStyle/>
                  <a:p>
                    <a:fld id="{AF2A1C5B-1730-4599-8947-1FDD42AB2AF8}"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7-7A97-4A10-9C39-B8AAC9F4B5FC}"/>
                </c:ext>
              </c:extLst>
            </c:dLbl>
            <c:dLbl>
              <c:idx val="10"/>
              <c:tx>
                <c:rich>
                  <a:bodyPr/>
                  <a:lstStyle/>
                  <a:p>
                    <a:fld id="{F57D8C6F-B2A0-4633-86EF-475094C23783}"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8-7A97-4A10-9C39-B8AAC9F4B5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Datos!$D$14:$D$24</c:f>
              <c:numCache>
                <c:formatCode>General</c:formatCode>
                <c:ptCount val="11"/>
                <c:pt idx="0">
                  <c:v>11.735868996281772</c:v>
                </c:pt>
                <c:pt idx="1">
                  <c:v>12.795147369416924</c:v>
                </c:pt>
                <c:pt idx="2">
                  <c:v>13.285852036562275</c:v>
                </c:pt>
                <c:pt idx="3">
                  <c:v>14.922388921638802</c:v>
                </c:pt>
                <c:pt idx="4">
                  <c:v>12.687380886196836</c:v>
                </c:pt>
                <c:pt idx="5">
                  <c:v>12.346512618859951</c:v>
                </c:pt>
                <c:pt idx="6">
                  <c:v>14.08778250195649</c:v>
                </c:pt>
                <c:pt idx="7">
                  <c:v>12.56010760778179</c:v>
                </c:pt>
                <c:pt idx="8">
                  <c:v>13.171810468607083</c:v>
                </c:pt>
                <c:pt idx="9">
                  <c:v>12.442689029269214</c:v>
                </c:pt>
                <c:pt idx="10">
                  <c:v>12.744400589495248</c:v>
                </c:pt>
              </c:numCache>
            </c:numRef>
          </c:xVal>
          <c:yVal>
            <c:numRef>
              <c:f>Datos!$E$14:$E$24</c:f>
              <c:numCache>
                <c:formatCode>General</c:formatCode>
                <c:ptCount val="11"/>
                <c:pt idx="0">
                  <c:v>8.0569909710442538</c:v>
                </c:pt>
                <c:pt idx="1">
                  <c:v>8.8985650406190544</c:v>
                </c:pt>
                <c:pt idx="2">
                  <c:v>9.5198458227484775</c:v>
                </c:pt>
                <c:pt idx="3">
                  <c:v>10.498949961178168</c:v>
                </c:pt>
                <c:pt idx="4">
                  <c:v>8.8203376033745631</c:v>
                </c:pt>
                <c:pt idx="5">
                  <c:v>8.5106719744259713</c:v>
                </c:pt>
                <c:pt idx="6">
                  <c:v>9.7129666729791744</c:v>
                </c:pt>
                <c:pt idx="7">
                  <c:v>8.606819978570357</c:v>
                </c:pt>
                <c:pt idx="8">
                  <c:v>9.214679942405267</c:v>
                </c:pt>
                <c:pt idx="9">
                  <c:v>8.5518863630115067</c:v>
                </c:pt>
                <c:pt idx="10">
                  <c:v>8.786039479029002</c:v>
                </c:pt>
              </c:numCache>
            </c:numRef>
          </c:yVal>
          <c:smooth val="0"/>
          <c:extLst>
            <c:ext xmlns:c15="http://schemas.microsoft.com/office/drawing/2012/chart" uri="{02D57815-91ED-43cb-92C2-25804820EDAC}">
              <c15:datalabelsRange>
                <c15:f>Datos!$L$14:$L$24</c15:f>
                <c15:dlblRangeCache>
                  <c:ptCount val="11"/>
                  <c:pt idx="0">
                    <c:v>CL</c:v>
                  </c:pt>
                  <c:pt idx="1">
                    <c:v>DG</c:v>
                  </c:pt>
                  <c:pt idx="2">
                    <c:v>HI</c:v>
                  </c:pt>
                  <c:pt idx="3">
                    <c:v>MX</c:v>
                  </c:pt>
                  <c:pt idx="4">
                    <c:v>MO</c:v>
                  </c:pt>
                  <c:pt idx="5">
                    <c:v>NY</c:v>
                  </c:pt>
                  <c:pt idx="6">
                    <c:v>PU</c:v>
                  </c:pt>
                  <c:pt idx="7">
                    <c:v>QR</c:v>
                  </c:pt>
                  <c:pt idx="8">
                    <c:v>SI</c:v>
                  </c:pt>
                  <c:pt idx="9">
                    <c:v>TX</c:v>
                  </c:pt>
                  <c:pt idx="10">
                    <c:v>ZT</c:v>
                  </c:pt>
                </c15:dlblRangeCache>
              </c15:datalabelsRange>
            </c:ext>
            <c:ext xmlns:c16="http://schemas.microsoft.com/office/drawing/2014/chart" uri="{C3380CC4-5D6E-409C-BE32-E72D297353CC}">
              <c16:uniqueId val="{00000019-7A97-4A10-9C39-B8AAC9F4B5FC}"/>
            </c:ext>
          </c:extLst>
        </c:ser>
        <c:ser>
          <c:idx val="3"/>
          <c:order val="3"/>
          <c:tx>
            <c:v>grupo4</c:v>
          </c:tx>
          <c:spPr>
            <a:ln w="25400" cap="rnd">
              <a:noFill/>
              <a:round/>
            </a:ln>
            <a:effectLst/>
          </c:spPr>
          <c:marker>
            <c:symbol val="circle"/>
            <c:size val="5"/>
            <c:spPr>
              <a:solidFill>
                <a:srgbClr val="7030A0"/>
              </a:solidFill>
              <a:ln w="9525">
                <a:noFill/>
              </a:ln>
              <a:effectLst/>
            </c:spPr>
          </c:marker>
          <c:dLbls>
            <c:dLbl>
              <c:idx val="0"/>
              <c:tx>
                <c:rich>
                  <a:bodyPr/>
                  <a:lstStyle/>
                  <a:p>
                    <a:fld id="{6D1B4844-54DB-4885-ADC4-8200D4237DBD}" type="CELLRANGE">
                      <a:rPr lang="en-US"/>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7A97-4A10-9C39-B8AAC9F4B5FC}"/>
                </c:ext>
              </c:extLst>
            </c:dLbl>
            <c:dLbl>
              <c:idx val="1"/>
              <c:tx>
                <c:rich>
                  <a:bodyPr/>
                  <a:lstStyle/>
                  <a:p>
                    <a:fld id="{C3F49F22-5F07-429C-8DF2-45191FCBB7DD}"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B-7A97-4A10-9C39-B8AAC9F4B5FC}"/>
                </c:ext>
              </c:extLst>
            </c:dLbl>
            <c:dLbl>
              <c:idx val="2"/>
              <c:tx>
                <c:rich>
                  <a:bodyPr/>
                  <a:lstStyle/>
                  <a:p>
                    <a:fld id="{4BBD22FA-F5C2-4567-9610-9936DF10AEB5}"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C-7A97-4A10-9C39-B8AAC9F4B5FC}"/>
                </c:ext>
              </c:extLst>
            </c:dLbl>
            <c:dLbl>
              <c:idx val="3"/>
              <c:tx>
                <c:rich>
                  <a:bodyPr/>
                  <a:lstStyle/>
                  <a:p>
                    <a:fld id="{66EB2490-C1F4-455E-AD22-DD69BDB21D70}"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D-7A97-4A10-9C39-B8AAC9F4B5FC}"/>
                </c:ext>
              </c:extLst>
            </c:dLbl>
            <c:dLbl>
              <c:idx val="4"/>
              <c:tx>
                <c:rich>
                  <a:bodyPr/>
                  <a:lstStyle/>
                  <a:p>
                    <a:fld id="{6110EEC0-32A4-4ECD-8A26-B22A78C920F5}"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E-7A97-4A10-9C39-B8AAC9F4B5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Datos!$D$25:$D$29</c:f>
              <c:numCache>
                <c:formatCode>General</c:formatCode>
                <c:ptCount val="5"/>
                <c:pt idx="0">
                  <c:v>12.026712698836372</c:v>
                </c:pt>
                <c:pt idx="1">
                  <c:v>13.702713571280503</c:v>
                </c:pt>
                <c:pt idx="2">
                  <c:v>13.207140092729754</c:v>
                </c:pt>
                <c:pt idx="3">
                  <c:v>13.157846344649661</c:v>
                </c:pt>
                <c:pt idx="4">
                  <c:v>12.83240404730183</c:v>
                </c:pt>
              </c:numCache>
            </c:numRef>
          </c:xVal>
          <c:yVal>
            <c:numRef>
              <c:f>Datos!$E$25:$E$29</c:f>
              <c:numCache>
                <c:formatCode>General</c:formatCode>
                <c:ptCount val="5"/>
                <c:pt idx="0">
                  <c:v>8.343577627251225</c:v>
                </c:pt>
                <c:pt idx="1">
                  <c:v>9.7687788957794748</c:v>
                </c:pt>
                <c:pt idx="2">
                  <c:v>9.2989536319326049</c:v>
                </c:pt>
                <c:pt idx="3">
                  <c:v>8.9008325070089747</c:v>
                </c:pt>
                <c:pt idx="4">
                  <c:v>8.6361648537093423</c:v>
                </c:pt>
              </c:numCache>
            </c:numRef>
          </c:yVal>
          <c:smooth val="0"/>
          <c:extLst>
            <c:ext xmlns:c15="http://schemas.microsoft.com/office/drawing/2012/chart" uri="{02D57815-91ED-43cb-92C2-25804820EDAC}">
              <c15:datalabelsRange>
                <c15:f>Datos!$L$25:$L$29</c15:f>
                <c15:dlblRangeCache>
                  <c:ptCount val="5"/>
                  <c:pt idx="0">
                    <c:v>CP</c:v>
                  </c:pt>
                  <c:pt idx="1">
                    <c:v>MI</c:v>
                  </c:pt>
                  <c:pt idx="2">
                    <c:v>SL</c:v>
                  </c:pt>
                  <c:pt idx="3">
                    <c:v>TB</c:v>
                  </c:pt>
                  <c:pt idx="4">
                    <c:v>YU</c:v>
                  </c:pt>
                </c15:dlblRangeCache>
              </c15:datalabelsRange>
            </c:ext>
            <c:ext xmlns:c16="http://schemas.microsoft.com/office/drawing/2014/chart" uri="{C3380CC4-5D6E-409C-BE32-E72D297353CC}">
              <c16:uniqueId val="{0000001F-7A97-4A10-9C39-B8AAC9F4B5FC}"/>
            </c:ext>
          </c:extLst>
        </c:ser>
        <c:ser>
          <c:idx val="4"/>
          <c:order val="4"/>
          <c:tx>
            <c:v>grupo5</c:v>
          </c:tx>
          <c:spPr>
            <a:ln w="25400" cap="rnd">
              <a:noFill/>
              <a:round/>
            </a:ln>
            <a:effectLst/>
          </c:spPr>
          <c:marker>
            <c:symbol val="circle"/>
            <c:size val="5"/>
            <c:spPr>
              <a:solidFill>
                <a:srgbClr val="00B0F0"/>
              </a:solidFill>
              <a:ln w="9525">
                <a:noFill/>
              </a:ln>
              <a:effectLst/>
            </c:spPr>
          </c:marker>
          <c:dLbls>
            <c:dLbl>
              <c:idx val="0"/>
              <c:tx>
                <c:rich>
                  <a:bodyPr/>
                  <a:lstStyle/>
                  <a:p>
                    <a:fld id="{A10524C7-347E-4314-AD10-E48FADA72BC8}" type="CELLRANGE">
                      <a:rPr lang="en-US"/>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7A97-4A10-9C39-B8AAC9F4B5FC}"/>
                </c:ext>
              </c:extLst>
            </c:dLbl>
            <c:dLbl>
              <c:idx val="1"/>
              <c:tx>
                <c:rich>
                  <a:bodyPr/>
                  <a:lstStyle/>
                  <a:p>
                    <a:fld id="{2E72D23D-F8BB-49FD-868B-31579EE742DB}"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1-7A97-4A10-9C39-B8AAC9F4B5FC}"/>
                </c:ext>
              </c:extLst>
            </c:dLbl>
            <c:dLbl>
              <c:idx val="2"/>
              <c:tx>
                <c:rich>
                  <a:bodyPr/>
                  <a:lstStyle/>
                  <a:p>
                    <a:fld id="{F67EB854-9621-4679-AC92-646AE5403392}"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7A97-4A10-9C39-B8AAC9F4B5FC}"/>
                </c:ext>
              </c:extLst>
            </c:dLbl>
            <c:dLbl>
              <c:idx val="3"/>
              <c:tx>
                <c:rich>
                  <a:bodyPr/>
                  <a:lstStyle/>
                  <a:p>
                    <a:fld id="{6FCD6419-DAE0-43BD-81AA-F9D7A11E4BD6}" type="CELLRANGE">
                      <a:rPr lang="es-MX"/>
                      <a:pPr/>
                      <a:t>[CELLRANGE]</a:t>
                    </a:fld>
                    <a:endParaRPr lang="es-MX"/>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7A97-4A10-9C39-B8AAC9F4B5F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dLblPos val="l"/>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Ref>
              <c:f>Datos!$D$30:$D$33</c:f>
              <c:numCache>
                <c:formatCode>General</c:formatCode>
                <c:ptCount val="4"/>
                <c:pt idx="0">
                  <c:v>14.113555252503135</c:v>
                </c:pt>
                <c:pt idx="1">
                  <c:v>13.617107179085059</c:v>
                </c:pt>
                <c:pt idx="2">
                  <c:v>13.689433597606298</c:v>
                </c:pt>
                <c:pt idx="3">
                  <c:v>14.179372116217364</c:v>
                </c:pt>
              </c:numCache>
            </c:numRef>
          </c:xVal>
          <c:yVal>
            <c:numRef>
              <c:f>Datos!$E$30:$E$33</c:f>
              <c:numCache>
                <c:formatCode>General</c:formatCode>
                <c:ptCount val="4"/>
                <c:pt idx="0">
                  <c:v>9.8071726681851779</c:v>
                </c:pt>
                <c:pt idx="1">
                  <c:v>9.7238069054682601</c:v>
                </c:pt>
                <c:pt idx="2">
                  <c:v>10.009183162043739</c:v>
                </c:pt>
                <c:pt idx="3">
                  <c:v>10.225463074861459</c:v>
                </c:pt>
              </c:numCache>
            </c:numRef>
          </c:yVal>
          <c:smooth val="0"/>
          <c:extLst>
            <c:ext xmlns:c15="http://schemas.microsoft.com/office/drawing/2012/chart" uri="{02D57815-91ED-43cb-92C2-25804820EDAC}">
              <c15:datalabelsRange>
                <c15:f>Datos!$L$30:$L$33</c15:f>
                <c15:dlblRangeCache>
                  <c:ptCount val="4"/>
                  <c:pt idx="0">
                    <c:v>CS</c:v>
                  </c:pt>
                  <c:pt idx="1">
                    <c:v>GR</c:v>
                  </c:pt>
                  <c:pt idx="2">
                    <c:v>OX</c:v>
                  </c:pt>
                  <c:pt idx="3">
                    <c:v>VZ</c:v>
                  </c:pt>
                </c15:dlblRangeCache>
              </c15:datalabelsRange>
            </c:ext>
            <c:ext xmlns:c16="http://schemas.microsoft.com/office/drawing/2014/chart" uri="{C3380CC4-5D6E-409C-BE32-E72D297353CC}">
              <c16:uniqueId val="{00000024-7A97-4A10-9C39-B8AAC9F4B5FC}"/>
            </c:ext>
          </c:extLst>
        </c:ser>
        <c:dLbls>
          <c:dLblPos val="l"/>
          <c:showLegendKey val="0"/>
          <c:showVal val="1"/>
          <c:showCatName val="0"/>
          <c:showSerName val="0"/>
          <c:showPercent val="0"/>
          <c:showBubbleSize val="0"/>
        </c:dLbls>
        <c:axId val="1921353408"/>
        <c:axId val="1789345552"/>
      </c:scatterChart>
      <c:valAx>
        <c:axId val="1921353408"/>
        <c:scaling>
          <c:orientation val="minMax"/>
          <c:min val="11.5"/>
        </c:scaling>
        <c:delete val="0"/>
        <c:axPos val="b"/>
        <c:majorGridlines>
          <c:spPr>
            <a:ln w="9525" cap="flat" cmpd="sng" algn="ctr">
              <a:solidFill>
                <a:schemeClr val="tx1">
                  <a:lumMod val="15000"/>
                  <a:lumOff val="85000"/>
                </a:schemeClr>
              </a:solidFill>
              <a:prstDash val="dash"/>
              <a:round/>
            </a:ln>
            <a:effectLst/>
          </c:spPr>
        </c:majorGridlines>
        <c:title>
          <c:tx>
            <c:rich>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i="1">
                    <a:solidFill>
                      <a:sysClr val="windowText" lastClr="000000"/>
                    </a:solidFill>
                    <a:latin typeface="Arial" panose="020B0604020202020204" pitchFamily="34" charset="0"/>
                    <a:cs typeface="Arial" panose="020B0604020202020204" pitchFamily="34" charset="0"/>
                  </a:rPr>
                  <a:t>ln</a:t>
                </a:r>
                <a:r>
                  <a:rPr lang="en-US" sz="800">
                    <a:solidFill>
                      <a:sysClr val="windowText" lastClr="000000"/>
                    </a:solidFill>
                    <a:latin typeface="Arial" panose="020B0604020202020204" pitchFamily="34" charset="0"/>
                    <a:cs typeface="Arial" panose="020B0604020202020204" pitchFamily="34" charset="0"/>
                  </a:rPr>
                  <a:t>(Matrícula)</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789345552"/>
        <c:crosses val="autoZero"/>
        <c:crossBetween val="midCat"/>
      </c:valAx>
      <c:valAx>
        <c:axId val="1789345552"/>
        <c:scaling>
          <c:orientation val="minMax"/>
          <c:min val="7.5"/>
        </c:scaling>
        <c:delete val="0"/>
        <c:axPos val="l"/>
        <c:majorGridlines>
          <c:spPr>
            <a:ln w="9525" cap="flat" cmpd="sng" algn="ctr">
              <a:solidFill>
                <a:schemeClr val="tx1">
                  <a:lumMod val="15000"/>
                  <a:lumOff val="85000"/>
                </a:schemeClr>
              </a:solidFill>
              <a:prstDash val="dash"/>
              <a:round/>
            </a:ln>
            <a:effectLst/>
          </c:spPr>
        </c:majorGridlines>
        <c:title>
          <c:tx>
            <c:rich>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800" i="1">
                    <a:solidFill>
                      <a:sysClr val="windowText" lastClr="000000"/>
                    </a:solidFill>
                    <a:latin typeface="Arial" panose="020B0604020202020204" pitchFamily="34" charset="0"/>
                    <a:cs typeface="Arial" panose="020B0604020202020204" pitchFamily="34" charset="0"/>
                  </a:rPr>
                  <a:t>ln</a:t>
                </a:r>
                <a:r>
                  <a:rPr lang="en-US" sz="800">
                    <a:solidFill>
                      <a:sysClr val="windowText" lastClr="000000"/>
                    </a:solidFill>
                    <a:latin typeface="Arial" panose="020B0604020202020204" pitchFamily="34" charset="0"/>
                    <a:cs typeface="Arial" panose="020B0604020202020204" pitchFamily="34" charset="0"/>
                  </a:rPr>
                  <a:t>(FONE)</a:t>
                </a:r>
              </a:p>
            </c:rich>
          </c:tx>
          <c:overlay val="0"/>
          <c:spPr>
            <a:noFill/>
            <a:ln>
              <a:noFill/>
            </a:ln>
            <a:effectLst/>
          </c:spPr>
          <c:txPr>
            <a:bodyPr rot="-54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MX"/>
          </a:p>
        </c:txPr>
        <c:crossAx val="192135340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MX"/>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4F5A939-FA57-44D3-BC19-CE26AA59D9ED}">
  <sheetPr/>
  <sheetViews>
    <sheetView tabSelected="1" zoomScale="11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59091" cy="6286500"/>
    <xdr:graphicFrame macro="">
      <xdr:nvGraphicFramePr>
        <xdr:cNvPr id="2" name="Gráfico 1">
          <a:extLst>
            <a:ext uri="{FF2B5EF4-FFF2-40B4-BE49-F238E27FC236}">
              <a16:creationId xmlns:a16="http://schemas.microsoft.com/office/drawing/2014/main" id="{53215FE5-E804-4CA0-8C3C-276E6375366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0.04394</cdr:x>
      <cdr:y>0.91488</cdr:y>
    </cdr:from>
    <cdr:to>
      <cdr:x>0.98751</cdr:x>
      <cdr:y>0.9956</cdr:y>
    </cdr:to>
    <cdr:sp macro="" textlink="">
      <cdr:nvSpPr>
        <cdr:cNvPr id="2" name="CuadroTexto 1">
          <a:extLst xmlns:a="http://schemas.openxmlformats.org/drawingml/2006/main">
            <a:ext uri="{FF2B5EF4-FFF2-40B4-BE49-F238E27FC236}">
              <a16:creationId xmlns:a16="http://schemas.microsoft.com/office/drawing/2014/main" id="{7436F37A-0E4A-4BCF-B977-96085C02DC70}"/>
            </a:ext>
          </a:extLst>
        </cdr:cNvPr>
        <cdr:cNvSpPr txBox="1"/>
      </cdr:nvSpPr>
      <cdr:spPr>
        <a:xfrm xmlns:a="http://schemas.openxmlformats.org/drawingml/2006/main">
          <a:off x="380999" y="5757333"/>
          <a:ext cx="8180917" cy="508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MX" sz="800"/>
            <a:t>Notas: </a:t>
          </a:r>
          <a:r>
            <a:rPr lang="es-MX" sz="800" i="1"/>
            <a:t>ln</a:t>
          </a:r>
          <a:r>
            <a:rPr lang="es-MX" sz="800"/>
            <a:t> se refiere al logaritmo natural;</a:t>
          </a:r>
          <a:r>
            <a:rPr lang="es-MX" sz="800" baseline="0"/>
            <a:t> la información de la matrícula proviene de las tablas ED04-A3, ED04-A7 y ED04-A11 de la sección ED de este anexo.</a:t>
          </a:r>
          <a:r>
            <a:rPr lang="es-MX" sz="800"/>
            <a:t> </a:t>
          </a:r>
        </a:p>
        <a:p xmlns:a="http://schemas.openxmlformats.org/drawingml/2006/main">
          <a:r>
            <a:rPr lang="es-MX" sz="800"/>
            <a:t>Fuentes: INEE, cálculos con base en la Cuenta de la Hacienda Pública Federal 2008-2017 (SHCP, 2018),</a:t>
          </a:r>
          <a:r>
            <a:rPr lang="es-MX" sz="800" baseline="0"/>
            <a:t> y El derecho humano a una educación obligatoria de calidad en México y su </a:t>
          </a:r>
        </a:p>
        <a:p xmlns:a="http://schemas.openxmlformats.org/drawingml/2006/main">
          <a:r>
            <a:rPr lang="es-MX" sz="800" baseline="0"/>
            <a:t>equidad: elementos para un diagnóstico (Robles, Degante y Ángeles, 2018).</a:t>
          </a:r>
          <a:endParaRPr lang="es-MX" sz="8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8"/>
  <sheetViews>
    <sheetView showGridLines="0" zoomScale="85" zoomScaleNormal="85" zoomScaleSheetLayoutView="85" workbookViewId="0">
      <selection activeCell="A33" sqref="A33"/>
    </sheetView>
  </sheetViews>
  <sheetFormatPr baseColWidth="10" defaultRowHeight="12" customHeight="1" x14ac:dyDescent="0.2"/>
  <cols>
    <col min="1" max="1" width="16.42578125" style="10" customWidth="1"/>
    <col min="2" max="2" width="13.140625" style="1" bestFit="1" customWidth="1"/>
    <col min="3" max="3" width="12.28515625" style="8" bestFit="1" customWidth="1"/>
    <col min="4" max="16384" width="11.42578125" style="1"/>
  </cols>
  <sheetData>
    <row r="1" spans="1:12" ht="40.5" customHeight="1" x14ac:dyDescent="0.2">
      <c r="B1" s="1" t="s">
        <v>100</v>
      </c>
      <c r="C1" s="1" t="s">
        <v>101</v>
      </c>
      <c r="D1" s="1" t="s">
        <v>102</v>
      </c>
      <c r="E1" s="1" t="s">
        <v>103</v>
      </c>
      <c r="F1" s="1" t="s">
        <v>104</v>
      </c>
    </row>
    <row r="2" spans="1:12" ht="14.1" customHeight="1" x14ac:dyDescent="0.2">
      <c r="A2" s="15" t="s">
        <v>41</v>
      </c>
      <c r="B2" s="9">
        <v>1254052</v>
      </c>
      <c r="C2" s="8">
        <v>35280.85</v>
      </c>
      <c r="D2" s="1">
        <v>14.041890466619883</v>
      </c>
      <c r="E2" s="1">
        <v>10.471095602801018</v>
      </c>
      <c r="F2" s="1">
        <v>1</v>
      </c>
      <c r="G2" s="1" t="s">
        <v>7</v>
      </c>
      <c r="H2" s="1">
        <v>2</v>
      </c>
      <c r="I2" s="1">
        <v>8</v>
      </c>
      <c r="J2" s="1" t="s">
        <v>64</v>
      </c>
      <c r="K2" s="1" t="s">
        <v>68</v>
      </c>
      <c r="L2" s="1" t="str">
        <f>+VLOOKUP(A2,$J$2:$K$33,2,0)</f>
        <v>CM</v>
      </c>
    </row>
    <row r="3" spans="1:12" ht="14.1" customHeight="1" x14ac:dyDescent="0.2">
      <c r="A3" s="15" t="s">
        <v>51</v>
      </c>
      <c r="B3" s="9">
        <v>891240</v>
      </c>
      <c r="C3" s="8">
        <v>13458.61</v>
      </c>
      <c r="D3" s="1">
        <v>13.700369030451343</v>
      </c>
      <c r="E3" s="1">
        <v>9.5073743289210917</v>
      </c>
      <c r="F3" s="1">
        <v>1</v>
      </c>
      <c r="G3" s="1" t="s">
        <v>18</v>
      </c>
      <c r="H3" s="1">
        <v>3</v>
      </c>
      <c r="I3" s="1">
        <v>21</v>
      </c>
      <c r="J3" s="1" t="s">
        <v>16</v>
      </c>
      <c r="K3" s="1" t="s">
        <v>69</v>
      </c>
      <c r="L3" s="1" t="str">
        <f t="shared" ref="L3:L33" si="0">+VLOOKUP(A3,$J$2:$K$33,2,0)</f>
        <v>NL</v>
      </c>
    </row>
    <row r="4" spans="1:12" ht="14.1" customHeight="1" x14ac:dyDescent="0.2">
      <c r="A4" s="11" t="s">
        <v>35</v>
      </c>
      <c r="B4" s="9">
        <v>253477</v>
      </c>
      <c r="C4" s="8">
        <v>5544.93</v>
      </c>
      <c r="D4" s="1">
        <v>12.443028368114142</v>
      </c>
      <c r="E4" s="1">
        <v>8.6206392757192116</v>
      </c>
      <c r="F4" s="1">
        <v>2</v>
      </c>
      <c r="G4" s="1" t="s">
        <v>64</v>
      </c>
      <c r="H4" s="1">
        <v>1</v>
      </c>
      <c r="I4" s="1">
        <v>9</v>
      </c>
      <c r="J4" s="1" t="s">
        <v>0</v>
      </c>
      <c r="K4" s="1" t="s">
        <v>70</v>
      </c>
      <c r="L4" s="1" t="str">
        <f t="shared" si="0"/>
        <v>AG</v>
      </c>
    </row>
    <row r="5" spans="1:12" ht="14.1" customHeight="1" x14ac:dyDescent="0.2">
      <c r="A5" s="11" t="s">
        <v>36</v>
      </c>
      <c r="B5" s="9">
        <v>594937</v>
      </c>
      <c r="C5" s="8">
        <v>11235.71</v>
      </c>
      <c r="D5" s="1">
        <v>13.296210796568893</v>
      </c>
      <c r="E5" s="1">
        <v>9.3268523779942925</v>
      </c>
      <c r="F5" s="1">
        <v>2</v>
      </c>
      <c r="G5" s="1" t="s">
        <v>16</v>
      </c>
      <c r="H5" s="1">
        <v>1</v>
      </c>
      <c r="I5" s="1">
        <v>19</v>
      </c>
      <c r="J5" s="1" t="s">
        <v>1</v>
      </c>
      <c r="K5" s="1" t="s">
        <v>71</v>
      </c>
      <c r="L5" s="1" t="str">
        <f t="shared" si="0"/>
        <v>BC</v>
      </c>
    </row>
    <row r="6" spans="1:12" ht="14.1" customHeight="1" x14ac:dyDescent="0.2">
      <c r="A6" s="11" t="s">
        <v>37</v>
      </c>
      <c r="B6" s="9">
        <v>133093</v>
      </c>
      <c r="C6" s="8">
        <v>4464.6400000000003</v>
      </c>
      <c r="D6" s="1">
        <v>11.79880341096413</v>
      </c>
      <c r="E6" s="1">
        <v>8.4039438629603964</v>
      </c>
      <c r="F6" s="1">
        <v>2</v>
      </c>
      <c r="G6" s="1" t="s">
        <v>0</v>
      </c>
      <c r="H6" s="1">
        <v>2</v>
      </c>
      <c r="I6" s="1">
        <v>1</v>
      </c>
      <c r="J6" s="1" t="s">
        <v>2</v>
      </c>
      <c r="K6" s="1" t="s">
        <v>72</v>
      </c>
      <c r="L6" s="1" t="str">
        <f t="shared" si="0"/>
        <v>BS</v>
      </c>
    </row>
    <row r="7" spans="1:12" ht="14.1" customHeight="1" x14ac:dyDescent="0.2">
      <c r="A7" s="11" t="s">
        <v>40</v>
      </c>
      <c r="B7" s="9">
        <v>664205</v>
      </c>
      <c r="C7" s="8">
        <v>11450.75</v>
      </c>
      <c r="D7" s="1">
        <v>13.406346115749505</v>
      </c>
      <c r="E7" s="1">
        <v>9.3458105090206178</v>
      </c>
      <c r="F7" s="1">
        <v>2</v>
      </c>
      <c r="G7" s="1" t="s">
        <v>4</v>
      </c>
      <c r="H7" s="1">
        <v>2</v>
      </c>
      <c r="I7" s="1">
        <v>5</v>
      </c>
      <c r="J7" s="1" t="s">
        <v>4</v>
      </c>
      <c r="K7" s="1" t="s">
        <v>73</v>
      </c>
      <c r="L7" s="1" t="str">
        <f t="shared" si="0"/>
        <v>CH</v>
      </c>
    </row>
    <row r="8" spans="1:12" ht="14.1" customHeight="1" x14ac:dyDescent="0.2">
      <c r="A8" s="11" t="s">
        <v>65</v>
      </c>
      <c r="B8" s="9">
        <v>530826</v>
      </c>
      <c r="C8" s="8">
        <v>10073.030000000001</v>
      </c>
      <c r="D8" s="1">
        <v>13.182189562908249</v>
      </c>
      <c r="E8" s="1">
        <v>9.2176168341969582</v>
      </c>
      <c r="F8" s="1">
        <v>2</v>
      </c>
      <c r="G8" s="1" t="s">
        <v>9</v>
      </c>
      <c r="H8" s="1">
        <v>2</v>
      </c>
      <c r="I8" s="1">
        <v>11</v>
      </c>
      <c r="J8" s="1" t="s">
        <v>7</v>
      </c>
      <c r="K8" s="1" t="s">
        <v>74</v>
      </c>
      <c r="L8" s="1" t="str">
        <f t="shared" si="0"/>
        <v>CO</v>
      </c>
    </row>
    <row r="9" spans="1:12" ht="14.1" customHeight="1" x14ac:dyDescent="0.2">
      <c r="A9" s="11" t="s">
        <v>44</v>
      </c>
      <c r="B9" s="9">
        <v>1155469</v>
      </c>
      <c r="C9" s="8">
        <v>15309.14</v>
      </c>
      <c r="D9" s="1">
        <v>13.960016880123794</v>
      </c>
      <c r="E9" s="1">
        <v>9.6362053146376834</v>
      </c>
      <c r="F9" s="1">
        <v>2</v>
      </c>
      <c r="G9" s="1" t="s">
        <v>23</v>
      </c>
      <c r="H9" s="1">
        <v>2</v>
      </c>
      <c r="I9" s="1">
        <v>26</v>
      </c>
      <c r="J9" s="1" t="s">
        <v>9</v>
      </c>
      <c r="K9" s="1" t="s">
        <v>75</v>
      </c>
      <c r="L9" s="1" t="str">
        <f t="shared" si="0"/>
        <v>GT</v>
      </c>
    </row>
    <row r="10" spans="1:12" ht="14.1" customHeight="1" x14ac:dyDescent="0.2">
      <c r="A10" s="11" t="s">
        <v>47</v>
      </c>
      <c r="B10" s="9">
        <v>1453534</v>
      </c>
      <c r="C10" s="8">
        <v>18136.46</v>
      </c>
      <c r="D10" s="1">
        <v>14.189508390520349</v>
      </c>
      <c r="E10" s="1">
        <v>9.8056795557827776</v>
      </c>
      <c r="F10" s="1">
        <v>2</v>
      </c>
      <c r="G10" s="1" t="s">
        <v>8</v>
      </c>
      <c r="H10" s="1">
        <v>3</v>
      </c>
      <c r="I10" s="1">
        <v>10</v>
      </c>
      <c r="J10" s="1" t="s">
        <v>12</v>
      </c>
      <c r="K10" s="1" t="s">
        <v>76</v>
      </c>
      <c r="L10" s="1" t="str">
        <f t="shared" si="0"/>
        <v>JL</v>
      </c>
    </row>
    <row r="11" spans="1:12" ht="15" customHeight="1" x14ac:dyDescent="0.2">
      <c r="A11" s="11" t="s">
        <v>54</v>
      </c>
      <c r="B11" s="9">
        <v>381112</v>
      </c>
      <c r="C11" s="8">
        <v>6366.32</v>
      </c>
      <c r="D11" s="1">
        <v>12.850848574164699</v>
      </c>
      <c r="E11" s="1">
        <v>8.7587768736223612</v>
      </c>
      <c r="F11" s="1">
        <v>2</v>
      </c>
      <c r="G11" s="1" t="s">
        <v>26</v>
      </c>
      <c r="H11" s="1">
        <v>3</v>
      </c>
      <c r="I11" s="1">
        <v>29</v>
      </c>
      <c r="J11" s="1" t="s">
        <v>19</v>
      </c>
      <c r="K11" s="1" t="s">
        <v>77</v>
      </c>
      <c r="L11" s="1" t="str">
        <f t="shared" si="0"/>
        <v>QT</v>
      </c>
    </row>
    <row r="12" spans="1:12" ht="14.1" customHeight="1" x14ac:dyDescent="0.2">
      <c r="A12" s="11" t="s">
        <v>58</v>
      </c>
      <c r="B12" s="9">
        <v>488636</v>
      </c>
      <c r="C12" s="8">
        <v>8729.25</v>
      </c>
      <c r="D12" s="1">
        <v>13.099373114993307</v>
      </c>
      <c r="E12" s="1">
        <v>9.074434734490195</v>
      </c>
      <c r="F12" s="1">
        <v>2</v>
      </c>
      <c r="G12" s="1" t="s">
        <v>28</v>
      </c>
      <c r="H12" s="1">
        <v>4</v>
      </c>
      <c r="I12" s="1">
        <v>31</v>
      </c>
      <c r="J12" s="1" t="s">
        <v>23</v>
      </c>
      <c r="K12" s="1" t="s">
        <v>78</v>
      </c>
      <c r="L12" s="1" t="str">
        <f t="shared" si="0"/>
        <v>SO</v>
      </c>
    </row>
    <row r="13" spans="1:12" ht="14.1" customHeight="1" x14ac:dyDescent="0.2">
      <c r="A13" s="11" t="s">
        <v>60</v>
      </c>
      <c r="B13" s="9">
        <v>600043</v>
      </c>
      <c r="C13" s="8">
        <v>12391.14</v>
      </c>
      <c r="D13" s="1">
        <v>13.304756598297017</v>
      </c>
      <c r="E13" s="1">
        <v>9.424736980075787</v>
      </c>
      <c r="F13" s="1">
        <v>2</v>
      </c>
      <c r="G13" s="1" t="s">
        <v>10</v>
      </c>
      <c r="H13" s="1">
        <v>5</v>
      </c>
      <c r="I13" s="1">
        <v>12</v>
      </c>
      <c r="J13" s="1" t="s">
        <v>25</v>
      </c>
      <c r="K13" s="1" t="s">
        <v>79</v>
      </c>
      <c r="L13" s="1" t="str">
        <f t="shared" si="0"/>
        <v>TM</v>
      </c>
    </row>
    <row r="14" spans="1:12" ht="14.1" customHeight="1" x14ac:dyDescent="0.2">
      <c r="A14" s="11" t="s">
        <v>42</v>
      </c>
      <c r="B14" s="9">
        <v>124975</v>
      </c>
      <c r="C14" s="8">
        <v>3155.78</v>
      </c>
      <c r="D14" s="1">
        <v>11.735868996281772</v>
      </c>
      <c r="E14" s="1">
        <v>8.0569909710442538</v>
      </c>
      <c r="F14" s="1">
        <v>3</v>
      </c>
      <c r="G14" s="1" t="s">
        <v>12</v>
      </c>
      <c r="H14" s="1">
        <v>2</v>
      </c>
      <c r="I14" s="1">
        <v>14</v>
      </c>
      <c r="J14" s="1" t="s">
        <v>5</v>
      </c>
      <c r="K14" s="1" t="s">
        <v>80</v>
      </c>
      <c r="L14" s="1" t="str">
        <f t="shared" si="0"/>
        <v>CL</v>
      </c>
    </row>
    <row r="15" spans="1:12" ht="14.1" customHeight="1" x14ac:dyDescent="0.2">
      <c r="A15" s="11" t="s">
        <v>43</v>
      </c>
      <c r="B15" s="9">
        <v>360464</v>
      </c>
      <c r="C15" s="8">
        <v>7321.46</v>
      </c>
      <c r="D15" s="1">
        <v>12.795147369416924</v>
      </c>
      <c r="E15" s="1">
        <v>8.8985650406190544</v>
      </c>
      <c r="F15" s="1">
        <v>3</v>
      </c>
      <c r="G15" s="1" t="s">
        <v>19</v>
      </c>
      <c r="H15" s="1">
        <v>2</v>
      </c>
      <c r="I15" s="1">
        <v>22</v>
      </c>
      <c r="J15" s="1" t="s">
        <v>8</v>
      </c>
      <c r="K15" s="1" t="s">
        <v>81</v>
      </c>
      <c r="L15" s="1" t="str">
        <f t="shared" si="0"/>
        <v>DG</v>
      </c>
    </row>
    <row r="16" spans="1:12" ht="14.1" customHeight="1" x14ac:dyDescent="0.2">
      <c r="A16" s="11" t="s">
        <v>46</v>
      </c>
      <c r="B16" s="9">
        <v>588806</v>
      </c>
      <c r="C16" s="8">
        <v>13627.51</v>
      </c>
      <c r="D16" s="1">
        <v>13.285852036562275</v>
      </c>
      <c r="E16" s="1">
        <v>9.5198458227484775</v>
      </c>
      <c r="F16" s="1">
        <v>3</v>
      </c>
      <c r="G16" s="1" t="s">
        <v>5</v>
      </c>
      <c r="H16" s="1">
        <v>3</v>
      </c>
      <c r="I16" s="1">
        <v>6</v>
      </c>
      <c r="J16" s="1" t="s">
        <v>11</v>
      </c>
      <c r="K16" s="1" t="s">
        <v>82</v>
      </c>
      <c r="L16" s="1" t="str">
        <f t="shared" si="0"/>
        <v>HI</v>
      </c>
    </row>
    <row r="17" spans="1:12" ht="14.1" customHeight="1" x14ac:dyDescent="0.2">
      <c r="A17" s="11" t="s">
        <v>48</v>
      </c>
      <c r="B17" s="9">
        <v>3024901</v>
      </c>
      <c r="C17" s="8">
        <v>36277.39</v>
      </c>
      <c r="D17" s="1">
        <v>14.922388921638802</v>
      </c>
      <c r="E17" s="1">
        <v>10.498949961178168</v>
      </c>
      <c r="F17" s="1">
        <v>3</v>
      </c>
      <c r="G17" s="1" t="s">
        <v>11</v>
      </c>
      <c r="H17" s="1">
        <v>3</v>
      </c>
      <c r="I17" s="1">
        <v>13</v>
      </c>
      <c r="J17" s="1" t="s">
        <v>33</v>
      </c>
      <c r="K17" s="1" t="s">
        <v>83</v>
      </c>
      <c r="L17" s="1" t="str">
        <f t="shared" si="0"/>
        <v>MX</v>
      </c>
    </row>
    <row r="18" spans="1:12" ht="14.1" customHeight="1" x14ac:dyDescent="0.2">
      <c r="A18" s="12" t="s">
        <v>49</v>
      </c>
      <c r="B18" s="9">
        <v>323638</v>
      </c>
      <c r="C18" s="8">
        <v>6770.55</v>
      </c>
      <c r="D18" s="1">
        <v>12.687380886196836</v>
      </c>
      <c r="E18" s="1">
        <v>8.8203376033745631</v>
      </c>
      <c r="F18" s="1">
        <v>3</v>
      </c>
      <c r="G18" s="1" t="s">
        <v>14</v>
      </c>
      <c r="H18" s="1">
        <v>3</v>
      </c>
      <c r="I18" s="1">
        <v>17</v>
      </c>
      <c r="J18" s="1" t="s">
        <v>14</v>
      </c>
      <c r="K18" s="1" t="s">
        <v>84</v>
      </c>
      <c r="L18" s="1" t="str">
        <f t="shared" si="0"/>
        <v>MO</v>
      </c>
    </row>
    <row r="19" spans="1:12" ht="14.1" customHeight="1" x14ac:dyDescent="0.2">
      <c r="A19" s="11" t="s">
        <v>50</v>
      </c>
      <c r="B19" s="9">
        <v>230156</v>
      </c>
      <c r="C19" s="8">
        <v>4967.5</v>
      </c>
      <c r="D19" s="1">
        <v>12.346512618859951</v>
      </c>
      <c r="E19" s="1">
        <v>8.5106719744259713</v>
      </c>
      <c r="F19" s="1">
        <v>3</v>
      </c>
      <c r="G19" s="1" t="s">
        <v>15</v>
      </c>
      <c r="H19" s="1">
        <v>3</v>
      </c>
      <c r="I19" s="1">
        <v>18</v>
      </c>
      <c r="J19" s="1" t="s">
        <v>15</v>
      </c>
      <c r="K19" s="1" t="s">
        <v>85</v>
      </c>
      <c r="L19" s="1" t="str">
        <f t="shared" si="0"/>
        <v>NY</v>
      </c>
    </row>
    <row r="20" spans="1:12" ht="14.1" customHeight="1" x14ac:dyDescent="0.2">
      <c r="A20" s="11" t="s">
        <v>53</v>
      </c>
      <c r="B20" s="9">
        <v>1312944</v>
      </c>
      <c r="C20" s="8">
        <v>16530.57</v>
      </c>
      <c r="D20" s="1">
        <v>14.08778250195649</v>
      </c>
      <c r="E20" s="1">
        <v>9.7129666729791744</v>
      </c>
      <c r="F20" s="1">
        <v>3</v>
      </c>
      <c r="G20" s="1" t="s">
        <v>22</v>
      </c>
      <c r="H20" s="1">
        <v>3</v>
      </c>
      <c r="I20" s="1">
        <v>25</v>
      </c>
      <c r="J20" s="1" t="s">
        <v>18</v>
      </c>
      <c r="K20" s="1" t="s">
        <v>86</v>
      </c>
      <c r="L20" s="1" t="str">
        <f t="shared" si="0"/>
        <v>PU</v>
      </c>
    </row>
    <row r="21" spans="1:12" ht="14.1" customHeight="1" x14ac:dyDescent="0.2">
      <c r="A21" s="11" t="s">
        <v>55</v>
      </c>
      <c r="B21" s="9">
        <v>284961</v>
      </c>
      <c r="C21" s="8">
        <v>5468.83</v>
      </c>
      <c r="D21" s="1">
        <v>12.56010760778179</v>
      </c>
      <c r="E21" s="1">
        <v>8.606819978570357</v>
      </c>
      <c r="F21" s="1">
        <v>3</v>
      </c>
      <c r="G21" s="1" t="s">
        <v>29</v>
      </c>
      <c r="H21" s="1">
        <v>3</v>
      </c>
      <c r="I21" s="1">
        <v>32</v>
      </c>
      <c r="J21" s="1" t="s">
        <v>20</v>
      </c>
      <c r="K21" s="1" t="s">
        <v>87</v>
      </c>
      <c r="L21" s="1" t="str">
        <f t="shared" si="0"/>
        <v>QR</v>
      </c>
    </row>
    <row r="22" spans="1:12" ht="14.1" customHeight="1" x14ac:dyDescent="0.2">
      <c r="A22" s="11" t="s">
        <v>57</v>
      </c>
      <c r="B22" s="9">
        <v>525345</v>
      </c>
      <c r="C22" s="8">
        <v>10043.49</v>
      </c>
      <c r="D22" s="1">
        <v>13.171810468607083</v>
      </c>
      <c r="E22" s="1">
        <v>9.214679942405267</v>
      </c>
      <c r="F22" s="1">
        <v>3</v>
      </c>
      <c r="G22" s="1" t="s">
        <v>21</v>
      </c>
      <c r="H22" s="1">
        <v>4</v>
      </c>
      <c r="I22" s="1">
        <v>24</v>
      </c>
      <c r="J22" s="1" t="s">
        <v>22</v>
      </c>
      <c r="K22" s="1" t="s">
        <v>88</v>
      </c>
      <c r="L22" s="1" t="str">
        <f t="shared" si="0"/>
        <v>SI</v>
      </c>
    </row>
    <row r="23" spans="1:12" ht="14.1" customHeight="1" x14ac:dyDescent="0.2">
      <c r="A23" s="11" t="s">
        <v>61</v>
      </c>
      <c r="B23" s="9">
        <v>253391</v>
      </c>
      <c r="C23" s="8">
        <v>5176.51</v>
      </c>
      <c r="D23" s="1">
        <v>12.442689029269214</v>
      </c>
      <c r="E23" s="1">
        <v>8.5518863630115067</v>
      </c>
      <c r="F23" s="1">
        <v>3</v>
      </c>
      <c r="G23" s="1" t="s">
        <v>17</v>
      </c>
      <c r="H23" s="1">
        <v>5</v>
      </c>
      <c r="I23" s="1">
        <v>20</v>
      </c>
      <c r="J23" s="1" t="s">
        <v>26</v>
      </c>
      <c r="K23" s="1" t="s">
        <v>89</v>
      </c>
      <c r="L23" s="1" t="str">
        <f t="shared" si="0"/>
        <v>TX</v>
      </c>
    </row>
    <row r="24" spans="1:12" ht="14.1" customHeight="1" x14ac:dyDescent="0.2">
      <c r="A24" s="11" t="s">
        <v>63</v>
      </c>
      <c r="B24" s="9">
        <v>342628</v>
      </c>
      <c r="C24" s="8">
        <v>6542.27</v>
      </c>
      <c r="D24" s="1">
        <v>12.744400589495248</v>
      </c>
      <c r="E24" s="1">
        <v>8.786039479029002</v>
      </c>
      <c r="F24" s="1">
        <v>3</v>
      </c>
      <c r="G24" s="1" t="s">
        <v>24</v>
      </c>
      <c r="H24" s="1">
        <v>4</v>
      </c>
      <c r="I24" s="1">
        <v>27</v>
      </c>
      <c r="J24" s="1" t="s">
        <v>29</v>
      </c>
      <c r="K24" s="1" t="s">
        <v>90</v>
      </c>
      <c r="L24" s="1" t="str">
        <f t="shared" si="0"/>
        <v>ZT</v>
      </c>
    </row>
    <row r="25" spans="1:12" ht="14.1" customHeight="1" x14ac:dyDescent="0.2">
      <c r="A25" s="16" t="s">
        <v>38</v>
      </c>
      <c r="B25" s="9">
        <v>167161</v>
      </c>
      <c r="C25" s="8">
        <v>4203.1000000000004</v>
      </c>
      <c r="D25" s="1">
        <v>12.026712698836372</v>
      </c>
      <c r="E25" s="1">
        <v>8.343577627251225</v>
      </c>
      <c r="F25" s="1">
        <v>4</v>
      </c>
      <c r="G25" s="1" t="s">
        <v>1</v>
      </c>
      <c r="H25" s="1">
        <v>2</v>
      </c>
      <c r="I25" s="1">
        <v>2</v>
      </c>
      <c r="J25" s="1" t="s">
        <v>13</v>
      </c>
      <c r="K25" s="1" t="s">
        <v>91</v>
      </c>
      <c r="L25" s="1" t="str">
        <f t="shared" si="0"/>
        <v>CP</v>
      </c>
    </row>
    <row r="26" spans="1:12" ht="14.1" customHeight="1" x14ac:dyDescent="0.2">
      <c r="A26" s="16" t="s">
        <v>66</v>
      </c>
      <c r="B26" s="9">
        <v>893332</v>
      </c>
      <c r="C26" s="8">
        <v>17479.41</v>
      </c>
      <c r="D26" s="1">
        <v>13.702713571280503</v>
      </c>
      <c r="E26" s="1">
        <v>9.7687788957794748</v>
      </c>
      <c r="F26" s="1">
        <v>4</v>
      </c>
      <c r="G26" s="1" t="s">
        <v>33</v>
      </c>
      <c r="H26" s="1">
        <v>3</v>
      </c>
      <c r="I26" s="1">
        <v>15</v>
      </c>
      <c r="J26" s="1" t="s">
        <v>21</v>
      </c>
      <c r="K26" s="1" t="s">
        <v>92</v>
      </c>
      <c r="L26" s="1" t="str">
        <f t="shared" si="0"/>
        <v>MI</v>
      </c>
    </row>
    <row r="27" spans="1:12" ht="14.1" customHeight="1" x14ac:dyDescent="0.2">
      <c r="A27" s="16" t="s">
        <v>56</v>
      </c>
      <c r="B27" s="9">
        <v>544237</v>
      </c>
      <c r="C27" s="8">
        <v>10926.58</v>
      </c>
      <c r="D27" s="1">
        <v>13.207140092729754</v>
      </c>
      <c r="E27" s="1">
        <v>9.2989536319326049</v>
      </c>
      <c r="F27" s="1">
        <v>4</v>
      </c>
      <c r="G27" s="1" t="s">
        <v>13</v>
      </c>
      <c r="H27" s="1">
        <v>4</v>
      </c>
      <c r="I27" s="1">
        <v>16</v>
      </c>
      <c r="J27" s="1" t="s">
        <v>28</v>
      </c>
      <c r="K27" s="1" t="s">
        <v>93</v>
      </c>
      <c r="L27" s="1" t="str">
        <f t="shared" si="0"/>
        <v>SL</v>
      </c>
    </row>
    <row r="28" spans="1:12" ht="14.1" customHeight="1" x14ac:dyDescent="0.2">
      <c r="A28" s="16" t="s">
        <v>59</v>
      </c>
      <c r="B28" s="9">
        <v>518060</v>
      </c>
      <c r="C28" s="8">
        <v>7338.08</v>
      </c>
      <c r="D28" s="1">
        <v>13.157846344649661</v>
      </c>
      <c r="E28" s="1">
        <v>8.9008325070089747</v>
      </c>
      <c r="F28" s="1">
        <v>4</v>
      </c>
      <c r="G28" s="1" t="s">
        <v>6</v>
      </c>
      <c r="H28" s="1">
        <v>5</v>
      </c>
      <c r="I28" s="1">
        <v>7</v>
      </c>
      <c r="J28" s="1" t="s">
        <v>6</v>
      </c>
      <c r="K28" s="1" t="s">
        <v>94</v>
      </c>
      <c r="L28" s="1" t="str">
        <f t="shared" si="0"/>
        <v>TB</v>
      </c>
    </row>
    <row r="29" spans="1:12" ht="14.1" customHeight="1" x14ac:dyDescent="0.2">
      <c r="A29" s="16" t="s">
        <v>62</v>
      </c>
      <c r="B29" s="9">
        <v>374147</v>
      </c>
      <c r="C29" s="8">
        <v>5631.69</v>
      </c>
      <c r="D29" s="1">
        <v>12.83240404730183</v>
      </c>
      <c r="E29" s="1">
        <v>8.6361648537093423</v>
      </c>
      <c r="F29" s="1">
        <v>4</v>
      </c>
      <c r="G29" s="1" t="s">
        <v>3</v>
      </c>
      <c r="H29" s="1">
        <v>4</v>
      </c>
      <c r="I29" s="1">
        <v>4</v>
      </c>
      <c r="J29" s="1" t="s">
        <v>10</v>
      </c>
      <c r="K29" s="1" t="s">
        <v>95</v>
      </c>
      <c r="L29" s="1" t="str">
        <f t="shared" si="0"/>
        <v>YU</v>
      </c>
    </row>
    <row r="30" spans="1:12" ht="14.1" customHeight="1" x14ac:dyDescent="0.2">
      <c r="A30" s="14" t="s">
        <v>39</v>
      </c>
      <c r="B30" s="9">
        <v>1347222</v>
      </c>
      <c r="C30" s="8">
        <v>18163.560000000001</v>
      </c>
      <c r="D30" s="1">
        <v>14.113555252503135</v>
      </c>
      <c r="E30" s="1">
        <v>9.8071726681851779</v>
      </c>
      <c r="F30" s="1">
        <v>5</v>
      </c>
      <c r="G30" s="1" t="s">
        <v>2</v>
      </c>
      <c r="H30" s="1">
        <v>2</v>
      </c>
      <c r="I30" s="1">
        <v>3</v>
      </c>
      <c r="J30" s="1" t="s">
        <v>17</v>
      </c>
      <c r="K30" s="1" t="s">
        <v>96</v>
      </c>
      <c r="L30" s="1" t="str">
        <f t="shared" si="0"/>
        <v>CS</v>
      </c>
    </row>
    <row r="31" spans="1:12" ht="14.1" customHeight="1" x14ac:dyDescent="0.2">
      <c r="A31" s="14" t="s">
        <v>45</v>
      </c>
      <c r="B31" s="9">
        <v>820039</v>
      </c>
      <c r="C31" s="8">
        <v>16710.740000000002</v>
      </c>
      <c r="D31" s="1">
        <v>13.617107179085059</v>
      </c>
      <c r="E31" s="1">
        <v>9.7238069054682601</v>
      </c>
      <c r="F31" s="1">
        <v>5</v>
      </c>
      <c r="G31" s="1" t="s">
        <v>25</v>
      </c>
      <c r="H31" s="1">
        <v>2</v>
      </c>
      <c r="I31" s="1">
        <v>28</v>
      </c>
      <c r="J31" s="1" t="s">
        <v>27</v>
      </c>
      <c r="K31" s="1" t="s">
        <v>97</v>
      </c>
      <c r="L31" s="1" t="str">
        <f t="shared" si="0"/>
        <v>GR</v>
      </c>
    </row>
    <row r="32" spans="1:12" ht="14.1" customHeight="1" x14ac:dyDescent="0.2">
      <c r="A32" s="14" t="s">
        <v>52</v>
      </c>
      <c r="B32" s="9">
        <v>881547</v>
      </c>
      <c r="C32" s="8">
        <v>22229.67</v>
      </c>
      <c r="D32" s="1">
        <v>13.689433597606298</v>
      </c>
      <c r="E32" s="1">
        <v>10.009183162043739</v>
      </c>
      <c r="F32" s="1">
        <v>5</v>
      </c>
      <c r="G32" s="1" t="s">
        <v>20</v>
      </c>
      <c r="H32" s="1">
        <v>3</v>
      </c>
      <c r="I32" s="1">
        <v>23</v>
      </c>
      <c r="J32" s="1" t="s">
        <v>3</v>
      </c>
      <c r="K32" s="1" t="s">
        <v>98</v>
      </c>
      <c r="L32" s="1" t="str">
        <f t="shared" si="0"/>
        <v>OX</v>
      </c>
    </row>
    <row r="33" spans="1:12" ht="14.1" customHeight="1" x14ac:dyDescent="0.2">
      <c r="A33" s="14" t="s">
        <v>67</v>
      </c>
      <c r="B33" s="9">
        <v>1438875</v>
      </c>
      <c r="C33" s="8">
        <v>27597.02</v>
      </c>
      <c r="D33" s="1">
        <v>14.179372116217364</v>
      </c>
      <c r="E33" s="1">
        <v>10.225463074861459</v>
      </c>
      <c r="F33" s="1">
        <v>5</v>
      </c>
      <c r="G33" s="1" t="s">
        <v>27</v>
      </c>
      <c r="H33" s="1">
        <v>5</v>
      </c>
      <c r="I33" s="1">
        <v>30</v>
      </c>
      <c r="J33" s="1" t="s">
        <v>24</v>
      </c>
      <c r="K33" s="1" t="s">
        <v>99</v>
      </c>
      <c r="L33" s="1" t="str">
        <f t="shared" si="0"/>
        <v>VZ</v>
      </c>
    </row>
    <row r="34" spans="1:12" ht="14.1" customHeight="1" x14ac:dyDescent="0.2">
      <c r="A34" s="7" t="s">
        <v>30</v>
      </c>
      <c r="B34" s="2"/>
      <c r="C34" s="2"/>
      <c r="D34" s="2"/>
      <c r="E34" s="2"/>
      <c r="F34" s="2"/>
      <c r="G34" s="2"/>
      <c r="H34" s="2"/>
      <c r="I34" s="2"/>
    </row>
    <row r="35" spans="1:12" ht="14.1" customHeight="1" x14ac:dyDescent="0.2">
      <c r="A35" s="7" t="s">
        <v>31</v>
      </c>
      <c r="B35" s="6"/>
      <c r="C35" s="6"/>
      <c r="D35" s="6"/>
      <c r="E35" s="6"/>
      <c r="F35" s="6"/>
      <c r="G35" s="6"/>
      <c r="H35" s="6"/>
      <c r="I35" s="5"/>
    </row>
    <row r="36" spans="1:12" ht="14.1" customHeight="1" x14ac:dyDescent="0.2">
      <c r="A36" s="18" t="s">
        <v>32</v>
      </c>
      <c r="B36" s="18"/>
      <c r="C36" s="18"/>
      <c r="D36" s="18"/>
      <c r="E36" s="18"/>
      <c r="F36" s="18"/>
      <c r="G36" s="18"/>
      <c r="H36" s="18"/>
      <c r="I36" s="18"/>
    </row>
    <row r="37" spans="1:12" ht="14.1" customHeight="1" x14ac:dyDescent="0.2">
      <c r="A37" s="4" t="s">
        <v>34</v>
      </c>
      <c r="B37" s="3"/>
      <c r="C37" s="3"/>
      <c r="D37" s="3"/>
      <c r="E37" s="3"/>
      <c r="F37" s="3"/>
      <c r="G37" s="3"/>
      <c r="H37" s="3"/>
      <c r="I37" s="3"/>
    </row>
    <row r="38" spans="1:12" ht="14.1" customHeight="1" x14ac:dyDescent="0.2">
      <c r="A38" s="11"/>
    </row>
    <row r="39" spans="1:12" ht="21.75" customHeight="1" x14ac:dyDescent="0.2">
      <c r="A39" s="11"/>
      <c r="B39" s="17">
        <f>+MAX(B2:B33)</f>
        <v>3024901</v>
      </c>
    </row>
    <row r="40" spans="1:12" ht="21.75" customHeight="1" x14ac:dyDescent="0.2">
      <c r="A40" s="11"/>
      <c r="B40" s="17">
        <f>+MIN(B2:B33)</f>
        <v>124975</v>
      </c>
    </row>
    <row r="41" spans="1:12" ht="18.75" customHeight="1" x14ac:dyDescent="0.2">
      <c r="A41" s="11"/>
    </row>
    <row r="42" spans="1:12" ht="12.75" x14ac:dyDescent="0.2">
      <c r="A42" s="12"/>
    </row>
    <row r="43" spans="1:12" ht="21.75" customHeight="1" x14ac:dyDescent="0.2">
      <c r="A43" s="12"/>
    </row>
    <row r="44" spans="1:12" ht="21.75" customHeight="1" x14ac:dyDescent="0.2">
      <c r="A44" s="11"/>
    </row>
    <row r="45" spans="1:12" ht="18" customHeight="1" x14ac:dyDescent="0.2"/>
    <row r="46" spans="1:12" ht="19.5" customHeight="1" x14ac:dyDescent="0.2">
      <c r="A46" s="13"/>
    </row>
    <row r="47" spans="1:12" ht="44.25" customHeight="1" x14ac:dyDescent="0.2">
      <c r="A47" s="13"/>
    </row>
    <row r="48" spans="1:12" ht="12" customHeight="1" x14ac:dyDescent="0.2">
      <c r="A48" s="13"/>
    </row>
  </sheetData>
  <sortState xmlns:xlrd2="http://schemas.microsoft.com/office/spreadsheetml/2017/richdata2" ref="A2:I33">
    <sortCondition ref="F2:F33"/>
  </sortState>
  <mergeCells count="1">
    <mergeCell ref="A36:I36"/>
  </mergeCells>
  <pageMargins left="0.05" right="0.05" top="0.5" bottom="0.5" header="0" footer="0"/>
  <pageSetup scale="66"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Gráficos</vt:lpstr>
      </vt:variant>
      <vt:variant>
        <vt:i4>1</vt:i4>
      </vt:variant>
    </vt:vector>
  </HeadingPairs>
  <TitlesOfParts>
    <vt:vector size="2" baseType="lpstr">
      <vt:lpstr>Datos</vt:lpstr>
      <vt:lpstr>Gráfico1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Angeles Mendez</dc:creator>
  <cp:lastModifiedBy>NAA</cp:lastModifiedBy>
  <cp:lastPrinted>2017-04-03T22:15:49Z</cp:lastPrinted>
  <dcterms:created xsi:type="dcterms:W3CDTF">2016-11-04T17:51:24Z</dcterms:created>
  <dcterms:modified xsi:type="dcterms:W3CDTF">2019-05-31T21:17:51Z</dcterms:modified>
</cp:coreProperties>
</file>