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D:\rguadalupe\Documents\Raúl\2. PROYECTOS\Prospera\2018\Tabs\1. CS\"/>
    </mc:Choice>
  </mc:AlternateContent>
  <xr:revisionPtr revIDLastSave="0" documentId="10_ncr:100000_{B0BB6DA9-67C3-49BE-9FA2-0F3A206D5B89}" xr6:coauthVersionLast="31" xr6:coauthVersionMax="31" xr10:uidLastSave="{00000000-0000-0000-0000-000000000000}"/>
  <bookViews>
    <workbookView xWindow="0" yWindow="1200" windowWidth="13605" windowHeight="5610" tabRatio="938" xr2:uid="{00000000-000D-0000-FFFF-FFFF00000000}"/>
  </bookViews>
  <sheets>
    <sheet name="Tabla 1.1" sheetId="28" r:id="rId1"/>
    <sheet name="Tabla 1.2" sheetId="29" r:id="rId2"/>
    <sheet name="Tabla 1.3" sheetId="12" r:id="rId3"/>
    <sheet name="Gráfica 1.1" sheetId="2" r:id="rId4"/>
    <sheet name="Tabla 1.4" sheetId="6" r:id="rId5"/>
    <sheet name="DatosG1.1" sheetId="3" state="hidden" r:id="rId6"/>
    <sheet name="Tabla 1.5" sheetId="9" r:id="rId7"/>
    <sheet name="Mapa 1" sheetId="22" r:id="rId8"/>
    <sheet name="Tabla 1.6" sheetId="16" r:id="rId9"/>
    <sheet name="Tabla 1.7" sheetId="10" r:id="rId10"/>
    <sheet name="Gráfica 1.2" sheetId="26" state="hidden" r:id="rId11"/>
    <sheet name="Gráfica1.2" sheetId="4" r:id="rId12"/>
    <sheet name="DatosG1.3" sheetId="5" state="hidden" r:id="rId13"/>
    <sheet name="Tabla 1.8" sheetId="34" r:id="rId14"/>
    <sheet name="Tabla 1.9" sheetId="33" r:id="rId15"/>
    <sheet name="Tabla 1.1-A" sheetId="30" r:id="rId16"/>
    <sheet name="Tabla 1.2-A" sheetId="31" r:id="rId17"/>
    <sheet name="Tabla 1.3-A" sheetId="27" r:id="rId18"/>
    <sheet name="Tabla 1.4-A" sheetId="23" r:id="rId19"/>
    <sheet name="Tabla 1.5-A" sheetId="24" r:id="rId20"/>
    <sheet name="Tabla 1.6-A" sheetId="36" r:id="rId21"/>
    <sheet name="Tabla 1.7-A" sheetId="35" r:id="rId22"/>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3" l="1"/>
  <c r="E36" i="3"/>
  <c r="G35" i="3"/>
  <c r="F35" i="3"/>
  <c r="E35" i="3"/>
  <c r="G34" i="3"/>
  <c r="F34" i="3"/>
  <c r="E34" i="3"/>
  <c r="G33" i="3"/>
  <c r="F33" i="3"/>
  <c r="E33" i="3"/>
  <c r="G32" i="3"/>
  <c r="F32" i="3"/>
  <c r="E32" i="3"/>
  <c r="G31" i="3"/>
  <c r="F31" i="3"/>
  <c r="E31" i="3"/>
  <c r="G30" i="3"/>
  <c r="F30" i="3"/>
  <c r="E30" i="3"/>
  <c r="G29" i="3"/>
  <c r="F29" i="3"/>
  <c r="E29" i="3"/>
  <c r="G28" i="3"/>
  <c r="F28" i="3"/>
  <c r="E28" i="3"/>
  <c r="G27" i="3"/>
  <c r="F27" i="3"/>
  <c r="E27" i="3"/>
  <c r="G26" i="3"/>
  <c r="F26" i="3"/>
  <c r="E26" i="3"/>
  <c r="G25" i="3"/>
  <c r="F25" i="3"/>
  <c r="E25" i="3"/>
  <c r="G24" i="3"/>
  <c r="F24" i="3"/>
  <c r="E24" i="3"/>
  <c r="G23" i="3"/>
  <c r="F23" i="3"/>
  <c r="E23" i="3"/>
  <c r="G22" i="3"/>
  <c r="F22" i="3"/>
  <c r="E22" i="3"/>
  <c r="G21" i="3"/>
  <c r="F21" i="3"/>
  <c r="E21" i="3"/>
  <c r="G20" i="3"/>
  <c r="F20" i="3"/>
  <c r="E20" i="3"/>
  <c r="G19" i="3"/>
  <c r="F19" i="3"/>
  <c r="E19" i="3"/>
  <c r="G18" i="3"/>
  <c r="F18" i="3"/>
  <c r="E18" i="3"/>
  <c r="G17" i="3"/>
  <c r="F17" i="3"/>
  <c r="E17" i="3"/>
  <c r="G16" i="3"/>
  <c r="F16" i="3"/>
  <c r="E16" i="3"/>
  <c r="G15" i="3"/>
  <c r="F15" i="3"/>
  <c r="E15" i="3"/>
  <c r="G14" i="3"/>
  <c r="F14" i="3"/>
  <c r="E14" i="3"/>
  <c r="G13" i="3"/>
  <c r="F13" i="3"/>
  <c r="E13" i="3"/>
  <c r="G12" i="3"/>
  <c r="F12" i="3"/>
  <c r="E12" i="3"/>
  <c r="G11" i="3"/>
  <c r="F11" i="3"/>
  <c r="E11" i="3"/>
  <c r="G10" i="3"/>
  <c r="F10" i="3"/>
  <c r="E10" i="3"/>
  <c r="G9" i="3"/>
  <c r="F9" i="3"/>
  <c r="E9" i="3"/>
  <c r="G8" i="3"/>
  <c r="F8" i="3"/>
  <c r="E8" i="3"/>
  <c r="G7" i="3"/>
  <c r="F7" i="3"/>
  <c r="E7" i="3"/>
  <c r="G6" i="3"/>
  <c r="F6" i="3"/>
  <c r="E6" i="3"/>
  <c r="G5" i="3"/>
  <c r="F5" i="3"/>
  <c r="E5" i="3"/>
  <c r="G4" i="3"/>
  <c r="F4" i="3"/>
  <c r="E4" i="3"/>
</calcChain>
</file>

<file path=xl/sharedStrings.xml><?xml version="1.0" encoding="utf-8"?>
<sst xmlns="http://schemas.openxmlformats.org/spreadsheetml/2006/main" count="772" uniqueCount="192">
  <si>
    <t>Entidad federativa</t>
  </si>
  <si>
    <t>Primaria</t>
  </si>
  <si>
    <t>Secundaria</t>
  </si>
  <si>
    <t>EMS</t>
  </si>
  <si>
    <t>Total</t>
  </si>
  <si>
    <t>%</t>
  </si>
  <si>
    <t>Porcentaje acumulado</t>
  </si>
  <si>
    <t>Chiapas</t>
  </si>
  <si>
    <t>Veracruz</t>
  </si>
  <si>
    <t>México</t>
  </si>
  <si>
    <t>Puebla</t>
  </si>
  <si>
    <t>Guerrero</t>
  </si>
  <si>
    <t>Oaxaca</t>
  </si>
  <si>
    <t>Michoacán</t>
  </si>
  <si>
    <t>Guanajuato</t>
  </si>
  <si>
    <t>Hidalgo</t>
  </si>
  <si>
    <t>Tabasco</t>
  </si>
  <si>
    <t>San Luis Potosí</t>
  </si>
  <si>
    <t>Jalisco</t>
  </si>
  <si>
    <t>Sinaloa</t>
  </si>
  <si>
    <t>Yucatán</t>
  </si>
  <si>
    <t>Tamaulipas</t>
  </si>
  <si>
    <t>Durango</t>
  </si>
  <si>
    <t>Zacatecas</t>
  </si>
  <si>
    <t>Chihuahua</t>
  </si>
  <si>
    <t>Morelos</t>
  </si>
  <si>
    <t>Querétaro</t>
  </si>
  <si>
    <t>Sonora</t>
  </si>
  <si>
    <t>Quintana Roo</t>
  </si>
  <si>
    <t>Tlaxcala</t>
  </si>
  <si>
    <t>Nuevo León</t>
  </si>
  <si>
    <t>Campeche</t>
  </si>
  <si>
    <t>Coahuila</t>
  </si>
  <si>
    <t>Nayarit</t>
  </si>
  <si>
    <t>Baja California</t>
  </si>
  <si>
    <t>Ciudad de México</t>
  </si>
  <si>
    <t>Aguascalientes</t>
  </si>
  <si>
    <t>Baja California Sur</t>
  </si>
  <si>
    <t>Colima</t>
  </si>
  <si>
    <t>Nacional</t>
  </si>
  <si>
    <t>Fuente: INEE, cálculos con base en el Padrón de becarios PROSPERA del ciclo escolar 2016-2017, PROSPERA (2018).</t>
  </si>
  <si>
    <t>Sexo</t>
  </si>
  <si>
    <t>Tasa de analfabetismo</t>
  </si>
  <si>
    <t>15 a 24 años</t>
  </si>
  <si>
    <t>25 a 64 años</t>
  </si>
  <si>
    <t>65 años o más</t>
  </si>
  <si>
    <t>15 años o más</t>
  </si>
  <si>
    <t>Hombres</t>
  </si>
  <si>
    <t>Mujeres</t>
  </si>
  <si>
    <t>Becarios</t>
  </si>
  <si>
    <t>Población analfabeta</t>
  </si>
  <si>
    <t>Fuente: INEE, cálculos con base en la ENCASEH de los becarios PROSPERA del ciclo escolar 2016-2017, PROSPERA (2018) y Encuesta Intercensal 2015, Inegi (2015).</t>
  </si>
  <si>
    <t>Población</t>
  </si>
  <si>
    <t>Piso de tierra</t>
  </si>
  <si>
    <t>Muros precarios</t>
  </si>
  <si>
    <t>Techos precarios</t>
  </si>
  <si>
    <t>Hacinamiento</t>
  </si>
  <si>
    <t>Agua</t>
  </si>
  <si>
    <t>Drenaje</t>
  </si>
  <si>
    <t>Electricidad</t>
  </si>
  <si>
    <t>Característica seleccionada</t>
  </si>
  <si>
    <t>Bajo</t>
  </si>
  <si>
    <t>Medio</t>
  </si>
  <si>
    <t>Alto</t>
  </si>
  <si>
    <t>Indígena</t>
  </si>
  <si>
    <t>Con presencia indígena</t>
  </si>
  <si>
    <t>Con población Indígena dispera</t>
  </si>
  <si>
    <t>Sin población Indígena</t>
  </si>
  <si>
    <t>Grado de marginación</t>
  </si>
  <si>
    <r>
      <rPr>
        <vertAlign val="superscript"/>
        <sz val="9"/>
        <color theme="1"/>
        <rFont val="Calibri"/>
        <family val="2"/>
        <scheme val="minor"/>
      </rPr>
      <t>1</t>
    </r>
    <r>
      <rPr>
        <sz val="9"/>
        <color theme="1"/>
        <rFont val="Calibri"/>
        <family val="2"/>
        <scheme val="minor"/>
      </rPr>
      <t xml:space="preserve"> No se cuenta con información para siete municipios cuya cobertura de la Encuesta Intercensal fue insuficiente para determinar el tipo de municipio.</t>
    </r>
  </si>
  <si>
    <t>Nivel escolar</t>
  </si>
  <si>
    <t>Porcentajes</t>
  </si>
  <si>
    <t>Sin instrucción</t>
  </si>
  <si>
    <t>Básica incompleta</t>
  </si>
  <si>
    <t>Básica completa</t>
  </si>
  <si>
    <t>Media superior</t>
  </si>
  <si>
    <t>Superior</t>
  </si>
  <si>
    <t>Nota: la suma de los porcentajes puede no ser igual a 100% debido a que una parte de los jefes de familia no especifica su escolaridad.</t>
  </si>
  <si>
    <t>Fuente: INEE, cálculos con base en la ENCASEH de los becarios PROSPERA del ciclo escolar 2016-2017, PROSPERA (2018); y en la Encuesta Intercensal 2015, Inegi (2015).</t>
  </si>
  <si>
    <t>Nivel o tipo educativo</t>
  </si>
  <si>
    <t>I</t>
  </si>
  <si>
    <t>II</t>
  </si>
  <si>
    <t>III</t>
  </si>
  <si>
    <t>IV</t>
  </si>
  <si>
    <t>SI</t>
  </si>
  <si>
    <t>BI</t>
  </si>
  <si>
    <t>BC</t>
  </si>
  <si>
    <t xml:space="preserve">EMS </t>
  </si>
  <si>
    <t>SUP</t>
  </si>
  <si>
    <t>SI: Sin instrucción; BI: Básica incompleta; BC: Básica completa; EMS: Educación media superior; SUP: Educación Superior.</t>
  </si>
  <si>
    <t>n.a.</t>
  </si>
  <si>
    <t>Municipios</t>
  </si>
  <si>
    <t>Gráfica 1.1 Distribución de becarios PROSPERA por entidad federativa según nivel o tipo educativo (2016-2017)</t>
  </si>
  <si>
    <t>Distribución porcentual</t>
  </si>
  <si>
    <t>Tabla 1.8 Nivel de escolaridad de los jefes de hogar por sexo y grupos de edad (2016)</t>
  </si>
  <si>
    <t>n.s. No hay suficientes casos para mostrar el dato.</t>
  </si>
  <si>
    <t>n.s.</t>
  </si>
  <si>
    <t>~</t>
  </si>
  <si>
    <t>~ El nivel de precisión del estimador es menor a 90%.</t>
  </si>
  <si>
    <t>Absoluto</t>
  </si>
  <si>
    <t>Tipo de municipio (CDI)</t>
  </si>
  <si>
    <t xml:space="preserve">Gráfica 1.3 Tasa de analfabetismo de los jefes de hogar por sexo y grupos de edad (2016)
</t>
  </si>
  <si>
    <t>Fuente: INEE, cálculos con base en la Encuesta Intercensal 2015 (Inegi, 2015); y en el Índice de Marginación por Municipio 2015 (Conapo, 2016).</t>
  </si>
  <si>
    <r>
      <rPr>
        <vertAlign val="superscript"/>
        <sz val="9"/>
        <rFont val="Calibri"/>
        <family val="2"/>
        <scheme val="minor"/>
      </rPr>
      <t>1</t>
    </r>
    <r>
      <rPr>
        <sz val="9"/>
        <rFont val="Calibri"/>
        <family val="2"/>
        <scheme val="minor"/>
      </rPr>
      <t xml:space="preserve"> No se incluye información de San Ignacio Cerro Gordo, Jalisco debido a que no se encontró en la base de datos de becarios.</t>
    </r>
  </si>
  <si>
    <r>
      <rPr>
        <vertAlign val="superscript"/>
        <sz val="9"/>
        <color theme="1"/>
        <rFont val="Calibri"/>
        <family val="2"/>
        <scheme val="minor"/>
      </rPr>
      <t>2</t>
    </r>
    <r>
      <rPr>
        <sz val="9"/>
        <color theme="1"/>
        <rFont val="Calibri"/>
        <family val="2"/>
        <scheme val="minor"/>
      </rPr>
      <t xml:space="preserve"> No se cuenta con información para siete municipios cuya cobertura de la Encuesta Intercensal fue insuficiente para determinar el tipo de municipio.</t>
    </r>
  </si>
  <si>
    <r>
      <t>Tipo de municipio (CDI)</t>
    </r>
    <r>
      <rPr>
        <vertAlign val="superscript"/>
        <sz val="11"/>
        <color theme="1"/>
        <rFont val="Calibri"/>
        <family val="2"/>
        <scheme val="minor"/>
      </rPr>
      <t>2</t>
    </r>
  </si>
  <si>
    <t>Tabla 1.1 Monto mensual de apoyos educativos vigentes desde Julio-Diciembre de 2014 (pesos corrientes)</t>
  </si>
  <si>
    <t>Educación primaria</t>
  </si>
  <si>
    <t>Hombres y mujeres</t>
  </si>
  <si>
    <t>Primero*</t>
  </si>
  <si>
    <t>Segundo*</t>
  </si>
  <si>
    <t>Tercero</t>
  </si>
  <si>
    <t>Cuarto</t>
  </si>
  <si>
    <t xml:space="preserve">Quinto </t>
  </si>
  <si>
    <t>Sexto</t>
  </si>
  <si>
    <t>Educación secundaria</t>
  </si>
  <si>
    <t>Primero</t>
  </si>
  <si>
    <t>Segundo</t>
  </si>
  <si>
    <t>Educación media superior</t>
  </si>
  <si>
    <t>* Las becas en primero y segundo grado de educación primaria sólo se asignan estudiantes residentes en localidades rurales.</t>
  </si>
  <si>
    <t>Fuente: ACUERDO por el que se emiten las Reglas de Operación de PROSPERA Programa de Inclusión Social, para el ejercicio fiscal 2018 (DOF, 29 de diciembre de 2017)</t>
  </si>
  <si>
    <t>Tabla 1.2 Población de 3 a 17 años y becarios PROSPERA por característica seleccionada (2016)</t>
  </si>
  <si>
    <t>Población de 3 a 17 años</t>
  </si>
  <si>
    <t>Becarios PROSPERA</t>
  </si>
  <si>
    <t>Población total</t>
  </si>
  <si>
    <t xml:space="preserve">     % indígena (CDI)</t>
  </si>
  <si>
    <t xml:space="preserve">     % en pobreza</t>
  </si>
  <si>
    <t xml:space="preserve">     % en pobreza extrema</t>
  </si>
  <si>
    <r>
      <t xml:space="preserve">     % vulnerable por carencias sociales</t>
    </r>
    <r>
      <rPr>
        <vertAlign val="superscript"/>
        <sz val="11"/>
        <color theme="1"/>
        <rFont val="Calibri"/>
        <family val="2"/>
        <scheme val="minor"/>
      </rPr>
      <t>1</t>
    </r>
  </si>
  <si>
    <r>
      <t xml:space="preserve">     % vulnerable por ingresos</t>
    </r>
    <r>
      <rPr>
        <vertAlign val="superscript"/>
        <sz val="11"/>
        <color theme="1"/>
        <rFont val="Calibri"/>
        <family val="2"/>
        <scheme val="minor"/>
      </rPr>
      <t>2</t>
    </r>
  </si>
  <si>
    <t xml:space="preserve">     % no pobre y no vulnerable</t>
  </si>
  <si>
    <r>
      <rPr>
        <vertAlign val="superscript"/>
        <sz val="9"/>
        <color theme="1"/>
        <rFont val="Calibri"/>
        <family val="2"/>
        <scheme val="minor"/>
      </rPr>
      <t>1</t>
    </r>
    <r>
      <rPr>
        <sz val="9"/>
        <color theme="1"/>
        <rFont val="Calibri"/>
        <family val="2"/>
        <scheme val="minor"/>
      </rPr>
      <t xml:space="preserve"> Población que presenta una o más carencias sociales, pero cuyo ingreso per cápita es superior a la línea de bienestar.</t>
    </r>
  </si>
  <si>
    <r>
      <rPr>
        <vertAlign val="superscript"/>
        <sz val="9"/>
        <color theme="1"/>
        <rFont val="Calibri"/>
        <family val="2"/>
        <scheme val="minor"/>
      </rPr>
      <t>2</t>
    </r>
    <r>
      <rPr>
        <sz val="9"/>
        <color theme="1"/>
        <rFont val="Calibri"/>
        <family val="2"/>
        <scheme val="minor"/>
      </rPr>
      <t xml:space="preserve"> Población que no presenta carencias sociales pero cuyo ingreso per cápita es inferior o igual a la línea de bienestar.</t>
    </r>
  </si>
  <si>
    <t>Tabla 1.3 Becarios PROSPERA por nivel o tipo educativo (2016-2017)</t>
  </si>
  <si>
    <t>Tabla 1.1-A Distribución de la población de 3 a 17 años y de los becarios PROSPERA por quintil de ingreso per cápita (2016)</t>
  </si>
  <si>
    <t xml:space="preserve">Quintil de ingreso </t>
  </si>
  <si>
    <t>V</t>
  </si>
  <si>
    <t>Nota: los rangos de ingreso per cápita por quintil son: I (0, 1268.84]; II (1268.87, 1996.76]; III (1997.02, 2921.22]; IV (2921.25, 4722.32]; y V (4722.35, 1917474.08], todos a pesos corrientes.</t>
  </si>
  <si>
    <t>Fuente: INEE, cálculos con base en la Encuesta Nacional de Ingresos y Gastos de los Hogares 2016 (Inegi, 2017).</t>
  </si>
  <si>
    <t>Tabla 1.2-A Porcentaje de población que reside en viviendas con carencia por calidad y espacios y por servicios básicos (2016)</t>
  </si>
  <si>
    <t>Carencia por calidad y espacios</t>
  </si>
  <si>
    <r>
      <t>Carencia por acceso a los servicios básicos</t>
    </r>
    <r>
      <rPr>
        <b/>
        <vertAlign val="superscript"/>
        <sz val="11"/>
        <color theme="0"/>
        <rFont val="Calibri"/>
        <family val="2"/>
        <scheme val="minor"/>
      </rPr>
      <t>1</t>
    </r>
  </si>
  <si>
    <r>
      <rPr>
        <vertAlign val="superscript"/>
        <sz val="9"/>
        <rFont val="Calibri"/>
        <family val="2"/>
        <scheme val="minor"/>
      </rPr>
      <t>1</t>
    </r>
    <r>
      <rPr>
        <sz val="9"/>
        <rFont val="Calibri"/>
        <family val="2"/>
        <scheme val="minor"/>
      </rPr>
      <t xml:space="preserve"> Debido a limitaciones en la disponibilidad de la información, no incluye cifras sobre combustible para cocinar, el cual forma parte de la carencia por servicios básicos en la vivienda, en la estimación de la pobreza en México.</t>
    </r>
  </si>
  <si>
    <t>Tabla 1.4 Distribución de los becarios PROSPERA por entidad federativa según nivel o tipo educativo (2016-2017)</t>
  </si>
  <si>
    <t>Tabla 1.5 Distribución de los municipios por característica seleccionada según porcentaje de familias con becarios PROSPERA (2016)</t>
  </si>
  <si>
    <t>Porcentaje de familias con becarios</t>
  </si>
  <si>
    <t>Tabla 1.6 Nivel de escolaridad de los jefes de hogar de 15 años o más por entidad federativa (2016)</t>
  </si>
  <si>
    <t>Tabla 1.5-A Distribución de los becarios PROSPERA por entidad federativa según porcentaje de familias con becarios en el municipio (2016)</t>
  </si>
  <si>
    <t>Tabla 1.4-A Distribución de los municipios por entidad federativa según porcentaje de familias con becarios en el municipio (2016)</t>
  </si>
  <si>
    <r>
      <t>Tabla 1.3-A Distribución de los municipios de México por tipo de municipio (CDI)</t>
    </r>
    <r>
      <rPr>
        <b/>
        <vertAlign val="superscript"/>
        <sz val="11"/>
        <color theme="1"/>
        <rFont val="Calibri"/>
        <family val="2"/>
        <scheme val="minor"/>
      </rPr>
      <t>1</t>
    </r>
    <r>
      <rPr>
        <b/>
        <sz val="11"/>
        <color theme="1"/>
        <rFont val="Calibri"/>
        <family val="2"/>
        <scheme val="minor"/>
      </rPr>
      <t xml:space="preserve"> según grado de marginación (2016)</t>
    </r>
  </si>
  <si>
    <r>
      <t>Total</t>
    </r>
    <r>
      <rPr>
        <vertAlign val="superscript"/>
        <sz val="11"/>
        <rFont val="Calibri"/>
        <family val="2"/>
        <scheme val="minor"/>
      </rPr>
      <t>1</t>
    </r>
  </si>
  <si>
    <r>
      <rPr>
        <vertAlign val="superscript"/>
        <sz val="9"/>
        <color theme="1"/>
        <rFont val="Calibri"/>
        <family val="2"/>
        <scheme val="minor"/>
      </rPr>
      <t>1</t>
    </r>
    <r>
      <rPr>
        <sz val="9"/>
        <color theme="1"/>
        <rFont val="Calibri"/>
        <family val="2"/>
        <scheme val="minor"/>
      </rPr>
      <t xml:space="preserve"> La suma de los porcentajes puede no ser igual a 100% debido a que una parte de los jefes de hogar no especifica su escolaridad.</t>
    </r>
  </si>
  <si>
    <t>Tabla 1.7 Distribución del nivel de escolaridad de los jefes de hogar por grupos de edad y sexo (2016)</t>
  </si>
  <si>
    <t>Fuente: INEE, cálculos con base en la Encuesta Nacional de Ingresos y Gastos de los Hogares 2016 (Inegi, 2017); y en la Medición de la pobreza en México 2016 (Coneval, 2017).</t>
  </si>
  <si>
    <t>Fuente: INEE, cálculos con base en el Padrón de becarios PROSPERA Programa de Inclusión Social del ciclo escolar 2016-2017 (CNP, 2018).</t>
  </si>
  <si>
    <t>Fuente: INEE, cálculos con base en el padron de becarios PROSPERA Programa de Inclusión Social del ciclo escolar 2016-2017 (CNP, 2018); en la Encuesta Intercensal 2015 (Inegi, 2015); y en el Índice de Marginación por Municipio 2015 (Conapo, 2016).</t>
  </si>
  <si>
    <t>Fuente: INEE, cálculos con base el Cuestionario Único de Información Socioeconómica de la Encuesta de Características Socioeconómicas de los Hogares (CUIS-ENCASEH) de los becarios PROSPERA Programa de Inclusión Social del ciclo escolar 2016-2017 (CNP, 2018); y en la Encuesta Intercensal 2015 (Inegi, 2015).</t>
  </si>
  <si>
    <t>Fuente: INEE, cálculos con base en el padron de becarios PROSPERA Programa de Inclusión Social del ciclo escolar 2016-2017 (CNP, 2018); y en la Encuesta Intercensal 2015 (Inegi, 2015).</t>
  </si>
  <si>
    <t>Primaria (6 a 11)</t>
  </si>
  <si>
    <t>Secundaria (12 a 14)</t>
  </si>
  <si>
    <t>Media superior (15 a 17)</t>
  </si>
  <si>
    <t>Baja</t>
  </si>
  <si>
    <t>Media</t>
  </si>
  <si>
    <t>Alta</t>
  </si>
  <si>
    <t>n.a. No aplica</t>
  </si>
  <si>
    <t>Tabla 1.8 Tasa de asistencia escolar de la población en edad idónea para cursar la educación primaria, secundaria y media superior por entidad federativa según porcentaje de familias con becarios PROSPERA (2015)</t>
  </si>
  <si>
    <t>Concentración municipal de familias con becarios PROSPERA</t>
  </si>
  <si>
    <t>*</t>
  </si>
  <si>
    <t>Condición étnica</t>
  </si>
  <si>
    <t>Población indígena (CDI)</t>
  </si>
  <si>
    <t>Resto de la pobñación</t>
  </si>
  <si>
    <t>Tabla 1.9 Tasa de asistencia escolar de la población en edad idónea para cursar la educación primaria, secundaria y media superior por característica seleccionada según concentración de familias con becarios PROSPERA (2015)</t>
  </si>
  <si>
    <t>* Diferencia estadísticamente significativa a 95% de confianza con respecto a la categoría previa.</t>
  </si>
  <si>
    <t>Porcentaje de familias con becarios PROSPERA en los municipios</t>
  </si>
  <si>
    <t>Tasa de asistencia según grupo de edad</t>
  </si>
  <si>
    <t>6 a 11</t>
  </si>
  <si>
    <t>12 a 14</t>
  </si>
  <si>
    <t>15 a 17</t>
  </si>
  <si>
    <t xml:space="preserve">   Pobreza extrema</t>
  </si>
  <si>
    <t xml:space="preserve">   Pobreza moderada</t>
  </si>
  <si>
    <t>Vulnerable por carencias sociales</t>
  </si>
  <si>
    <t>Vulnerable por ingresos</t>
  </si>
  <si>
    <t/>
  </si>
  <si>
    <t>No pobre y no vulnerable</t>
  </si>
  <si>
    <t>Fuente: INEE, cálculos con base en la Medición de la Pobreza en México 2016 (Coneval, 2017).</t>
  </si>
  <si>
    <r>
      <t>Condición de pobreza</t>
    </r>
    <r>
      <rPr>
        <b/>
        <vertAlign val="superscript"/>
        <sz val="11"/>
        <color theme="0"/>
        <rFont val="Calibri"/>
        <family val="2"/>
        <scheme val="minor"/>
      </rPr>
      <t>1</t>
    </r>
  </si>
  <si>
    <r>
      <t>Pobreza</t>
    </r>
    <r>
      <rPr>
        <vertAlign val="superscript"/>
        <sz val="11"/>
        <rFont val="Calibri"/>
        <family val="2"/>
        <scheme val="minor"/>
      </rPr>
      <t>1</t>
    </r>
  </si>
  <si>
    <r>
      <rPr>
        <vertAlign val="superscript"/>
        <sz val="9"/>
        <rFont val="Calibri"/>
        <family val="2"/>
        <scheme val="minor"/>
      </rPr>
      <t xml:space="preserve">1 </t>
    </r>
    <r>
      <rPr>
        <sz val="9"/>
        <rFont val="Calibri"/>
        <family val="2"/>
        <scheme val="minor"/>
      </rPr>
      <t>La pobreza está conformada por pobreza extrema y pobreza moderada</t>
    </r>
  </si>
  <si>
    <t>*Diferencia estadísticamente significativa a 95% de confianza con respecto a la población no pobre y no vulnerable.</t>
  </si>
  <si>
    <t>Tabla 1.6 Distribución de becarios prospera por características seleccionadas de los municipios según porcentaje de familias con becarios en los mismos (2016)</t>
  </si>
  <si>
    <t>Tabla 1.7-A Tasa de asistencia escolar de la población en edad idónea para cursar la educación primaria, secundaria y media superior por condición de pobreza (2016)</t>
  </si>
  <si>
    <t xml:space="preserve">     % con ingreso per cápita inferior a la línea de bienestar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</si>
</sst>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0.0"/>
    <numFmt numFmtId="166" formatCode="###\ ###\ ###"/>
    <numFmt numFmtId="167" formatCode="#\ ###\ ##0"/>
  </numFmts>
  <fonts count="33" x14ac:knownFonts="1">
    <font>
      <sz val="11"/>
      <color theme="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rgb="FF000000"/>
      <name val="Calibri"/>
      <family val="2"/>
      <scheme val="minor"/>
    </font>
    <font>
      <b/>
      <sz val="11"/>
      <name val="Calibri"/>
      <family val="2"/>
      <scheme val="minor"/>
    </font>
    <font>
      <sz val="9"/>
      <color theme="1"/>
      <name val="Calibri"/>
      <family val="2"/>
      <scheme val="minor"/>
    </font>
    <font>
      <sz val="11"/>
      <color rgb="FF000000"/>
      <name val="Calibri"/>
      <family val="2"/>
      <scheme val="minor"/>
    </font>
    <font>
      <vertAlign val="superscript"/>
      <sz val="9"/>
      <color theme="1"/>
      <name val="Calibri"/>
      <family val="2"/>
      <scheme val="minor"/>
    </font>
    <font>
      <i/>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u/>
      <sz val="11"/>
      <color rgb="FF800080"/>
      <name val="Calibri"/>
      <family val="2"/>
      <scheme val="minor"/>
    </font>
    <font>
      <sz val="9"/>
      <name val="Calibri"/>
      <family val="2"/>
      <scheme val="minor"/>
    </font>
    <font>
      <vertAlign val="superscript"/>
      <sz val="11"/>
      <color theme="1"/>
      <name val="Calibri"/>
      <family val="2"/>
      <scheme val="minor"/>
    </font>
    <font>
      <b/>
      <vertAlign val="superscript"/>
      <sz val="11"/>
      <color theme="1"/>
      <name val="Calibri"/>
      <family val="2"/>
      <scheme val="minor"/>
    </font>
    <font>
      <vertAlign val="superscript"/>
      <sz val="9"/>
      <name val="Calibri"/>
      <family val="2"/>
      <scheme val="minor"/>
    </font>
    <font>
      <b/>
      <vertAlign val="superscript"/>
      <sz val="11"/>
      <color theme="0"/>
      <name val="Calibri"/>
      <family val="2"/>
      <scheme val="minor"/>
    </font>
    <font>
      <vertAlign val="superscript"/>
      <sz val="11"/>
      <name val="Calibri"/>
      <family val="2"/>
      <scheme val="minor"/>
    </font>
  </fonts>
  <fills count="37">
    <fill>
      <patternFill patternType="none"/>
    </fill>
    <fill>
      <patternFill patternType="gray125"/>
    </fill>
    <fill>
      <patternFill patternType="solid">
        <fgColor theme="2"/>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rgb="FFC1C1C1"/>
      </right>
      <top style="thin">
        <color indexed="64"/>
      </top>
      <bottom style="thin">
        <color rgb="FFC1C1C1"/>
      </bottom>
      <diagonal/>
    </border>
    <border>
      <left style="thin">
        <color rgb="FFC1C1C1"/>
      </left>
      <right style="thin">
        <color rgb="FFC1C1C1"/>
      </right>
      <top style="thin">
        <color indexed="64"/>
      </top>
      <bottom style="thin">
        <color rgb="FFC1C1C1"/>
      </bottom>
      <diagonal/>
    </border>
    <border>
      <left style="thin">
        <color rgb="FFC1C1C1"/>
      </left>
      <right style="thin">
        <color indexed="64"/>
      </right>
      <top style="thin">
        <color indexed="64"/>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indexed="64"/>
      </right>
      <top style="thin">
        <color rgb="FFC1C1C1"/>
      </top>
      <bottom style="thin">
        <color rgb="FFC1C1C1"/>
      </bottom>
      <diagonal/>
    </border>
    <border>
      <left style="thin">
        <color indexed="64"/>
      </left>
      <right style="thin">
        <color rgb="FFC1C1C1"/>
      </right>
      <top style="thin">
        <color rgb="FFC1C1C1"/>
      </top>
      <bottom style="thin">
        <color rgb="FFC1C1C1"/>
      </bottom>
      <diagonal/>
    </border>
    <border>
      <left style="thin">
        <color indexed="64"/>
      </left>
      <right style="thin">
        <color rgb="FFC1C1C1"/>
      </right>
      <top style="thin">
        <color rgb="FFC1C1C1"/>
      </top>
      <bottom style="thin">
        <color indexed="64"/>
      </bottom>
      <diagonal/>
    </border>
    <border>
      <left style="thin">
        <color rgb="FFC1C1C1"/>
      </left>
      <right style="thin">
        <color rgb="FFC1C1C1"/>
      </right>
      <top style="thin">
        <color rgb="FFC1C1C1"/>
      </top>
      <bottom style="thin">
        <color indexed="64"/>
      </bottom>
      <diagonal/>
    </border>
    <border>
      <left style="thin">
        <color rgb="FFC1C1C1"/>
      </left>
      <right style="thin">
        <color indexed="64"/>
      </right>
      <top style="thin">
        <color rgb="FFC1C1C1"/>
      </top>
      <bottom style="thin">
        <color indexed="64"/>
      </bottom>
      <diagonal/>
    </border>
  </borders>
  <cellStyleXfs count="44">
    <xf numFmtId="0" fontId="0" fillId="0" borderId="0"/>
    <xf numFmtId="0" fontId="12" fillId="0" borderId="0" applyNumberFormat="0" applyFill="0" applyBorder="0" applyAlignment="0" applyProtection="0"/>
    <xf numFmtId="0" fontId="13" fillId="0" borderId="17" applyNumberFormat="0" applyFill="0" applyAlignment="0" applyProtection="0"/>
    <xf numFmtId="0" fontId="14" fillId="0" borderId="18" applyNumberFormat="0" applyFill="0" applyAlignment="0" applyProtection="0"/>
    <xf numFmtId="0" fontId="15" fillId="0" borderId="19" applyNumberFormat="0" applyFill="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20" applyNumberFormat="0" applyAlignment="0" applyProtection="0"/>
    <xf numFmtId="0" fontId="20" fillId="9" borderId="21" applyNumberFormat="0" applyAlignment="0" applyProtection="0"/>
    <xf numFmtId="0" fontId="21" fillId="9" borderId="20" applyNumberFormat="0" applyAlignment="0" applyProtection="0"/>
    <xf numFmtId="0" fontId="22" fillId="0" borderId="22" applyNumberFormat="0" applyFill="0" applyAlignment="0" applyProtection="0"/>
    <xf numFmtId="0" fontId="2" fillId="10" borderId="23" applyNumberFormat="0" applyAlignment="0" applyProtection="0"/>
    <xf numFmtId="0" fontId="23" fillId="0" borderId="0" applyNumberFormat="0" applyFill="0" applyBorder="0" applyAlignment="0" applyProtection="0"/>
    <xf numFmtId="0" fontId="11" fillId="11" borderId="24" applyNumberFormat="0" applyFont="0" applyAlignment="0" applyProtection="0"/>
    <xf numFmtId="0" fontId="24" fillId="0" borderId="0" applyNumberFormat="0" applyFill="0" applyBorder="0" applyAlignment="0" applyProtection="0"/>
    <xf numFmtId="0" fontId="3" fillId="0" borderId="25" applyNumberFormat="0" applyFill="0" applyAlignment="0" applyProtection="0"/>
    <xf numFmtId="0" fontId="4"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cellStyleXfs>
  <cellXfs count="299">
    <xf numFmtId="0" fontId="0" fillId="0" borderId="0" xfId="0"/>
    <xf numFmtId="0" fontId="0" fillId="0" borderId="0" xfId="0" applyBorder="1"/>
    <xf numFmtId="0" fontId="1" fillId="0" borderId="2" xfId="0" applyFont="1" applyFill="1" applyBorder="1" applyAlignment="1">
      <alignment horizontal="left" vertical="top"/>
    </xf>
    <xf numFmtId="164" fontId="1" fillId="0" borderId="6" xfId="0" applyNumberFormat="1" applyFont="1" applyFill="1" applyBorder="1" applyAlignment="1">
      <alignment horizontal="right" vertical="top"/>
    </xf>
    <xf numFmtId="164" fontId="1" fillId="0" borderId="7" xfId="0" applyNumberFormat="1" applyFont="1" applyFill="1" applyBorder="1" applyAlignment="1">
      <alignment horizontal="right" vertical="top"/>
    </xf>
    <xf numFmtId="164" fontId="1" fillId="0" borderId="8" xfId="0" applyNumberFormat="1" applyFont="1" applyFill="1" applyBorder="1" applyAlignment="1">
      <alignment horizontal="right" vertical="top"/>
    </xf>
    <xf numFmtId="165" fontId="1" fillId="0" borderId="7" xfId="0" applyNumberFormat="1" applyFont="1" applyFill="1" applyBorder="1" applyAlignment="1">
      <alignment horizontal="center"/>
    </xf>
    <xf numFmtId="165" fontId="1" fillId="0" borderId="8" xfId="0" applyNumberFormat="1" applyFont="1" applyFill="1" applyBorder="1" applyAlignment="1">
      <alignment horizontal="center"/>
    </xf>
    <xf numFmtId="0" fontId="1" fillId="0" borderId="3" xfId="0" applyFont="1" applyFill="1" applyBorder="1" applyAlignment="1">
      <alignment horizontal="left" vertical="top"/>
    </xf>
    <xf numFmtId="164" fontId="1" fillId="0" borderId="9" xfId="0" applyNumberFormat="1" applyFont="1" applyFill="1" applyBorder="1" applyAlignment="1">
      <alignment horizontal="right" vertical="top"/>
    </xf>
    <xf numFmtId="164" fontId="1" fillId="0" borderId="0" xfId="0" applyNumberFormat="1" applyFont="1" applyFill="1" applyBorder="1" applyAlignment="1">
      <alignment horizontal="right" vertical="top"/>
    </xf>
    <xf numFmtId="164" fontId="1" fillId="0" borderId="10" xfId="0" applyNumberFormat="1" applyFont="1" applyFill="1" applyBorder="1" applyAlignment="1">
      <alignment horizontal="right" vertical="top"/>
    </xf>
    <xf numFmtId="165" fontId="1" fillId="0" borderId="0" xfId="0" applyNumberFormat="1" applyFont="1" applyFill="1" applyBorder="1" applyAlignment="1">
      <alignment horizontal="center"/>
    </xf>
    <xf numFmtId="165" fontId="1" fillId="0" borderId="10" xfId="0" applyNumberFormat="1" applyFont="1" applyFill="1" applyBorder="1" applyAlignment="1">
      <alignment horizontal="center"/>
    </xf>
    <xf numFmtId="0" fontId="1" fillId="0" borderId="4" xfId="0" applyFont="1" applyFill="1" applyBorder="1" applyAlignment="1">
      <alignment horizontal="left" vertical="top"/>
    </xf>
    <xf numFmtId="164" fontId="1" fillId="0" borderId="11" xfId="0" applyNumberFormat="1" applyFont="1" applyFill="1" applyBorder="1" applyAlignment="1">
      <alignment horizontal="right" vertical="top"/>
    </xf>
    <xf numFmtId="164" fontId="1" fillId="0" borderId="12" xfId="0" applyNumberFormat="1" applyFont="1" applyFill="1" applyBorder="1" applyAlignment="1">
      <alignment horizontal="right" vertical="top"/>
    </xf>
    <xf numFmtId="164" fontId="1" fillId="0" borderId="13" xfId="0" applyNumberFormat="1" applyFont="1" applyFill="1" applyBorder="1" applyAlignment="1">
      <alignment horizontal="right" vertical="top"/>
    </xf>
    <xf numFmtId="164" fontId="1" fillId="0" borderId="14" xfId="0" applyNumberFormat="1" applyFont="1" applyFill="1" applyBorder="1" applyAlignment="1">
      <alignment horizontal="right" vertical="top"/>
    </xf>
    <xf numFmtId="165" fontId="1" fillId="0" borderId="15" xfId="0" applyNumberFormat="1" applyFont="1" applyFill="1" applyBorder="1" applyAlignment="1">
      <alignment horizontal="center"/>
    </xf>
    <xf numFmtId="165" fontId="1" fillId="0" borderId="16" xfId="0" applyNumberFormat="1" applyFont="1" applyFill="1" applyBorder="1" applyAlignment="1">
      <alignment horizontal="center" vertical="top"/>
    </xf>
    <xf numFmtId="0" fontId="5" fillId="0" borderId="0" xfId="0" applyFont="1" applyBorder="1" applyAlignment="1">
      <alignment horizontal="left" vertical="center" readingOrder="1"/>
    </xf>
    <xf numFmtId="0" fontId="3" fillId="0" borderId="0" xfId="0" applyFont="1"/>
    <xf numFmtId="0" fontId="0" fillId="0" borderId="1" xfId="0" applyFont="1" applyFill="1" applyBorder="1" applyAlignment="1">
      <alignment horizontal="center"/>
    </xf>
    <xf numFmtId="0" fontId="1" fillId="0" borderId="2" xfId="0" applyFont="1" applyFill="1" applyBorder="1"/>
    <xf numFmtId="165" fontId="0" fillId="0" borderId="6" xfId="0" applyNumberFormat="1" applyBorder="1" applyAlignment="1">
      <alignment horizontal="center"/>
    </xf>
    <xf numFmtId="165" fontId="0" fillId="0" borderId="8" xfId="0" applyNumberFormat="1" applyBorder="1" applyAlignment="1">
      <alignment horizontal="center"/>
    </xf>
    <xf numFmtId="165" fontId="0" fillId="0" borderId="7" xfId="0" applyNumberFormat="1" applyBorder="1" applyAlignment="1">
      <alignment horizontal="center"/>
    </xf>
    <xf numFmtId="0" fontId="1" fillId="0" borderId="4" xfId="0" applyFont="1" applyFill="1" applyBorder="1"/>
    <xf numFmtId="165" fontId="0" fillId="0" borderId="9" xfId="0" applyNumberFormat="1" applyBorder="1" applyAlignment="1">
      <alignment horizontal="center"/>
    </xf>
    <xf numFmtId="165" fontId="0" fillId="0" borderId="10" xfId="0" applyNumberFormat="1" applyBorder="1" applyAlignment="1">
      <alignment horizontal="center"/>
    </xf>
    <xf numFmtId="165" fontId="0" fillId="0" borderId="0" xfId="0" applyNumberFormat="1" applyBorder="1" applyAlignment="1">
      <alignment horizontal="center"/>
    </xf>
    <xf numFmtId="0" fontId="1" fillId="0" borderId="3" xfId="0" applyFont="1" applyFill="1" applyBorder="1"/>
    <xf numFmtId="166" fontId="0" fillId="0" borderId="6" xfId="0" applyNumberFormat="1" applyBorder="1" applyAlignment="1">
      <alignment horizontal="right"/>
    </xf>
    <xf numFmtId="166" fontId="0" fillId="0" borderId="8" xfId="0" applyNumberFormat="1" applyBorder="1" applyAlignment="1">
      <alignment horizontal="right"/>
    </xf>
    <xf numFmtId="166" fontId="0" fillId="0" borderId="7" xfId="0" applyNumberFormat="1" applyBorder="1" applyAlignment="1">
      <alignment horizontal="right"/>
    </xf>
    <xf numFmtId="166" fontId="0" fillId="0" borderId="11" xfId="0" applyNumberFormat="1" applyBorder="1" applyAlignment="1">
      <alignment horizontal="right"/>
    </xf>
    <xf numFmtId="166" fontId="0" fillId="0" borderId="13" xfId="0" applyNumberFormat="1" applyBorder="1" applyAlignment="1">
      <alignment horizontal="right"/>
    </xf>
    <xf numFmtId="166" fontId="0" fillId="0" borderId="12" xfId="0" applyNumberFormat="1" applyBorder="1" applyAlignment="1">
      <alignment horizontal="right"/>
    </xf>
    <xf numFmtId="0" fontId="3" fillId="0" borderId="0" xfId="0" applyFont="1" applyAlignment="1"/>
    <xf numFmtId="0" fontId="0" fillId="0" borderId="0" xfId="0" applyFont="1" applyBorder="1"/>
    <xf numFmtId="0" fontId="0" fillId="0" borderId="0" xfId="0" applyFont="1"/>
    <xf numFmtId="0" fontId="1" fillId="0" borderId="2" xfId="0" applyFont="1" applyFill="1" applyBorder="1" applyAlignment="1">
      <alignment vertical="top" wrapText="1"/>
    </xf>
    <xf numFmtId="165" fontId="8" fillId="0" borderId="6" xfId="0" applyNumberFormat="1" applyFont="1" applyBorder="1" applyAlignment="1">
      <alignment horizontal="center" vertical="center" wrapText="1"/>
    </xf>
    <xf numFmtId="165" fontId="8" fillId="0" borderId="7" xfId="0" applyNumberFormat="1" applyFont="1" applyBorder="1" applyAlignment="1">
      <alignment horizontal="center" vertical="center" wrapText="1"/>
    </xf>
    <xf numFmtId="165" fontId="8" fillId="0" borderId="8" xfId="0" applyNumberFormat="1" applyFont="1" applyBorder="1" applyAlignment="1">
      <alignment horizontal="center" vertical="center" wrapText="1"/>
    </xf>
    <xf numFmtId="167" fontId="8" fillId="0" borderId="6" xfId="0" applyNumberFormat="1" applyFont="1" applyBorder="1" applyAlignment="1">
      <alignment vertical="top" wrapText="1"/>
    </xf>
    <xf numFmtId="167" fontId="8" fillId="0" borderId="7" xfId="0" applyNumberFormat="1" applyFont="1" applyBorder="1" applyAlignment="1">
      <alignment vertical="top" wrapText="1"/>
    </xf>
    <xf numFmtId="167" fontId="8" fillId="0" borderId="8" xfId="0" applyNumberFormat="1" applyFont="1" applyBorder="1" applyAlignment="1">
      <alignment vertical="top" wrapText="1"/>
    </xf>
    <xf numFmtId="0" fontId="1" fillId="0" borderId="3" xfId="0" applyFont="1" applyFill="1" applyBorder="1" applyAlignment="1">
      <alignment vertical="top" wrapText="1"/>
    </xf>
    <xf numFmtId="165" fontId="8" fillId="0" borderId="9" xfId="0" applyNumberFormat="1" applyFont="1" applyBorder="1" applyAlignment="1">
      <alignment horizontal="center" vertical="center" wrapText="1"/>
    </xf>
    <xf numFmtId="165" fontId="8" fillId="0" borderId="0" xfId="0" applyNumberFormat="1" applyFont="1" applyBorder="1" applyAlignment="1">
      <alignment horizontal="center" vertical="center" wrapText="1"/>
    </xf>
    <xf numFmtId="165" fontId="8" fillId="0" borderId="10" xfId="0" applyNumberFormat="1" applyFont="1" applyBorder="1" applyAlignment="1">
      <alignment horizontal="center" vertical="center" wrapText="1"/>
    </xf>
    <xf numFmtId="167" fontId="8" fillId="0" borderId="9" xfId="0" applyNumberFormat="1" applyFont="1" applyBorder="1" applyAlignment="1">
      <alignment vertical="top" wrapText="1"/>
    </xf>
    <xf numFmtId="167" fontId="8" fillId="0" borderId="0" xfId="0" applyNumberFormat="1" applyFont="1" applyBorder="1" applyAlignment="1">
      <alignment vertical="top" wrapText="1"/>
    </xf>
    <xf numFmtId="167" fontId="8" fillId="0" borderId="10" xfId="0" applyNumberFormat="1" applyFont="1" applyBorder="1" applyAlignment="1">
      <alignment vertical="top" wrapText="1"/>
    </xf>
    <xf numFmtId="0" fontId="1" fillId="0" borderId="4" xfId="0" applyFont="1" applyFill="1" applyBorder="1" applyAlignment="1">
      <alignment vertical="top" wrapText="1"/>
    </xf>
    <xf numFmtId="165" fontId="8" fillId="0" borderId="11" xfId="0" applyNumberFormat="1" applyFont="1" applyBorder="1" applyAlignment="1">
      <alignment horizontal="center" vertical="center" wrapText="1"/>
    </xf>
    <xf numFmtId="165" fontId="8" fillId="0" borderId="12" xfId="0" applyNumberFormat="1" applyFont="1" applyBorder="1" applyAlignment="1">
      <alignment horizontal="center" vertical="center" wrapText="1"/>
    </xf>
    <xf numFmtId="165" fontId="8" fillId="0" borderId="13" xfId="0" applyNumberFormat="1" applyFont="1" applyBorder="1" applyAlignment="1">
      <alignment horizontal="center" vertical="center" wrapText="1"/>
    </xf>
    <xf numFmtId="167" fontId="8" fillId="0" borderId="11" xfId="0" applyNumberFormat="1" applyFont="1" applyBorder="1" applyAlignment="1">
      <alignment vertical="top" wrapText="1"/>
    </xf>
    <xf numFmtId="167" fontId="8" fillId="0" borderId="12" xfId="0" applyNumberFormat="1" applyFont="1" applyBorder="1" applyAlignment="1">
      <alignment vertical="top" wrapText="1"/>
    </xf>
    <xf numFmtId="167" fontId="8" fillId="0" borderId="13" xfId="0" applyNumberFormat="1" applyFont="1" applyBorder="1" applyAlignment="1">
      <alignment vertical="top" wrapText="1"/>
    </xf>
    <xf numFmtId="165" fontId="1" fillId="0" borderId="11" xfId="0" applyNumberFormat="1" applyFont="1" applyFill="1" applyBorder="1" applyAlignment="1">
      <alignment horizontal="center" vertical="center" wrapText="1"/>
    </xf>
    <xf numFmtId="165" fontId="1" fillId="0" borderId="12" xfId="0" applyNumberFormat="1" applyFont="1" applyFill="1" applyBorder="1" applyAlignment="1">
      <alignment horizontal="center" vertical="center" wrapText="1"/>
    </xf>
    <xf numFmtId="165" fontId="1" fillId="0" borderId="13" xfId="0" applyNumberFormat="1" applyFont="1" applyFill="1" applyBorder="1" applyAlignment="1">
      <alignment horizontal="center" vertical="center" wrapText="1"/>
    </xf>
    <xf numFmtId="167" fontId="1" fillId="0" borderId="11" xfId="0" applyNumberFormat="1" applyFont="1" applyFill="1" applyBorder="1" applyAlignment="1">
      <alignment vertical="top" wrapText="1"/>
    </xf>
    <xf numFmtId="167" fontId="1" fillId="0" borderId="12" xfId="0" applyNumberFormat="1" applyFont="1" applyFill="1" applyBorder="1" applyAlignment="1">
      <alignment vertical="top" wrapText="1"/>
    </xf>
    <xf numFmtId="167" fontId="1" fillId="0" borderId="13" xfId="0" applyNumberFormat="1" applyFont="1" applyFill="1" applyBorder="1" applyAlignment="1">
      <alignment vertical="top" wrapText="1"/>
    </xf>
    <xf numFmtId="0" fontId="5" fillId="0" borderId="0" xfId="0" applyFont="1" applyAlignment="1">
      <alignment horizontal="left" vertical="center" readingOrder="1"/>
    </xf>
    <xf numFmtId="165" fontId="0" fillId="0" borderId="11" xfId="0" applyNumberFormat="1" applyBorder="1" applyAlignment="1">
      <alignment horizontal="center"/>
    </xf>
    <xf numFmtId="165" fontId="0" fillId="0" borderId="13" xfId="0" applyNumberFormat="1" applyBorder="1" applyAlignment="1">
      <alignment horizontal="center"/>
    </xf>
    <xf numFmtId="165" fontId="0" fillId="0" borderId="12" xfId="0" applyNumberFormat="1" applyBorder="1" applyAlignment="1">
      <alignment horizontal="center"/>
    </xf>
    <xf numFmtId="0" fontId="3" fillId="0" borderId="0" xfId="0" applyFont="1" applyFill="1" applyAlignment="1"/>
    <xf numFmtId="165" fontId="0" fillId="0" borderId="15" xfId="0" applyNumberFormat="1" applyFont="1" applyBorder="1" applyAlignment="1">
      <alignment horizontal="center"/>
    </xf>
    <xf numFmtId="165" fontId="0" fillId="0" borderId="16" xfId="0" applyNumberFormat="1" applyFont="1" applyBorder="1" applyAlignment="1">
      <alignment horizontal="center"/>
    </xf>
    <xf numFmtId="166" fontId="0" fillId="0" borderId="15" xfId="0" applyNumberFormat="1" applyFont="1" applyBorder="1" applyAlignment="1">
      <alignment horizontal="right"/>
    </xf>
    <xf numFmtId="166" fontId="0" fillId="0" borderId="6" xfId="0" applyNumberFormat="1" applyBorder="1"/>
    <xf numFmtId="166" fontId="0" fillId="0" borderId="7" xfId="0" applyNumberFormat="1" applyBorder="1"/>
    <xf numFmtId="0" fontId="4" fillId="3" borderId="3" xfId="0" applyFont="1" applyFill="1" applyBorder="1"/>
    <xf numFmtId="166" fontId="0" fillId="0" borderId="9" xfId="0" applyNumberFormat="1" applyBorder="1"/>
    <xf numFmtId="166" fontId="0" fillId="0" borderId="0" xfId="0" applyNumberFormat="1" applyBorder="1"/>
    <xf numFmtId="166" fontId="0" fillId="0" borderId="10" xfId="0" applyNumberFormat="1" applyBorder="1"/>
    <xf numFmtId="0" fontId="4" fillId="3" borderId="4" xfId="0" applyFont="1" applyFill="1" applyBorder="1"/>
    <xf numFmtId="166" fontId="0" fillId="0" borderId="11" xfId="0" applyNumberFormat="1" applyBorder="1"/>
    <xf numFmtId="166" fontId="0" fillId="0" borderId="12" xfId="0" applyNumberFormat="1" applyBorder="1"/>
    <xf numFmtId="166" fontId="0" fillId="0" borderId="13" xfId="0" applyNumberFormat="1" applyBorder="1"/>
    <xf numFmtId="0" fontId="0" fillId="0" borderId="2" xfId="0" applyFont="1" applyFill="1" applyBorder="1" applyAlignment="1">
      <alignment horizontal="center"/>
    </xf>
    <xf numFmtId="0" fontId="0" fillId="0" borderId="8" xfId="0" applyFont="1" applyFill="1" applyBorder="1" applyAlignment="1">
      <alignment horizontal="center"/>
    </xf>
    <xf numFmtId="0" fontId="3" fillId="4" borderId="14" xfId="0" applyFont="1" applyFill="1" applyBorder="1" applyAlignment="1">
      <alignment horizontal="center" vertical="center"/>
    </xf>
    <xf numFmtId="166" fontId="0" fillId="0" borderId="9" xfId="0" applyNumberFormat="1" applyBorder="1" applyAlignment="1">
      <alignment horizontal="right"/>
    </xf>
    <xf numFmtId="166" fontId="0" fillId="0" borderId="10" xfId="0" applyNumberFormat="1" applyBorder="1" applyAlignment="1">
      <alignment horizontal="right"/>
    </xf>
    <xf numFmtId="0" fontId="2" fillId="3" borderId="2" xfId="0" applyFont="1" applyFill="1" applyBorder="1" applyAlignment="1">
      <alignment horizontal="center"/>
    </xf>
    <xf numFmtId="0" fontId="1" fillId="0" borderId="6" xfId="0" applyFont="1" applyFill="1" applyBorder="1"/>
    <xf numFmtId="165" fontId="1" fillId="0" borderId="6" xfId="0" applyNumberFormat="1" applyFont="1" applyFill="1" applyBorder="1" applyAlignment="1">
      <alignment horizontal="center"/>
    </xf>
    <xf numFmtId="0" fontId="1" fillId="0" borderId="9" xfId="0" applyFont="1" applyFill="1" applyBorder="1"/>
    <xf numFmtId="165" fontId="1" fillId="0" borderId="9" xfId="0" applyNumberFormat="1" applyFont="1" applyFill="1" applyBorder="1" applyAlignment="1">
      <alignment horizontal="center"/>
    </xf>
    <xf numFmtId="0" fontId="1" fillId="0" borderId="11" xfId="0" applyFont="1" applyFill="1" applyBorder="1"/>
    <xf numFmtId="165" fontId="1" fillId="0" borderId="11" xfId="0" applyNumberFormat="1" applyFont="1" applyFill="1" applyBorder="1" applyAlignment="1">
      <alignment horizontal="center"/>
    </xf>
    <xf numFmtId="165" fontId="1" fillId="0" borderId="13" xfId="0" applyNumberFormat="1" applyFont="1" applyFill="1" applyBorder="1" applyAlignment="1">
      <alignment horizontal="center"/>
    </xf>
    <xf numFmtId="0" fontId="0" fillId="0" borderId="2" xfId="0" applyBorder="1"/>
    <xf numFmtId="0" fontId="0" fillId="0" borderId="8" xfId="0" applyBorder="1" applyAlignment="1">
      <alignment horizontal="center"/>
    </xf>
    <xf numFmtId="166" fontId="0" fillId="0" borderId="2" xfId="0" applyNumberFormat="1" applyBorder="1"/>
    <xf numFmtId="0" fontId="0" fillId="0" borderId="3" xfId="0" applyBorder="1"/>
    <xf numFmtId="0" fontId="0" fillId="0" borderId="10" xfId="0" applyBorder="1" applyAlignment="1">
      <alignment horizontal="center"/>
    </xf>
    <xf numFmtId="166" fontId="0" fillId="0" borderId="3" xfId="0" applyNumberFormat="1" applyBorder="1"/>
    <xf numFmtId="0" fontId="0" fillId="0" borderId="1" xfId="0" applyBorder="1"/>
    <xf numFmtId="166" fontId="0" fillId="0" borderId="14" xfId="0" applyNumberFormat="1" applyBorder="1"/>
    <xf numFmtId="0" fontId="0" fillId="0" borderId="16" xfId="0" applyBorder="1" applyAlignment="1">
      <alignment horizontal="center"/>
    </xf>
    <xf numFmtId="166" fontId="0" fillId="0" borderId="1" xfId="0" applyNumberFormat="1" applyBorder="1"/>
    <xf numFmtId="165" fontId="1" fillId="0" borderId="12" xfId="0" applyNumberFormat="1" applyFont="1" applyFill="1" applyBorder="1" applyAlignment="1">
      <alignment horizontal="center"/>
    </xf>
    <xf numFmtId="0" fontId="3" fillId="0" borderId="0" xfId="0" applyFont="1" applyAlignment="1">
      <alignment horizontal="left"/>
    </xf>
    <xf numFmtId="0" fontId="4" fillId="3" borderId="2"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5" xfId="0" applyFont="1" applyFill="1" applyBorder="1" applyAlignment="1">
      <alignment horizontal="center" vertical="center"/>
    </xf>
    <xf numFmtId="0" fontId="4" fillId="3" borderId="5" xfId="0" applyFont="1" applyFill="1" applyBorder="1" applyAlignment="1">
      <alignment horizontal="center" vertical="top"/>
    </xf>
    <xf numFmtId="0" fontId="2" fillId="3" borderId="1" xfId="0" applyFont="1" applyFill="1" applyBorder="1" applyAlignment="1">
      <alignment horizontal="center"/>
    </xf>
    <xf numFmtId="0" fontId="3" fillId="0" borderId="0" xfId="0" applyFont="1" applyFill="1" applyBorder="1" applyAlignment="1">
      <alignment horizontal="left"/>
    </xf>
    <xf numFmtId="0" fontId="3" fillId="0" borderId="12" xfId="0" applyFont="1" applyFill="1" applyBorder="1" applyAlignment="1">
      <alignment horizontal="left" wrapText="1"/>
    </xf>
    <xf numFmtId="0" fontId="0" fillId="0" borderId="7" xfId="0" applyNumberFormat="1" applyBorder="1" applyAlignment="1">
      <alignment horizontal="right"/>
    </xf>
    <xf numFmtId="0" fontId="0" fillId="0" borderId="8" xfId="0" applyNumberFormat="1" applyBorder="1" applyAlignment="1">
      <alignment horizontal="right"/>
    </xf>
    <xf numFmtId="0" fontId="0" fillId="0" borderId="0" xfId="0" applyNumberFormat="1" applyBorder="1" applyAlignment="1">
      <alignment horizontal="right"/>
    </xf>
    <xf numFmtId="0" fontId="0" fillId="0" borderId="10" xfId="0" applyNumberFormat="1" applyBorder="1" applyAlignment="1">
      <alignment horizontal="right"/>
    </xf>
    <xf numFmtId="166" fontId="0" fillId="0" borderId="0" xfId="0" applyNumberFormat="1" applyBorder="1" applyAlignment="1">
      <alignment horizontal="right"/>
    </xf>
    <xf numFmtId="0" fontId="0" fillId="0" borderId="12" xfId="0" applyNumberFormat="1" applyBorder="1" applyAlignment="1">
      <alignment horizontal="right"/>
    </xf>
    <xf numFmtId="166" fontId="1" fillId="0" borderId="11" xfId="0" applyNumberFormat="1" applyFont="1" applyFill="1" applyBorder="1" applyAlignment="1">
      <alignment horizontal="right"/>
    </xf>
    <xf numFmtId="166" fontId="1" fillId="0" borderId="12" xfId="0" applyNumberFormat="1" applyFont="1" applyFill="1" applyBorder="1" applyAlignment="1">
      <alignment horizontal="right"/>
    </xf>
    <xf numFmtId="166" fontId="1" fillId="0" borderId="13" xfId="0" applyNumberFormat="1" applyFont="1" applyFill="1" applyBorder="1" applyAlignment="1">
      <alignment horizontal="right"/>
    </xf>
    <xf numFmtId="0" fontId="0" fillId="0" borderId="7" xfId="0" applyNumberFormat="1" applyBorder="1"/>
    <xf numFmtId="0" fontId="0" fillId="0" borderId="8" xfId="0" applyNumberFormat="1" applyBorder="1"/>
    <xf numFmtId="0" fontId="0" fillId="0" borderId="0" xfId="0" applyNumberFormat="1" applyBorder="1"/>
    <xf numFmtId="0" fontId="0" fillId="0" borderId="10" xfId="0" applyNumberFormat="1" applyBorder="1"/>
    <xf numFmtId="0" fontId="0" fillId="0" borderId="12" xfId="0" applyNumberFormat="1" applyBorder="1"/>
    <xf numFmtId="166" fontId="1" fillId="0" borderId="11" xfId="0" applyNumberFormat="1" applyFont="1" applyFill="1" applyBorder="1"/>
    <xf numFmtId="166" fontId="1" fillId="0" borderId="12" xfId="0" applyNumberFormat="1" applyFont="1" applyFill="1" applyBorder="1"/>
    <xf numFmtId="166" fontId="1" fillId="0" borderId="13" xfId="0" applyNumberFormat="1" applyFont="1" applyFill="1" applyBorder="1"/>
    <xf numFmtId="165" fontId="0" fillId="0" borderId="0" xfId="0" applyNumberFormat="1" applyFill="1" applyBorder="1" applyAlignment="1">
      <alignment horizontal="center"/>
    </xf>
    <xf numFmtId="0" fontId="1" fillId="0" borderId="14" xfId="0" applyFont="1" applyFill="1" applyBorder="1"/>
    <xf numFmtId="165" fontId="1" fillId="0" borderId="14" xfId="0" applyNumberFormat="1" applyFont="1" applyFill="1" applyBorder="1" applyAlignment="1">
      <alignment horizontal="center"/>
    </xf>
    <xf numFmtId="165" fontId="1" fillId="0" borderId="16" xfId="0" applyNumberFormat="1" applyFont="1" applyFill="1" applyBorder="1" applyAlignment="1">
      <alignment horizontal="center"/>
    </xf>
    <xf numFmtId="0" fontId="27" fillId="0" borderId="0" xfId="0" applyFont="1" applyFill="1" applyBorder="1"/>
    <xf numFmtId="165" fontId="0" fillId="0" borderId="12" xfId="0" applyNumberFormat="1" applyFill="1" applyBorder="1" applyAlignment="1">
      <alignment horizontal="center"/>
    </xf>
    <xf numFmtId="165" fontId="0" fillId="0" borderId="13" xfId="0" applyNumberFormat="1" applyFill="1" applyBorder="1" applyAlignment="1">
      <alignment horizontal="center"/>
    </xf>
    <xf numFmtId="0" fontId="4" fillId="3" borderId="1" xfId="0" applyFont="1" applyFill="1" applyBorder="1" applyAlignment="1">
      <alignment horizontal="center"/>
    </xf>
    <xf numFmtId="0" fontId="7" fillId="0" borderId="0" xfId="0" applyFont="1" applyBorder="1" applyAlignment="1">
      <alignment horizontal="left" vertical="top" wrapText="1"/>
    </xf>
    <xf numFmtId="0" fontId="3" fillId="2" borderId="14" xfId="0" applyFont="1" applyFill="1" applyBorder="1" applyAlignment="1">
      <alignment vertical="center" wrapText="1"/>
    </xf>
    <xf numFmtId="0" fontId="3" fillId="2" borderId="15" xfId="0" applyFont="1" applyFill="1" applyBorder="1" applyAlignment="1">
      <alignment vertical="center" wrapText="1"/>
    </xf>
    <xf numFmtId="0" fontId="3" fillId="2" borderId="16" xfId="0" applyFont="1" applyFill="1" applyBorder="1" applyAlignment="1">
      <alignment vertical="center" wrapText="1"/>
    </xf>
    <xf numFmtId="166" fontId="0" fillId="0" borderId="14" xfId="0" applyNumberFormat="1" applyFont="1" applyBorder="1" applyAlignment="1">
      <alignment horizontal="right"/>
    </xf>
    <xf numFmtId="0" fontId="1" fillId="4" borderId="6" xfId="0" applyFont="1" applyFill="1" applyBorder="1" applyAlignment="1">
      <alignment horizontal="center"/>
    </xf>
    <xf numFmtId="0" fontId="1" fillId="4" borderId="8" xfId="0" applyFont="1" applyFill="1" applyBorder="1" applyAlignment="1">
      <alignment horizontal="center"/>
    </xf>
    <xf numFmtId="0" fontId="0" fillId="2" borderId="14" xfId="0" applyFont="1" applyFill="1" applyBorder="1" applyAlignment="1">
      <alignment vertical="center" wrapText="1"/>
    </xf>
    <xf numFmtId="0" fontId="1" fillId="0" borderId="14" xfId="0" applyFont="1" applyFill="1" applyBorder="1" applyAlignment="1">
      <alignment horizontal="left" vertical="center" wrapText="1"/>
    </xf>
    <xf numFmtId="0" fontId="3" fillId="4" borderId="14" xfId="0" applyFont="1" applyFill="1" applyBorder="1" applyAlignment="1"/>
    <xf numFmtId="0" fontId="3" fillId="4" borderId="15" xfId="0" applyFont="1" applyFill="1" applyBorder="1" applyAlignment="1"/>
    <xf numFmtId="0" fontId="3" fillId="4" borderId="16" xfId="0" applyFont="1" applyFill="1" applyBorder="1" applyAlignment="1"/>
    <xf numFmtId="0" fontId="6" fillId="2" borderId="14" xfId="0" applyFont="1" applyFill="1" applyBorder="1" applyAlignment="1"/>
    <xf numFmtId="0" fontId="6" fillId="2" borderId="15" xfId="0" applyFont="1" applyFill="1" applyBorder="1" applyAlignment="1"/>
    <xf numFmtId="0" fontId="6" fillId="2" borderId="16" xfId="0" applyFont="1" applyFill="1" applyBorder="1" applyAlignment="1"/>
    <xf numFmtId="0" fontId="4" fillId="3" borderId="1" xfId="0" applyFont="1" applyFill="1" applyBorder="1" applyAlignment="1">
      <alignment horizontal="center"/>
    </xf>
    <xf numFmtId="0" fontId="2" fillId="3" borderId="1" xfId="0" applyFont="1" applyFill="1" applyBorder="1" applyAlignment="1">
      <alignment horizontal="center"/>
    </xf>
    <xf numFmtId="0" fontId="2" fillId="3" borderId="1" xfId="0" applyFont="1" applyFill="1" applyBorder="1"/>
    <xf numFmtId="0" fontId="0" fillId="0" borderId="4" xfId="0" applyBorder="1"/>
    <xf numFmtId="165" fontId="0" fillId="0" borderId="2" xfId="0" applyNumberFormat="1" applyBorder="1" applyAlignment="1">
      <alignment horizontal="left"/>
    </xf>
    <xf numFmtId="165" fontId="0" fillId="0" borderId="3" xfId="0" applyNumberFormat="1" applyBorder="1" applyAlignment="1">
      <alignment horizontal="left"/>
    </xf>
    <xf numFmtId="165" fontId="0" fillId="0" borderId="4" xfId="0" applyNumberFormat="1" applyBorder="1" applyAlignment="1">
      <alignment horizontal="left"/>
    </xf>
    <xf numFmtId="0" fontId="4" fillId="3" borderId="2" xfId="0" applyFont="1" applyFill="1" applyBorder="1" applyAlignment="1">
      <alignment horizontal="center"/>
    </xf>
    <xf numFmtId="0" fontId="4" fillId="3" borderId="6" xfId="0" applyFont="1" applyFill="1" applyBorder="1" applyAlignment="1">
      <alignment horizontal="center"/>
    </xf>
    <xf numFmtId="0" fontId="0" fillId="2" borderId="2" xfId="0" applyFill="1" applyBorder="1" applyAlignment="1">
      <alignment horizontal="left"/>
    </xf>
    <xf numFmtId="166" fontId="0" fillId="2" borderId="7" xfId="0" applyNumberFormat="1" applyFill="1" applyBorder="1"/>
    <xf numFmtId="166" fontId="0" fillId="2" borderId="8" xfId="0" applyNumberFormat="1" applyFill="1" applyBorder="1"/>
    <xf numFmtId="0" fontId="0" fillId="0" borderId="3" xfId="0" applyBorder="1" applyAlignment="1">
      <alignment horizontal="left"/>
    </xf>
    <xf numFmtId="165" fontId="0" fillId="0" borderId="0" xfId="0" applyNumberFormat="1" applyBorder="1" applyAlignment="1">
      <alignment horizontal="right"/>
    </xf>
    <xf numFmtId="165" fontId="0" fillId="0" borderId="10" xfId="0" applyNumberFormat="1" applyBorder="1" applyAlignment="1">
      <alignment horizontal="right"/>
    </xf>
    <xf numFmtId="0" fontId="10" fillId="0" borderId="3" xfId="0" applyFont="1" applyBorder="1" applyAlignment="1">
      <alignment horizontal="left"/>
    </xf>
    <xf numFmtId="165" fontId="1" fillId="0" borderId="0" xfId="0" applyNumberFormat="1" applyFont="1" applyBorder="1" applyAlignment="1">
      <alignment horizontal="right"/>
    </xf>
    <xf numFmtId="165" fontId="23" fillId="0" borderId="10" xfId="0" applyNumberFormat="1" applyFont="1" applyBorder="1" applyAlignment="1">
      <alignment horizontal="right"/>
    </xf>
    <xf numFmtId="0" fontId="0" fillId="0" borderId="4" xfId="0" applyBorder="1" applyAlignment="1">
      <alignment horizontal="left"/>
    </xf>
    <xf numFmtId="165" fontId="0" fillId="0" borderId="12" xfId="0" applyNumberFormat="1" applyBorder="1" applyAlignment="1">
      <alignment horizontal="right"/>
    </xf>
    <xf numFmtId="165" fontId="0" fillId="0" borderId="13" xfId="0" applyNumberFormat="1" applyBorder="1" applyAlignment="1">
      <alignment horizontal="right"/>
    </xf>
    <xf numFmtId="0" fontId="3" fillId="0" borderId="0" xfId="0" applyFont="1" applyFill="1" applyBorder="1" applyAlignment="1"/>
    <xf numFmtId="0" fontId="1" fillId="4" borderId="7" xfId="0" applyFont="1" applyFill="1" applyBorder="1" applyAlignment="1">
      <alignment horizontal="center"/>
    </xf>
    <xf numFmtId="0" fontId="0" fillId="0" borderId="6" xfId="0" applyBorder="1"/>
    <xf numFmtId="0" fontId="0" fillId="0" borderId="9" xfId="0" applyBorder="1"/>
    <xf numFmtId="166" fontId="0" fillId="0" borderId="9" xfId="0" applyNumberFormat="1" applyFill="1" applyBorder="1"/>
    <xf numFmtId="0" fontId="0" fillId="0" borderId="11" xfId="0" applyBorder="1"/>
    <xf numFmtId="166" fontId="0" fillId="0" borderId="11" xfId="0" applyNumberFormat="1" applyFill="1" applyBorder="1"/>
    <xf numFmtId="0" fontId="0" fillId="2" borderId="11" xfId="0" applyFill="1" applyBorder="1"/>
    <xf numFmtId="166" fontId="0" fillId="2" borderId="11" xfId="0" applyNumberFormat="1" applyFill="1" applyBorder="1"/>
    <xf numFmtId="165" fontId="0" fillId="2" borderId="13" xfId="0" applyNumberFormat="1" applyFill="1" applyBorder="1" applyAlignment="1">
      <alignment horizontal="center"/>
    </xf>
    <xf numFmtId="165" fontId="0" fillId="2" borderId="12" xfId="0" applyNumberFormat="1" applyFill="1" applyBorder="1" applyAlignment="1">
      <alignment horizontal="center"/>
    </xf>
    <xf numFmtId="0" fontId="27" fillId="0" borderId="0" xfId="0" applyFont="1" applyFill="1" applyBorder="1" applyAlignment="1">
      <alignment vertical="center"/>
    </xf>
    <xf numFmtId="165" fontId="1" fillId="0" borderId="0" xfId="0" applyNumberFormat="1" applyFont="1" applyFill="1" applyBorder="1" applyAlignment="1">
      <alignment horizontal="center" vertical="center"/>
    </xf>
    <xf numFmtId="0" fontId="0" fillId="0" borderId="0" xfId="0" applyAlignment="1">
      <alignment vertical="center"/>
    </xf>
    <xf numFmtId="0" fontId="1" fillId="0" borderId="1" xfId="0" applyFont="1" applyFill="1" applyBorder="1"/>
    <xf numFmtId="165" fontId="0" fillId="0" borderId="14" xfId="0" applyNumberFormat="1" applyBorder="1" applyAlignment="1">
      <alignment horizontal="center"/>
    </xf>
    <xf numFmtId="165" fontId="0" fillId="0" borderId="16" xfId="0" applyNumberFormat="1" applyBorder="1" applyAlignment="1">
      <alignment horizontal="center"/>
    </xf>
    <xf numFmtId="165" fontId="0" fillId="0" borderId="0" xfId="0" applyNumberFormat="1"/>
    <xf numFmtId="0" fontId="2" fillId="3" borderId="1" xfId="0" applyFont="1" applyFill="1" applyBorder="1" applyAlignment="1">
      <alignment horizontal="center"/>
    </xf>
    <xf numFmtId="0" fontId="3" fillId="0" borderId="12" xfId="0" applyFont="1" applyFill="1" applyBorder="1" applyAlignment="1"/>
    <xf numFmtId="0" fontId="7" fillId="0" borderId="0" xfId="0" applyFont="1" applyBorder="1" applyAlignment="1">
      <alignment horizontal="left" vertical="top"/>
    </xf>
    <xf numFmtId="165" fontId="0" fillId="0" borderId="15" xfId="0" applyNumberFormat="1" applyBorder="1" applyAlignment="1">
      <alignment horizontal="center"/>
    </xf>
    <xf numFmtId="0" fontId="3" fillId="0" borderId="14" xfId="0" applyFont="1" applyBorder="1"/>
    <xf numFmtId="165" fontId="1" fillId="0" borderId="6" xfId="0" applyNumberFormat="1" applyFont="1" applyBorder="1" applyAlignment="1">
      <alignment horizontal="center"/>
    </xf>
    <xf numFmtId="165" fontId="1" fillId="0" borderId="7" xfId="0" applyNumberFormat="1" applyFont="1" applyBorder="1" applyAlignment="1">
      <alignment horizontal="center"/>
    </xf>
    <xf numFmtId="165" fontId="1" fillId="0" borderId="8" xfId="0" applyNumberFormat="1" applyFont="1" applyBorder="1" applyAlignment="1">
      <alignment horizontal="center"/>
    </xf>
    <xf numFmtId="165" fontId="1" fillId="0" borderId="11" xfId="0" applyNumberFormat="1" applyFont="1" applyBorder="1" applyAlignment="1">
      <alignment horizontal="center"/>
    </xf>
    <xf numFmtId="165" fontId="1" fillId="0" borderId="12" xfId="0" applyNumberFormat="1" applyFont="1" applyBorder="1" applyAlignment="1">
      <alignment horizontal="center"/>
    </xf>
    <xf numFmtId="165" fontId="1" fillId="0" borderId="13" xfId="0" applyNumberFormat="1" applyFont="1" applyBorder="1" applyAlignment="1">
      <alignment horizontal="center"/>
    </xf>
    <xf numFmtId="0" fontId="7" fillId="0" borderId="0" xfId="0" applyFont="1" applyBorder="1" applyAlignment="1">
      <alignment horizontal="left" vertical="center"/>
    </xf>
    <xf numFmtId="0" fontId="27" fillId="0" borderId="0" xfId="0" applyFont="1" applyFill="1" applyBorder="1" applyAlignment="1">
      <alignment horizontal="left" vertical="center"/>
    </xf>
    <xf numFmtId="49" fontId="5" fillId="0" borderId="0" xfId="0" applyNumberFormat="1" applyFont="1" applyFill="1" applyBorder="1" applyAlignment="1">
      <alignment horizontal="left" vertical="center"/>
    </xf>
    <xf numFmtId="0" fontId="5" fillId="0" borderId="0" xfId="0" applyFont="1" applyFill="1" applyBorder="1" applyAlignment="1">
      <alignment vertical="center"/>
    </xf>
    <xf numFmtId="0" fontId="1" fillId="0" borderId="0" xfId="0" applyFont="1" applyFill="1" applyBorder="1" applyAlignment="1">
      <alignment horizontal="left" vertical="center"/>
    </xf>
    <xf numFmtId="0" fontId="1" fillId="36" borderId="1" xfId="0" applyFont="1" applyFill="1" applyBorder="1" applyAlignment="1">
      <alignment horizontal="left" vertical="center"/>
    </xf>
    <xf numFmtId="165" fontId="1" fillId="0" borderId="27" xfId="0" applyNumberFormat="1" applyFont="1" applyFill="1" applyBorder="1" applyAlignment="1">
      <alignment horizontal="center" vertical="center"/>
    </xf>
    <xf numFmtId="0" fontId="1" fillId="36" borderId="2" xfId="0" applyFont="1" applyFill="1" applyBorder="1" applyAlignment="1">
      <alignment horizontal="left" vertical="center" wrapText="1"/>
    </xf>
    <xf numFmtId="165" fontId="1" fillId="0" borderId="29" xfId="0" applyNumberFormat="1" applyFont="1" applyFill="1" applyBorder="1" applyAlignment="1">
      <alignment horizontal="center" vertical="center"/>
    </xf>
    <xf numFmtId="0" fontId="1" fillId="36" borderId="4" xfId="0" applyFont="1" applyFill="1" applyBorder="1" applyAlignment="1">
      <alignment horizontal="left" vertical="center" wrapText="1"/>
    </xf>
    <xf numFmtId="0" fontId="1" fillId="36" borderId="1" xfId="0" applyFont="1" applyFill="1" applyBorder="1" applyAlignment="1">
      <alignment horizontal="left" vertical="center" wrapText="1"/>
    </xf>
    <xf numFmtId="165" fontId="1" fillId="0" borderId="33" xfId="0" applyNumberFormat="1"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Fill="1" applyBorder="1" applyAlignment="1">
      <alignment vertical="center"/>
    </xf>
    <xf numFmtId="165" fontId="1" fillId="0" borderId="26" xfId="0" applyNumberFormat="1" applyFont="1" applyFill="1" applyBorder="1" applyAlignment="1">
      <alignment horizontal="center" vertical="center"/>
    </xf>
    <xf numFmtId="165" fontId="1" fillId="0" borderId="28" xfId="0" applyNumberFormat="1" applyFont="1" applyFill="1" applyBorder="1" applyAlignment="1">
      <alignment horizontal="center" vertical="center"/>
    </xf>
    <xf numFmtId="165" fontId="1" fillId="0" borderId="31" xfId="0" applyNumberFormat="1" applyFont="1" applyFill="1" applyBorder="1" applyAlignment="1">
      <alignment horizontal="center" vertical="center"/>
    </xf>
    <xf numFmtId="165" fontId="1" fillId="0" borderId="30" xfId="0" applyNumberFormat="1" applyFont="1" applyFill="1" applyBorder="1" applyAlignment="1">
      <alignment horizontal="center" vertical="center"/>
    </xf>
    <xf numFmtId="165" fontId="1" fillId="0" borderId="32" xfId="0" applyNumberFormat="1" applyFont="1" applyFill="1" applyBorder="1" applyAlignment="1">
      <alignment horizontal="center" vertical="center"/>
    </xf>
    <xf numFmtId="165" fontId="1" fillId="0" borderId="34" xfId="0" applyNumberFormat="1" applyFont="1" applyFill="1" applyBorder="1" applyAlignment="1">
      <alignment horizontal="center" vertical="center"/>
    </xf>
    <xf numFmtId="0" fontId="4" fillId="3" borderId="1" xfId="0" applyFont="1" applyFill="1" applyBorder="1" applyAlignment="1">
      <alignment horizontal="center"/>
    </xf>
    <xf numFmtId="165" fontId="0" fillId="0" borderId="9" xfId="0" applyNumberFormat="1" applyBorder="1" applyAlignment="1">
      <alignment horizontal="left"/>
    </xf>
    <xf numFmtId="165" fontId="0" fillId="0" borderId="10" xfId="0" applyNumberFormat="1" applyBorder="1" applyAlignment="1">
      <alignment horizontal="left"/>
    </xf>
    <xf numFmtId="165" fontId="0" fillId="0" borderId="11" xfId="0" applyNumberFormat="1" applyBorder="1" applyAlignment="1">
      <alignment horizontal="left"/>
    </xf>
    <xf numFmtId="165" fontId="0" fillId="0" borderId="13" xfId="0" applyNumberFormat="1" applyBorder="1" applyAlignment="1">
      <alignment horizontal="left"/>
    </xf>
    <xf numFmtId="0" fontId="7" fillId="0" borderId="7" xfId="0" applyFont="1" applyFill="1" applyBorder="1" applyAlignment="1">
      <alignment horizontal="left" vertical="center" wrapText="1"/>
    </xf>
    <xf numFmtId="0" fontId="7" fillId="0" borderId="0" xfId="0" applyFont="1" applyFill="1" applyBorder="1" applyAlignment="1">
      <alignment horizontal="left" vertical="center" wrapText="1"/>
    </xf>
    <xf numFmtId="0" fontId="3" fillId="0" borderId="0" xfId="0" applyFont="1" applyAlignment="1">
      <alignment horizontal="left" wrapText="1"/>
    </xf>
    <xf numFmtId="0" fontId="2" fillId="3" borderId="1" xfId="0" applyFont="1" applyFill="1" applyBorder="1" applyAlignment="1">
      <alignment horizontal="center"/>
    </xf>
    <xf numFmtId="165" fontId="0" fillId="0" borderId="6" xfId="0" applyNumberFormat="1" applyBorder="1" applyAlignment="1">
      <alignment horizontal="left"/>
    </xf>
    <xf numFmtId="165" fontId="0" fillId="0" borderId="8" xfId="0" applyNumberFormat="1" applyBorder="1" applyAlignment="1">
      <alignment horizontal="left"/>
    </xf>
    <xf numFmtId="0" fontId="7" fillId="0" borderId="0" xfId="0" applyFont="1" applyAlignment="1">
      <alignment horizontal="left" vertical="center" wrapText="1"/>
    </xf>
    <xf numFmtId="0" fontId="3" fillId="0" borderId="0" xfId="0" applyFont="1" applyFill="1" applyBorder="1" applyAlignment="1">
      <alignment horizontal="left" wrapText="1"/>
    </xf>
    <xf numFmtId="0" fontId="4" fillId="3" borderId="6" xfId="0" applyFont="1" applyFill="1" applyBorder="1" applyAlignment="1">
      <alignment horizontal="center"/>
    </xf>
    <xf numFmtId="0" fontId="4" fillId="3" borderId="8" xfId="0" applyFont="1" applyFill="1" applyBorder="1" applyAlignment="1">
      <alignment horizontal="center"/>
    </xf>
    <xf numFmtId="0" fontId="7" fillId="0" borderId="7" xfId="0" applyFont="1" applyBorder="1" applyAlignment="1">
      <alignment horizontal="left" vertical="center" wrapText="1"/>
    </xf>
    <xf numFmtId="0" fontId="7" fillId="0" borderId="0" xfId="0" applyFont="1" applyBorder="1" applyAlignment="1">
      <alignment horizontal="left" vertical="center" wrapText="1"/>
    </xf>
    <xf numFmtId="0" fontId="4" fillId="3" borderId="1" xfId="0" applyFont="1" applyFill="1" applyBorder="1" applyAlignment="1">
      <alignment horizontal="center"/>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14"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16" xfId="0" applyFont="1" applyFill="1" applyBorder="1" applyAlignment="1">
      <alignment horizontal="center" vertical="top" wrapText="1"/>
    </xf>
    <xf numFmtId="0" fontId="3" fillId="0" borderId="0" xfId="0" applyFont="1" applyAlignment="1">
      <alignment horizontal="left"/>
    </xf>
    <xf numFmtId="0" fontId="3" fillId="0" borderId="0" xfId="0" applyFont="1" applyFill="1" applyAlignment="1">
      <alignment horizontal="left" wrapText="1"/>
    </xf>
    <xf numFmtId="0" fontId="2" fillId="3" borderId="14" xfId="0" applyFont="1" applyFill="1" applyBorder="1" applyAlignment="1">
      <alignment horizontal="center"/>
    </xf>
    <xf numFmtId="0" fontId="2" fillId="3" borderId="15" xfId="0" applyFont="1" applyFill="1" applyBorder="1" applyAlignment="1">
      <alignment horizontal="center"/>
    </xf>
    <xf numFmtId="0" fontId="2" fillId="3" borderId="16" xfId="0" applyFont="1" applyFill="1" applyBorder="1" applyAlignment="1">
      <alignment horizont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7" fillId="0" borderId="0" xfId="0" applyFont="1" applyAlignment="1">
      <alignment horizontal="left" vertical="top" wrapText="1"/>
    </xf>
    <xf numFmtId="0" fontId="1" fillId="4" borderId="14" xfId="0" applyFont="1" applyFill="1" applyBorder="1" applyAlignment="1">
      <alignment horizontal="center"/>
    </xf>
    <xf numFmtId="0" fontId="1" fillId="4" borderId="16" xfId="0" applyFont="1" applyFill="1" applyBorder="1" applyAlignment="1">
      <alignment horizont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xf>
    <xf numFmtId="0" fontId="7" fillId="0" borderId="6" xfId="0" applyFont="1" applyFill="1" applyBorder="1" applyAlignment="1">
      <alignment horizontal="left"/>
    </xf>
    <xf numFmtId="0" fontId="7" fillId="0" borderId="7" xfId="0" applyFont="1" applyFill="1" applyBorder="1" applyAlignment="1">
      <alignment horizontal="left"/>
    </xf>
    <xf numFmtId="0" fontId="7" fillId="0" borderId="0" xfId="0" applyFont="1" applyFill="1" applyBorder="1" applyAlignment="1">
      <alignment horizontal="left"/>
    </xf>
    <xf numFmtId="0" fontId="7" fillId="0" borderId="7" xfId="0" applyFont="1" applyBorder="1" applyAlignment="1">
      <alignment horizontal="left" vertical="top"/>
    </xf>
    <xf numFmtId="0" fontId="7" fillId="0" borderId="0" xfId="0" applyFont="1" applyBorder="1" applyAlignment="1">
      <alignment horizontal="left" vertical="top" wrapText="1"/>
    </xf>
    <xf numFmtId="0" fontId="7" fillId="0" borderId="7" xfId="0" applyFont="1" applyBorder="1" applyAlignment="1">
      <alignment horizontal="left" vertical="top" wrapText="1"/>
    </xf>
    <xf numFmtId="0" fontId="6" fillId="2" borderId="14" xfId="0" applyFont="1" applyFill="1" applyBorder="1" applyAlignment="1">
      <alignment horizontal="center"/>
    </xf>
    <xf numFmtId="0" fontId="6" fillId="2" borderId="15" xfId="0" applyFont="1" applyFill="1" applyBorder="1" applyAlignment="1">
      <alignment horizontal="center"/>
    </xf>
    <xf numFmtId="0" fontId="6" fillId="2" borderId="16" xfId="0" applyFont="1" applyFill="1" applyBorder="1" applyAlignment="1">
      <alignment horizontal="center"/>
    </xf>
    <xf numFmtId="0" fontId="6" fillId="2" borderId="1" xfId="0" applyFont="1" applyFill="1" applyBorder="1" applyAlignment="1">
      <alignment horizont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3" xfId="0" applyFont="1" applyFill="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2"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7" fillId="0" borderId="7" xfId="0" applyFont="1" applyBorder="1" applyAlignment="1">
      <alignment horizontal="left"/>
    </xf>
    <xf numFmtId="0" fontId="7" fillId="0" borderId="0" xfId="0" applyFont="1" applyAlignment="1">
      <alignment horizontal="left" wrapText="1"/>
    </xf>
    <xf numFmtId="0" fontId="27" fillId="0" borderId="7" xfId="0" applyFont="1" applyFill="1" applyBorder="1" applyAlignment="1">
      <alignment horizontal="left" vertical="center" wrapText="1"/>
    </xf>
    <xf numFmtId="0" fontId="4" fillId="3" borderId="14" xfId="0" applyFont="1" applyFill="1" applyBorder="1" applyAlignment="1">
      <alignment horizontal="center"/>
    </xf>
    <xf numFmtId="0" fontId="4" fillId="3" borderId="15" xfId="0" applyFont="1" applyFill="1" applyBorder="1" applyAlignment="1">
      <alignment horizontal="center"/>
    </xf>
    <xf numFmtId="0" fontId="4" fillId="3" borderId="16" xfId="0" applyFont="1" applyFill="1" applyBorder="1" applyAlignment="1">
      <alignment horizontal="center"/>
    </xf>
    <xf numFmtId="0" fontId="1" fillId="2" borderId="1" xfId="0" applyFont="1" applyFill="1" applyBorder="1" applyAlignment="1">
      <alignment horizontal="center" vertical="center"/>
    </xf>
    <xf numFmtId="0" fontId="6" fillId="0" borderId="0" xfId="0" applyFont="1" applyFill="1" applyBorder="1" applyAlignment="1">
      <alignment horizontal="left" vertical="center" wrapText="1"/>
    </xf>
    <xf numFmtId="0" fontId="1" fillId="0" borderId="0" xfId="0" applyFont="1" applyFill="1" applyBorder="1" applyAlignment="1">
      <alignment horizontal="left" vertical="center"/>
    </xf>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ustomBuiltin="1"/>
    <cellStyle name="Hipervínculo visitado" xfId="43" builtinId="9"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0.xml"/><Relationship Id="rId18" Type="http://schemas.openxmlformats.org/officeDocument/2006/relationships/worksheet" Target="worksheets/sheet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6.xml"/><Relationship Id="rId12" Type="http://schemas.openxmlformats.org/officeDocument/2006/relationships/chartsheet" Target="chartsheets/sheet3.xml"/><Relationship Id="rId17" Type="http://schemas.openxmlformats.org/officeDocument/2006/relationships/worksheet" Target="worksheets/sheet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3.xml"/><Relationship Id="rId20" Type="http://schemas.openxmlformats.org/officeDocument/2006/relationships/worksheet" Target="worksheets/sheet17.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chartsheet" Target="chartsheets/sheet2.xml"/><Relationship Id="rId24" Type="http://schemas.openxmlformats.org/officeDocument/2006/relationships/styles" Target="styles.xml"/><Relationship Id="rId5" Type="http://schemas.openxmlformats.org/officeDocument/2006/relationships/worksheet" Target="worksheets/sheet4.xml"/><Relationship Id="rId15" Type="http://schemas.openxmlformats.org/officeDocument/2006/relationships/worksheet" Target="worksheets/sheet12.xml"/><Relationship Id="rId23" Type="http://schemas.openxmlformats.org/officeDocument/2006/relationships/theme" Target="theme/theme1.xml"/><Relationship Id="rId10" Type="http://schemas.openxmlformats.org/officeDocument/2006/relationships/worksheet" Target="worksheets/sheet9.xml"/><Relationship Id="rId19" Type="http://schemas.openxmlformats.org/officeDocument/2006/relationships/worksheet" Target="worksheets/sheet16.xml"/><Relationship Id="rId4" Type="http://schemas.openxmlformats.org/officeDocument/2006/relationships/chartsheet" Target="chartsheets/sheet1.xml"/><Relationship Id="rId9" Type="http://schemas.openxmlformats.org/officeDocument/2006/relationships/worksheet" Target="worksheets/sheet8.xml"/><Relationship Id="rId14" Type="http://schemas.openxmlformats.org/officeDocument/2006/relationships/worksheet" Target="worksheets/sheet11.xml"/><Relationship Id="rId22" Type="http://schemas.openxmlformats.org/officeDocument/2006/relationships/worksheet" Target="worksheets/sheet1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Arial" panose="020B0604020202020204" pitchFamily="34" charset="0"/>
              </a:defRPr>
            </a:pPr>
            <a:r>
              <a:rPr lang="es-MX" sz="1200">
                <a:latin typeface="+mn-lt"/>
              </a:rPr>
              <a:t>Gráfica 1.1 Distribución</a:t>
            </a:r>
            <a:r>
              <a:rPr lang="es-MX" sz="1200" baseline="0">
                <a:latin typeface="+mn-lt"/>
              </a:rPr>
              <a:t> de </a:t>
            </a:r>
            <a:r>
              <a:rPr lang="es-MX" sz="1200">
                <a:latin typeface="+mn-lt"/>
              </a:rPr>
              <a:t>becarios PROSPERA por entidad federativa según nivel o tipo educativo (2016-2017)</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0.1087180076288968"/>
          <c:y val="0.16337087409528353"/>
          <c:w val="0.80345095010583389"/>
          <c:h val="0.55908518253400141"/>
        </c:manualLayout>
      </c:layout>
      <c:barChart>
        <c:barDir val="col"/>
        <c:grouping val="stacked"/>
        <c:varyColors val="0"/>
        <c:ser>
          <c:idx val="0"/>
          <c:order val="0"/>
          <c:tx>
            <c:strRef>
              <c:f>DatosG1.1!$B$3</c:f>
              <c:strCache>
                <c:ptCount val="1"/>
                <c:pt idx="0">
                  <c:v>Primaria</c:v>
                </c:pt>
              </c:strCache>
            </c:strRef>
          </c:tx>
          <c:spPr>
            <a:solidFill>
              <a:schemeClr val="accent1"/>
            </a:solidFill>
            <a:ln>
              <a:noFill/>
            </a:ln>
            <a:effectLst/>
          </c:spPr>
          <c:invertIfNegative val="0"/>
          <c:cat>
            <c:strRef>
              <c:f>DatosG1.1!$A$4:$A$35</c:f>
              <c:strCache>
                <c:ptCount val="32"/>
                <c:pt idx="0">
                  <c:v>Chiapas</c:v>
                </c:pt>
                <c:pt idx="1">
                  <c:v>Veracruz</c:v>
                </c:pt>
                <c:pt idx="2">
                  <c:v>México</c:v>
                </c:pt>
                <c:pt idx="3">
                  <c:v>Puebla</c:v>
                </c:pt>
                <c:pt idx="4">
                  <c:v>Guerrero</c:v>
                </c:pt>
                <c:pt idx="5">
                  <c:v>Oaxaca</c:v>
                </c:pt>
                <c:pt idx="6">
                  <c:v>Michoacán</c:v>
                </c:pt>
                <c:pt idx="7">
                  <c:v>Guanajuato</c:v>
                </c:pt>
                <c:pt idx="8">
                  <c:v>Hidalgo</c:v>
                </c:pt>
                <c:pt idx="9">
                  <c:v>Tabasco</c:v>
                </c:pt>
                <c:pt idx="10">
                  <c:v>San Luis Potosí</c:v>
                </c:pt>
                <c:pt idx="11">
                  <c:v>Jalisco</c:v>
                </c:pt>
                <c:pt idx="12">
                  <c:v>Sinaloa</c:v>
                </c:pt>
                <c:pt idx="13">
                  <c:v>Yucatán</c:v>
                </c:pt>
                <c:pt idx="14">
                  <c:v>Tamaulipas</c:v>
                </c:pt>
                <c:pt idx="15">
                  <c:v>Durango</c:v>
                </c:pt>
                <c:pt idx="16">
                  <c:v>Zacatecas</c:v>
                </c:pt>
                <c:pt idx="17">
                  <c:v>Chihuahua</c:v>
                </c:pt>
                <c:pt idx="18">
                  <c:v>Morelos</c:v>
                </c:pt>
                <c:pt idx="19">
                  <c:v>Querétaro</c:v>
                </c:pt>
                <c:pt idx="20">
                  <c:v>Sonora</c:v>
                </c:pt>
                <c:pt idx="21">
                  <c:v>Quintana Roo</c:v>
                </c:pt>
                <c:pt idx="22">
                  <c:v>Tlaxcala</c:v>
                </c:pt>
                <c:pt idx="23">
                  <c:v>Nuevo León</c:v>
                </c:pt>
                <c:pt idx="24">
                  <c:v>Campeche</c:v>
                </c:pt>
                <c:pt idx="25">
                  <c:v>Coahuila</c:v>
                </c:pt>
                <c:pt idx="26">
                  <c:v>Nayarit</c:v>
                </c:pt>
                <c:pt idx="27">
                  <c:v>Baja California</c:v>
                </c:pt>
                <c:pt idx="28">
                  <c:v>Ciudad de México</c:v>
                </c:pt>
                <c:pt idx="29">
                  <c:v>Aguascalientes</c:v>
                </c:pt>
                <c:pt idx="30">
                  <c:v>Baja California Sur</c:v>
                </c:pt>
                <c:pt idx="31">
                  <c:v>Colima</c:v>
                </c:pt>
              </c:strCache>
            </c:strRef>
          </c:cat>
          <c:val>
            <c:numRef>
              <c:f>DatosG1.1!$B$4:$B$35</c:f>
              <c:numCache>
                <c:formatCode>###\ ###\ ##0</c:formatCode>
                <c:ptCount val="32"/>
                <c:pt idx="0">
                  <c:v>421236</c:v>
                </c:pt>
                <c:pt idx="1">
                  <c:v>293772</c:v>
                </c:pt>
                <c:pt idx="2">
                  <c:v>240633</c:v>
                </c:pt>
                <c:pt idx="3">
                  <c:v>227696</c:v>
                </c:pt>
                <c:pt idx="4">
                  <c:v>243210</c:v>
                </c:pt>
                <c:pt idx="5">
                  <c:v>219157</c:v>
                </c:pt>
                <c:pt idx="6">
                  <c:v>136609</c:v>
                </c:pt>
                <c:pt idx="7">
                  <c:v>113456</c:v>
                </c:pt>
                <c:pt idx="8">
                  <c:v>102033</c:v>
                </c:pt>
                <c:pt idx="9">
                  <c:v>99541</c:v>
                </c:pt>
                <c:pt idx="10">
                  <c:v>88389</c:v>
                </c:pt>
                <c:pt idx="11">
                  <c:v>76540</c:v>
                </c:pt>
                <c:pt idx="12">
                  <c:v>56867</c:v>
                </c:pt>
                <c:pt idx="13">
                  <c:v>50739</c:v>
                </c:pt>
                <c:pt idx="14">
                  <c:v>42427</c:v>
                </c:pt>
                <c:pt idx="15">
                  <c:v>44075</c:v>
                </c:pt>
                <c:pt idx="16">
                  <c:v>42393</c:v>
                </c:pt>
                <c:pt idx="17">
                  <c:v>41239</c:v>
                </c:pt>
                <c:pt idx="18">
                  <c:v>34147</c:v>
                </c:pt>
                <c:pt idx="19">
                  <c:v>34807</c:v>
                </c:pt>
                <c:pt idx="20">
                  <c:v>26733</c:v>
                </c:pt>
                <c:pt idx="21">
                  <c:v>30949</c:v>
                </c:pt>
                <c:pt idx="22">
                  <c:v>26334</c:v>
                </c:pt>
                <c:pt idx="23">
                  <c:v>25857</c:v>
                </c:pt>
                <c:pt idx="24">
                  <c:v>27679</c:v>
                </c:pt>
                <c:pt idx="25">
                  <c:v>16527</c:v>
                </c:pt>
                <c:pt idx="26">
                  <c:v>22102</c:v>
                </c:pt>
                <c:pt idx="27">
                  <c:v>9680</c:v>
                </c:pt>
                <c:pt idx="28">
                  <c:v>18307</c:v>
                </c:pt>
                <c:pt idx="29">
                  <c:v>16567</c:v>
                </c:pt>
                <c:pt idx="30">
                  <c:v>7874</c:v>
                </c:pt>
                <c:pt idx="31">
                  <c:v>8153</c:v>
                </c:pt>
              </c:numCache>
            </c:numRef>
          </c:val>
          <c:extLst>
            <c:ext xmlns:c16="http://schemas.microsoft.com/office/drawing/2014/chart" uri="{C3380CC4-5D6E-409C-BE32-E72D297353CC}">
              <c16:uniqueId val="{00000000-1730-47DB-A647-30BF21E8982B}"/>
            </c:ext>
          </c:extLst>
        </c:ser>
        <c:ser>
          <c:idx val="1"/>
          <c:order val="1"/>
          <c:tx>
            <c:strRef>
              <c:f>DatosG1.1!$C$3</c:f>
              <c:strCache>
                <c:ptCount val="1"/>
                <c:pt idx="0">
                  <c:v>Secundaria</c:v>
                </c:pt>
              </c:strCache>
            </c:strRef>
          </c:tx>
          <c:spPr>
            <a:solidFill>
              <a:schemeClr val="accent3"/>
            </a:solidFill>
            <a:ln>
              <a:noFill/>
            </a:ln>
            <a:effectLst/>
          </c:spPr>
          <c:invertIfNegative val="0"/>
          <c:cat>
            <c:strRef>
              <c:f>DatosG1.1!$A$4:$A$35</c:f>
              <c:strCache>
                <c:ptCount val="32"/>
                <c:pt idx="0">
                  <c:v>Chiapas</c:v>
                </c:pt>
                <c:pt idx="1">
                  <c:v>Veracruz</c:v>
                </c:pt>
                <c:pt idx="2">
                  <c:v>México</c:v>
                </c:pt>
                <c:pt idx="3">
                  <c:v>Puebla</c:v>
                </c:pt>
                <c:pt idx="4">
                  <c:v>Guerrero</c:v>
                </c:pt>
                <c:pt idx="5">
                  <c:v>Oaxaca</c:v>
                </c:pt>
                <c:pt idx="6">
                  <c:v>Michoacán</c:v>
                </c:pt>
                <c:pt idx="7">
                  <c:v>Guanajuato</c:v>
                </c:pt>
                <c:pt idx="8">
                  <c:v>Hidalgo</c:v>
                </c:pt>
                <c:pt idx="9">
                  <c:v>Tabasco</c:v>
                </c:pt>
                <c:pt idx="10">
                  <c:v>San Luis Potosí</c:v>
                </c:pt>
                <c:pt idx="11">
                  <c:v>Jalisco</c:v>
                </c:pt>
                <c:pt idx="12">
                  <c:v>Sinaloa</c:v>
                </c:pt>
                <c:pt idx="13">
                  <c:v>Yucatán</c:v>
                </c:pt>
                <c:pt idx="14">
                  <c:v>Tamaulipas</c:v>
                </c:pt>
                <c:pt idx="15">
                  <c:v>Durango</c:v>
                </c:pt>
                <c:pt idx="16">
                  <c:v>Zacatecas</c:v>
                </c:pt>
                <c:pt idx="17">
                  <c:v>Chihuahua</c:v>
                </c:pt>
                <c:pt idx="18">
                  <c:v>Morelos</c:v>
                </c:pt>
                <c:pt idx="19">
                  <c:v>Querétaro</c:v>
                </c:pt>
                <c:pt idx="20">
                  <c:v>Sonora</c:v>
                </c:pt>
                <c:pt idx="21">
                  <c:v>Quintana Roo</c:v>
                </c:pt>
                <c:pt idx="22">
                  <c:v>Tlaxcala</c:v>
                </c:pt>
                <c:pt idx="23">
                  <c:v>Nuevo León</c:v>
                </c:pt>
                <c:pt idx="24">
                  <c:v>Campeche</c:v>
                </c:pt>
                <c:pt idx="25">
                  <c:v>Coahuila</c:v>
                </c:pt>
                <c:pt idx="26">
                  <c:v>Nayarit</c:v>
                </c:pt>
                <c:pt idx="27">
                  <c:v>Baja California</c:v>
                </c:pt>
                <c:pt idx="28">
                  <c:v>Ciudad de México</c:v>
                </c:pt>
                <c:pt idx="29">
                  <c:v>Aguascalientes</c:v>
                </c:pt>
                <c:pt idx="30">
                  <c:v>Baja California Sur</c:v>
                </c:pt>
                <c:pt idx="31">
                  <c:v>Colima</c:v>
                </c:pt>
              </c:strCache>
            </c:strRef>
          </c:cat>
          <c:val>
            <c:numRef>
              <c:f>DatosG1.1!$C$4:$C$35</c:f>
              <c:numCache>
                <c:formatCode>###\ ###\ ##0</c:formatCode>
                <c:ptCount val="32"/>
                <c:pt idx="0">
                  <c:v>223872</c:v>
                </c:pt>
                <c:pt idx="1">
                  <c:v>211222</c:v>
                </c:pt>
                <c:pt idx="2">
                  <c:v>219066</c:v>
                </c:pt>
                <c:pt idx="3">
                  <c:v>188981</c:v>
                </c:pt>
                <c:pt idx="4">
                  <c:v>151934</c:v>
                </c:pt>
                <c:pt idx="5">
                  <c:v>138988</c:v>
                </c:pt>
                <c:pt idx="6">
                  <c:v>100846</c:v>
                </c:pt>
                <c:pt idx="7">
                  <c:v>107399</c:v>
                </c:pt>
                <c:pt idx="8">
                  <c:v>76435</c:v>
                </c:pt>
                <c:pt idx="9">
                  <c:v>69742</c:v>
                </c:pt>
                <c:pt idx="10">
                  <c:v>77088</c:v>
                </c:pt>
                <c:pt idx="11">
                  <c:v>66532</c:v>
                </c:pt>
                <c:pt idx="12">
                  <c:v>54109</c:v>
                </c:pt>
                <c:pt idx="13">
                  <c:v>46305</c:v>
                </c:pt>
                <c:pt idx="14">
                  <c:v>47932</c:v>
                </c:pt>
                <c:pt idx="15">
                  <c:v>39637</c:v>
                </c:pt>
                <c:pt idx="16">
                  <c:v>34282</c:v>
                </c:pt>
                <c:pt idx="17">
                  <c:v>33389</c:v>
                </c:pt>
                <c:pt idx="18">
                  <c:v>29146</c:v>
                </c:pt>
                <c:pt idx="19">
                  <c:v>29992</c:v>
                </c:pt>
                <c:pt idx="20">
                  <c:v>27737</c:v>
                </c:pt>
                <c:pt idx="21">
                  <c:v>25386</c:v>
                </c:pt>
                <c:pt idx="22">
                  <c:v>26188</c:v>
                </c:pt>
                <c:pt idx="23">
                  <c:v>27535</c:v>
                </c:pt>
                <c:pt idx="24">
                  <c:v>21446</c:v>
                </c:pt>
                <c:pt idx="25">
                  <c:v>24055</c:v>
                </c:pt>
                <c:pt idx="26">
                  <c:v>16054</c:v>
                </c:pt>
                <c:pt idx="27">
                  <c:v>18498</c:v>
                </c:pt>
                <c:pt idx="28">
                  <c:v>16847</c:v>
                </c:pt>
                <c:pt idx="29">
                  <c:v>15487</c:v>
                </c:pt>
                <c:pt idx="30">
                  <c:v>9265</c:v>
                </c:pt>
                <c:pt idx="31">
                  <c:v>8168</c:v>
                </c:pt>
              </c:numCache>
            </c:numRef>
          </c:val>
          <c:extLst>
            <c:ext xmlns:c16="http://schemas.microsoft.com/office/drawing/2014/chart" uri="{C3380CC4-5D6E-409C-BE32-E72D297353CC}">
              <c16:uniqueId val="{00000001-1730-47DB-A647-30BF21E8982B}"/>
            </c:ext>
          </c:extLst>
        </c:ser>
        <c:ser>
          <c:idx val="2"/>
          <c:order val="2"/>
          <c:tx>
            <c:strRef>
              <c:f>DatosG1.1!$D$3</c:f>
              <c:strCache>
                <c:ptCount val="1"/>
                <c:pt idx="0">
                  <c:v>EMS</c:v>
                </c:pt>
              </c:strCache>
            </c:strRef>
          </c:tx>
          <c:spPr>
            <a:solidFill>
              <a:schemeClr val="accent5"/>
            </a:solidFill>
            <a:ln>
              <a:noFill/>
            </a:ln>
            <a:effectLst/>
          </c:spPr>
          <c:invertIfNegative val="0"/>
          <c:cat>
            <c:strRef>
              <c:f>DatosG1.1!$A$4:$A$35</c:f>
              <c:strCache>
                <c:ptCount val="32"/>
                <c:pt idx="0">
                  <c:v>Chiapas</c:v>
                </c:pt>
                <c:pt idx="1">
                  <c:v>Veracruz</c:v>
                </c:pt>
                <c:pt idx="2">
                  <c:v>México</c:v>
                </c:pt>
                <c:pt idx="3">
                  <c:v>Puebla</c:v>
                </c:pt>
                <c:pt idx="4">
                  <c:v>Guerrero</c:v>
                </c:pt>
                <c:pt idx="5">
                  <c:v>Oaxaca</c:v>
                </c:pt>
                <c:pt idx="6">
                  <c:v>Michoacán</c:v>
                </c:pt>
                <c:pt idx="7">
                  <c:v>Guanajuato</c:v>
                </c:pt>
                <c:pt idx="8">
                  <c:v>Hidalgo</c:v>
                </c:pt>
                <c:pt idx="9">
                  <c:v>Tabasco</c:v>
                </c:pt>
                <c:pt idx="10">
                  <c:v>San Luis Potosí</c:v>
                </c:pt>
                <c:pt idx="11">
                  <c:v>Jalisco</c:v>
                </c:pt>
                <c:pt idx="12">
                  <c:v>Sinaloa</c:v>
                </c:pt>
                <c:pt idx="13">
                  <c:v>Yucatán</c:v>
                </c:pt>
                <c:pt idx="14">
                  <c:v>Tamaulipas</c:v>
                </c:pt>
                <c:pt idx="15">
                  <c:v>Durango</c:v>
                </c:pt>
                <c:pt idx="16">
                  <c:v>Zacatecas</c:v>
                </c:pt>
                <c:pt idx="17">
                  <c:v>Chihuahua</c:v>
                </c:pt>
                <c:pt idx="18">
                  <c:v>Morelos</c:v>
                </c:pt>
                <c:pt idx="19">
                  <c:v>Querétaro</c:v>
                </c:pt>
                <c:pt idx="20">
                  <c:v>Sonora</c:v>
                </c:pt>
                <c:pt idx="21">
                  <c:v>Quintana Roo</c:v>
                </c:pt>
                <c:pt idx="22">
                  <c:v>Tlaxcala</c:v>
                </c:pt>
                <c:pt idx="23">
                  <c:v>Nuevo León</c:v>
                </c:pt>
                <c:pt idx="24">
                  <c:v>Campeche</c:v>
                </c:pt>
                <c:pt idx="25">
                  <c:v>Coahuila</c:v>
                </c:pt>
                <c:pt idx="26">
                  <c:v>Nayarit</c:v>
                </c:pt>
                <c:pt idx="27">
                  <c:v>Baja California</c:v>
                </c:pt>
                <c:pt idx="28">
                  <c:v>Ciudad de México</c:v>
                </c:pt>
                <c:pt idx="29">
                  <c:v>Aguascalientes</c:v>
                </c:pt>
                <c:pt idx="30">
                  <c:v>Baja California Sur</c:v>
                </c:pt>
                <c:pt idx="31">
                  <c:v>Colima</c:v>
                </c:pt>
              </c:strCache>
            </c:strRef>
          </c:cat>
          <c:val>
            <c:numRef>
              <c:f>DatosG1.1!$D$4:$D$35</c:f>
              <c:numCache>
                <c:formatCode>###\ ###\ ##0</c:formatCode>
                <c:ptCount val="32"/>
                <c:pt idx="0">
                  <c:v>144812</c:v>
                </c:pt>
                <c:pt idx="1">
                  <c:v>147949</c:v>
                </c:pt>
                <c:pt idx="2">
                  <c:v>145118</c:v>
                </c:pt>
                <c:pt idx="3">
                  <c:v>118104</c:v>
                </c:pt>
                <c:pt idx="4">
                  <c:v>98729</c:v>
                </c:pt>
                <c:pt idx="5">
                  <c:v>83832</c:v>
                </c:pt>
                <c:pt idx="6">
                  <c:v>61346</c:v>
                </c:pt>
                <c:pt idx="7">
                  <c:v>56129</c:v>
                </c:pt>
                <c:pt idx="8">
                  <c:v>50956</c:v>
                </c:pt>
                <c:pt idx="9">
                  <c:v>55444</c:v>
                </c:pt>
                <c:pt idx="10">
                  <c:v>45993</c:v>
                </c:pt>
                <c:pt idx="11">
                  <c:v>38486</c:v>
                </c:pt>
                <c:pt idx="12">
                  <c:v>39788</c:v>
                </c:pt>
                <c:pt idx="13">
                  <c:v>29716</c:v>
                </c:pt>
                <c:pt idx="14">
                  <c:v>36382</c:v>
                </c:pt>
                <c:pt idx="15">
                  <c:v>21873</c:v>
                </c:pt>
                <c:pt idx="16">
                  <c:v>23028</c:v>
                </c:pt>
                <c:pt idx="17">
                  <c:v>20238</c:v>
                </c:pt>
                <c:pt idx="18">
                  <c:v>21401</c:v>
                </c:pt>
                <c:pt idx="19">
                  <c:v>19310</c:v>
                </c:pt>
                <c:pt idx="20">
                  <c:v>21352</c:v>
                </c:pt>
                <c:pt idx="21">
                  <c:v>17023</c:v>
                </c:pt>
                <c:pt idx="22">
                  <c:v>18314</c:v>
                </c:pt>
                <c:pt idx="23">
                  <c:v>14948</c:v>
                </c:pt>
                <c:pt idx="24">
                  <c:v>13802</c:v>
                </c:pt>
                <c:pt idx="25">
                  <c:v>14920</c:v>
                </c:pt>
                <c:pt idx="26">
                  <c:v>12350</c:v>
                </c:pt>
                <c:pt idx="27">
                  <c:v>15388</c:v>
                </c:pt>
                <c:pt idx="28">
                  <c:v>7648</c:v>
                </c:pt>
                <c:pt idx="29">
                  <c:v>10081</c:v>
                </c:pt>
                <c:pt idx="30">
                  <c:v>6956</c:v>
                </c:pt>
                <c:pt idx="31">
                  <c:v>4743</c:v>
                </c:pt>
              </c:numCache>
            </c:numRef>
          </c:val>
          <c:extLst>
            <c:ext xmlns:c16="http://schemas.microsoft.com/office/drawing/2014/chart" uri="{C3380CC4-5D6E-409C-BE32-E72D297353CC}">
              <c16:uniqueId val="{00000002-1730-47DB-A647-30BF21E8982B}"/>
            </c:ext>
          </c:extLst>
        </c:ser>
        <c:dLbls>
          <c:showLegendKey val="0"/>
          <c:showVal val="0"/>
          <c:showCatName val="0"/>
          <c:showSerName val="0"/>
          <c:showPercent val="0"/>
          <c:showBubbleSize val="0"/>
        </c:dLbls>
        <c:gapWidth val="30"/>
        <c:overlap val="100"/>
        <c:axId val="495166624"/>
        <c:axId val="495164544"/>
      </c:barChart>
      <c:lineChart>
        <c:grouping val="standard"/>
        <c:varyColors val="0"/>
        <c:ser>
          <c:idx val="4"/>
          <c:order val="3"/>
          <c:tx>
            <c:strRef>
              <c:f>DatosG1.1!$E$3</c:f>
              <c:strCache>
                <c:ptCount val="1"/>
                <c:pt idx="0">
                  <c:v>Total</c:v>
                </c:pt>
              </c:strCache>
            </c:strRef>
          </c:tx>
          <c:spPr>
            <a:ln w="28575" cap="rnd">
              <a:noFill/>
              <a:round/>
            </a:ln>
            <a:effectLst/>
          </c:spPr>
          <c:marker>
            <c:symbol val="none"/>
          </c:marker>
          <c:dLbls>
            <c:dLbl>
              <c:idx val="5"/>
              <c:layout>
                <c:manualLayout>
                  <c:x val="-1.8910909271677174E-2"/>
                  <c:y val="-0.1054240783296794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30-47DB-A647-30BF21E8982B}"/>
                </c:ext>
              </c:extLst>
            </c:dLbl>
            <c:dLbl>
              <c:idx val="6"/>
              <c:layout>
                <c:manualLayout>
                  <c:x val="-1.8910909271677174E-2"/>
                  <c:y val="-4.950011861821715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730-47DB-A647-30BF21E8982B}"/>
                </c:ext>
              </c:extLst>
            </c:dLbl>
            <c:dLbl>
              <c:idx val="7"/>
              <c:layout>
                <c:manualLayout>
                  <c:x val="-1.8910909271677222E-2"/>
                  <c:y val="-4.036660056445676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730-47DB-A647-30BF21E8982B}"/>
                </c:ext>
              </c:extLst>
            </c:dLbl>
            <c:numFmt formatCode="###\ ###\ ##0" sourceLinked="0"/>
            <c:spPr>
              <a:noFill/>
              <a:ln>
                <a:noFill/>
              </a:ln>
              <a:effectLst/>
            </c:spPr>
            <c:txPr>
              <a:bodyPr rot="-5400000" spcFirstLastPara="1" vertOverflow="ellipsis" wrap="square" anchor="ctr" anchorCtr="1"/>
              <a:lstStyle/>
              <a:p>
                <a:pPr>
                  <a:defRPr sz="1000" b="0" i="0" u="none" strike="noStrike" kern="1200" baseline="0">
                    <a:solidFill>
                      <a:sysClr val="windowText" lastClr="000000"/>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DatosG1.1!$E$4:$E$35</c:f>
              <c:numCache>
                <c:formatCode>###\ ###\ ##0</c:formatCode>
                <c:ptCount val="32"/>
                <c:pt idx="0">
                  <c:v>789920</c:v>
                </c:pt>
                <c:pt idx="1">
                  <c:v>652943</c:v>
                </c:pt>
                <c:pt idx="2">
                  <c:v>604817</c:v>
                </c:pt>
                <c:pt idx="3">
                  <c:v>534781</c:v>
                </c:pt>
                <c:pt idx="4">
                  <c:v>493873</c:v>
                </c:pt>
                <c:pt idx="5">
                  <c:v>441977</c:v>
                </c:pt>
                <c:pt idx="6">
                  <c:v>298801</c:v>
                </c:pt>
                <c:pt idx="7">
                  <c:v>276984</c:v>
                </c:pt>
                <c:pt idx="8">
                  <c:v>229424</c:v>
                </c:pt>
                <c:pt idx="9">
                  <c:v>224727</c:v>
                </c:pt>
                <c:pt idx="10">
                  <c:v>211470</c:v>
                </c:pt>
                <c:pt idx="11">
                  <c:v>181558</c:v>
                </c:pt>
                <c:pt idx="12">
                  <c:v>150764</c:v>
                </c:pt>
                <c:pt idx="13">
                  <c:v>126760</c:v>
                </c:pt>
                <c:pt idx="14">
                  <c:v>126741</c:v>
                </c:pt>
                <c:pt idx="15">
                  <c:v>105585</c:v>
                </c:pt>
                <c:pt idx="16">
                  <c:v>99703</c:v>
                </c:pt>
                <c:pt idx="17">
                  <c:v>94866</c:v>
                </c:pt>
                <c:pt idx="18">
                  <c:v>84694</c:v>
                </c:pt>
                <c:pt idx="19">
                  <c:v>84109</c:v>
                </c:pt>
                <c:pt idx="20">
                  <c:v>75822</c:v>
                </c:pt>
                <c:pt idx="21">
                  <c:v>73358</c:v>
                </c:pt>
                <c:pt idx="22">
                  <c:v>70836</c:v>
                </c:pt>
                <c:pt idx="23">
                  <c:v>68340</c:v>
                </c:pt>
                <c:pt idx="24">
                  <c:v>62927</c:v>
                </c:pt>
                <c:pt idx="25">
                  <c:v>55502</c:v>
                </c:pt>
                <c:pt idx="26">
                  <c:v>50506</c:v>
                </c:pt>
                <c:pt idx="27">
                  <c:v>43566</c:v>
                </c:pt>
                <c:pt idx="28">
                  <c:v>42802</c:v>
                </c:pt>
                <c:pt idx="29">
                  <c:v>42135</c:v>
                </c:pt>
                <c:pt idx="30">
                  <c:v>24095</c:v>
                </c:pt>
                <c:pt idx="31">
                  <c:v>21064</c:v>
                </c:pt>
              </c:numCache>
            </c:numRef>
          </c:val>
          <c:smooth val="0"/>
          <c:extLst>
            <c:ext xmlns:c16="http://schemas.microsoft.com/office/drawing/2014/chart" uri="{C3380CC4-5D6E-409C-BE32-E72D297353CC}">
              <c16:uniqueId val="{00000006-1730-47DB-A647-30BF21E8982B}"/>
            </c:ext>
          </c:extLst>
        </c:ser>
        <c:dLbls>
          <c:showLegendKey val="0"/>
          <c:showVal val="0"/>
          <c:showCatName val="0"/>
          <c:showSerName val="0"/>
          <c:showPercent val="0"/>
          <c:showBubbleSize val="0"/>
        </c:dLbls>
        <c:marker val="1"/>
        <c:smooth val="0"/>
        <c:axId val="495166624"/>
        <c:axId val="495164544"/>
      </c:lineChart>
      <c:lineChart>
        <c:grouping val="standard"/>
        <c:varyColors val="0"/>
        <c:ser>
          <c:idx val="5"/>
          <c:order val="4"/>
          <c:tx>
            <c:strRef>
              <c:f>DatosG1.1!$G$3</c:f>
              <c:strCache>
                <c:ptCount val="1"/>
                <c:pt idx="0">
                  <c:v>Porcentaje acumulado</c:v>
                </c:pt>
              </c:strCache>
            </c:strRef>
          </c:tx>
          <c:spPr>
            <a:ln w="28575" cap="rnd">
              <a:solidFill>
                <a:schemeClr val="accent2"/>
              </a:solidFill>
              <a:round/>
            </a:ln>
            <a:effectLst/>
          </c:spPr>
          <c:marker>
            <c:symbol val="none"/>
          </c:marker>
          <c:dPt>
            <c:idx val="13"/>
            <c:marker>
              <c:symbol val="none"/>
            </c:marker>
            <c:bubble3D val="0"/>
            <c:spPr>
              <a:ln w="28575" cap="rnd">
                <a:solidFill>
                  <a:schemeClr val="accent2"/>
                </a:solidFill>
                <a:round/>
              </a:ln>
              <a:effectLst/>
            </c:spPr>
            <c:extLst>
              <c:ext xmlns:c16="http://schemas.microsoft.com/office/drawing/2014/chart" uri="{C3380CC4-5D6E-409C-BE32-E72D297353CC}">
                <c16:uniqueId val="{00000008-1730-47DB-A647-30BF21E8982B}"/>
              </c:ext>
            </c:extLst>
          </c:dPt>
          <c:dPt>
            <c:idx val="19"/>
            <c:marker>
              <c:symbol val="none"/>
            </c:marker>
            <c:bubble3D val="0"/>
            <c:spPr>
              <a:ln w="28575" cap="rnd">
                <a:solidFill>
                  <a:schemeClr val="accent2"/>
                </a:solidFill>
                <a:round/>
              </a:ln>
              <a:effectLst/>
            </c:spPr>
            <c:extLst>
              <c:ext xmlns:c16="http://schemas.microsoft.com/office/drawing/2014/chart" uri="{C3380CC4-5D6E-409C-BE32-E72D297353CC}">
                <c16:uniqueId val="{0000000A-1730-47DB-A647-30BF21E8982B}"/>
              </c:ext>
            </c:extLst>
          </c:dPt>
          <c:dLbls>
            <c:dLbl>
              <c:idx val="0"/>
              <c:spPr>
                <a:noFill/>
                <a:ln>
                  <a:noFill/>
                </a:ln>
                <a:effectLst/>
              </c:spPr>
              <c:txPr>
                <a:bodyPr rot="-5400000" spcFirstLastPara="1" vertOverflow="ellipsis" wrap="square" anchor="ctr" anchorCtr="1"/>
                <a:lstStyle/>
                <a:p>
                  <a:pPr>
                    <a:defRPr sz="1000" b="0" i="0" u="none" strike="noStrike" kern="1200" baseline="0">
                      <a:solidFill>
                        <a:schemeClr val="bg1"/>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extLst>
                <c:ext xmlns:c16="http://schemas.microsoft.com/office/drawing/2014/chart" uri="{C3380CC4-5D6E-409C-BE32-E72D297353CC}">
                  <c16:uniqueId val="{0000000B-1730-47DB-A647-30BF21E8982B}"/>
                </c:ext>
              </c:extLst>
            </c:dLbl>
            <c:dLbl>
              <c:idx val="1"/>
              <c:spPr>
                <a:noFill/>
                <a:ln>
                  <a:noFill/>
                </a:ln>
                <a:effectLst/>
              </c:spPr>
              <c:txPr>
                <a:bodyPr rot="-5400000" spcFirstLastPara="1" vertOverflow="ellipsis" wrap="square" anchor="ctr" anchorCtr="1"/>
                <a:lstStyle/>
                <a:p>
                  <a:pPr>
                    <a:defRPr sz="1000" b="0" i="0" u="none" strike="noStrike" kern="1200" baseline="0">
                      <a:solidFill>
                        <a:schemeClr val="bg1"/>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extLst>
                <c:ext xmlns:c16="http://schemas.microsoft.com/office/drawing/2014/chart" uri="{C3380CC4-5D6E-409C-BE32-E72D297353CC}">
                  <c16:uniqueId val="{0000000C-1730-47DB-A647-30BF21E8982B}"/>
                </c:ext>
              </c:extLst>
            </c:dLbl>
            <c:dLbl>
              <c:idx val="2"/>
              <c:spPr>
                <a:noFill/>
                <a:ln>
                  <a:noFill/>
                </a:ln>
                <a:effectLst/>
              </c:spPr>
              <c:txPr>
                <a:bodyPr rot="-5400000" spcFirstLastPara="1" vertOverflow="ellipsis" wrap="square" anchor="ctr" anchorCtr="1"/>
                <a:lstStyle/>
                <a:p>
                  <a:pPr>
                    <a:defRPr sz="1000" b="0" i="0" u="none" strike="noStrike" kern="1200" baseline="0">
                      <a:solidFill>
                        <a:schemeClr val="bg1"/>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extLst>
                <c:ext xmlns:c16="http://schemas.microsoft.com/office/drawing/2014/chart" uri="{C3380CC4-5D6E-409C-BE32-E72D297353CC}">
                  <c16:uniqueId val="{0000000D-1730-47DB-A647-30BF21E8982B}"/>
                </c:ext>
              </c:extLst>
            </c:dLbl>
            <c:dLbl>
              <c:idx val="3"/>
              <c:spPr>
                <a:noFill/>
                <a:ln>
                  <a:noFill/>
                </a:ln>
                <a:effectLst/>
              </c:spPr>
              <c:txPr>
                <a:bodyPr rot="-5400000" spcFirstLastPara="1" vertOverflow="ellipsis" wrap="square" anchor="ctr" anchorCtr="1"/>
                <a:lstStyle/>
                <a:p>
                  <a:pPr>
                    <a:defRPr sz="1000" b="0" i="0" u="none" strike="noStrike" kern="1200" baseline="0">
                      <a:solidFill>
                        <a:schemeClr val="bg1"/>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extLst>
                <c:ext xmlns:c16="http://schemas.microsoft.com/office/drawing/2014/chart" uri="{C3380CC4-5D6E-409C-BE32-E72D297353CC}">
                  <c16:uniqueId val="{0000000E-1730-47DB-A647-30BF21E8982B}"/>
                </c:ext>
              </c:extLst>
            </c:dLbl>
            <c:dLbl>
              <c:idx val="4"/>
              <c:spPr>
                <a:noFill/>
                <a:ln>
                  <a:noFill/>
                </a:ln>
                <a:effectLst/>
              </c:spPr>
              <c:txPr>
                <a:bodyPr rot="-5400000" spcFirstLastPara="1" vertOverflow="ellipsis" wrap="square" anchor="ctr" anchorCtr="1"/>
                <a:lstStyle/>
                <a:p>
                  <a:pPr>
                    <a:defRPr sz="1000" b="0" i="0" u="none" strike="noStrike" kern="1200" baseline="0">
                      <a:solidFill>
                        <a:schemeClr val="bg1"/>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extLst>
                <c:ext xmlns:c16="http://schemas.microsoft.com/office/drawing/2014/chart" uri="{C3380CC4-5D6E-409C-BE32-E72D297353CC}">
                  <c16:uniqueId val="{0000000F-1730-47DB-A647-30BF21E8982B}"/>
                </c:ext>
              </c:extLst>
            </c:dLbl>
            <c:dLbl>
              <c:idx val="5"/>
              <c:layout>
                <c:manualLayout>
                  <c:x val="-1.7742034273106912E-2"/>
                  <c:y val="-3.04663212435233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730-47DB-A647-30BF21E8982B}"/>
                </c:ext>
              </c:extLst>
            </c:dLbl>
            <c:spPr>
              <a:noFill/>
              <a:ln>
                <a:noFill/>
              </a:ln>
              <a:effectLst/>
            </c:spPr>
            <c:txPr>
              <a:bodyPr rot="-5400000" spcFirstLastPara="1" vertOverflow="ellipsis" wrap="square" anchor="ctr" anchorCtr="1"/>
              <a:lstStyle/>
              <a:p>
                <a:pPr>
                  <a:defRPr sz="1000" b="0" i="0" u="none" strike="noStrike" kern="1200" baseline="0">
                    <a:solidFill>
                      <a:sysClr val="windowText" lastClr="000000"/>
                    </a:solidFill>
                    <a:latin typeface="+mn-lt"/>
                    <a:ea typeface="+mn-ea"/>
                    <a:cs typeface="Arial" panose="020B0604020202020204" pitchFamily="34" charset="0"/>
                  </a:defRPr>
                </a:pPr>
                <a:endParaRPr lang="es-MX"/>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DatosG1.1!$G$4:$G$35</c:f>
              <c:numCache>
                <c:formatCode>0.0</c:formatCode>
                <c:ptCount val="32"/>
                <c:pt idx="0">
                  <c:v>12.255467034885074</c:v>
                </c:pt>
                <c:pt idx="1">
                  <c:v>22.385760497715442</c:v>
                </c:pt>
                <c:pt idx="2">
                  <c:v>31.769387707607692</c:v>
                </c:pt>
                <c:pt idx="3">
                  <c:v>40.066418946698832</c:v>
                </c:pt>
                <c:pt idx="4">
                  <c:v>47.728769907454094</c:v>
                </c:pt>
                <c:pt idx="5">
                  <c:v>54.585963741864411</c:v>
                </c:pt>
                <c:pt idx="6">
                  <c:v>59.221807631740219</c:v>
                </c:pt>
                <c:pt idx="7">
                  <c:v>63.519164682062538</c:v>
                </c:pt>
                <c:pt idx="8">
                  <c:v>67.078636867868028</c:v>
                </c:pt>
                <c:pt idx="9">
                  <c:v>70.565235941633247</c:v>
                </c:pt>
                <c:pt idx="10">
                  <c:v>73.846155039601584</c:v>
                </c:pt>
                <c:pt idx="11">
                  <c:v>76.66299482580736</c:v>
                </c:pt>
                <c:pt idx="12">
                  <c:v>79.00207122854107</c:v>
                </c:pt>
                <c:pt idx="13">
                  <c:v>80.968729879217122</c:v>
                </c:pt>
                <c:pt idx="14">
                  <c:v>82.935093748303061</c:v>
                </c:pt>
                <c:pt idx="15">
                  <c:v>84.573226074207383</c:v>
                </c:pt>
                <c:pt idx="16">
                  <c:v>86.120100225740629</c:v>
                </c:pt>
                <c:pt idx="17">
                  <c:v>87.591929190359082</c:v>
                </c:pt>
                <c:pt idx="18">
                  <c:v>88.905941400522835</c:v>
                </c:pt>
                <c:pt idx="19">
                  <c:v>90.210877440675191</c:v>
                </c:pt>
                <c:pt idx="20">
                  <c:v>91.387242163076266</c:v>
                </c:pt>
                <c:pt idx="21">
                  <c:v>92.525378367685718</c:v>
                </c:pt>
                <c:pt idx="22">
                  <c:v>93.624386194912674</c:v>
                </c:pt>
                <c:pt idx="23">
                  <c:v>94.684669030090973</c:v>
                </c:pt>
                <c:pt idx="24">
                  <c:v>95.660970141727859</c:v>
                </c:pt>
                <c:pt idx="25">
                  <c:v>96.522073710912323</c:v>
                </c:pt>
                <c:pt idx="26">
                  <c:v>97.305665236717346</c:v>
                </c:pt>
                <c:pt idx="27">
                  <c:v>97.981583908028114</c:v>
                </c:pt>
                <c:pt idx="28">
                  <c:v>98.645649256452202</c:v>
                </c:pt>
                <c:pt idx="29">
                  <c:v>99.299366219581231</c:v>
                </c:pt>
                <c:pt idx="30">
                  <c:v>99.673195820307328</c:v>
                </c:pt>
                <c:pt idx="31">
                  <c:v>99.999999999999986</c:v>
                </c:pt>
              </c:numCache>
            </c:numRef>
          </c:val>
          <c:smooth val="0"/>
          <c:extLst>
            <c:ext xmlns:c16="http://schemas.microsoft.com/office/drawing/2014/chart" uri="{C3380CC4-5D6E-409C-BE32-E72D297353CC}">
              <c16:uniqueId val="{00000011-1730-47DB-A647-30BF21E8982B}"/>
            </c:ext>
          </c:extLst>
        </c:ser>
        <c:dLbls>
          <c:showLegendKey val="0"/>
          <c:showVal val="0"/>
          <c:showCatName val="0"/>
          <c:showSerName val="0"/>
          <c:showPercent val="0"/>
          <c:showBubbleSize val="0"/>
        </c:dLbls>
        <c:marker val="1"/>
        <c:smooth val="0"/>
        <c:axId val="474600335"/>
        <c:axId val="474607407"/>
      </c:lineChart>
      <c:catAx>
        <c:axId val="495166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ysClr val="windowText" lastClr="000000"/>
                </a:solidFill>
                <a:latin typeface="+mn-lt"/>
                <a:ea typeface="+mn-ea"/>
                <a:cs typeface="Arial" panose="020B0604020202020204" pitchFamily="34" charset="0"/>
              </a:defRPr>
            </a:pPr>
            <a:endParaRPr lang="es-MX"/>
          </a:p>
        </c:txPr>
        <c:crossAx val="495164544"/>
        <c:crosses val="autoZero"/>
        <c:auto val="1"/>
        <c:lblAlgn val="ctr"/>
        <c:lblOffset val="100"/>
        <c:noMultiLvlLbl val="0"/>
      </c:catAx>
      <c:valAx>
        <c:axId val="495164544"/>
        <c:scaling>
          <c:orientation val="minMax"/>
          <c:max val="800000"/>
        </c:scaling>
        <c:delete val="0"/>
        <c:axPos val="l"/>
        <c:numFmt formatCode="###\ ###\ ##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Arial" panose="020B0604020202020204" pitchFamily="34" charset="0"/>
              </a:defRPr>
            </a:pPr>
            <a:endParaRPr lang="es-MX"/>
          </a:p>
        </c:txPr>
        <c:crossAx val="495166624"/>
        <c:crosses val="autoZero"/>
        <c:crossBetween val="between"/>
      </c:valAx>
      <c:valAx>
        <c:axId val="474607407"/>
        <c:scaling>
          <c:orientation val="minMax"/>
          <c:max val="100"/>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Arial" panose="020B0604020202020204" pitchFamily="34" charset="0"/>
              </a:defRPr>
            </a:pPr>
            <a:endParaRPr lang="es-MX"/>
          </a:p>
        </c:txPr>
        <c:crossAx val="474600335"/>
        <c:crosses val="max"/>
        <c:crossBetween val="between"/>
      </c:valAx>
      <c:catAx>
        <c:axId val="474600335"/>
        <c:scaling>
          <c:orientation val="minMax"/>
        </c:scaling>
        <c:delete val="1"/>
        <c:axPos val="b"/>
        <c:majorTickMark val="out"/>
        <c:minorTickMark val="none"/>
        <c:tickLblPos val="nextTo"/>
        <c:crossAx val="474607407"/>
        <c:crosses val="autoZero"/>
        <c:auto val="1"/>
        <c:lblAlgn val="ctr"/>
        <c:lblOffset val="100"/>
        <c:noMultiLvlLbl val="0"/>
      </c:catAx>
      <c:spPr>
        <a:noFill/>
        <a:ln>
          <a:noFill/>
        </a:ln>
        <a:effectLst/>
      </c:spPr>
    </c:plotArea>
    <c:legend>
      <c:legendPos val="b"/>
      <c:legendEntry>
        <c:idx val="3"/>
        <c:delete val="1"/>
      </c:legendEntry>
      <c:layout>
        <c:manualLayout>
          <c:xMode val="edge"/>
          <c:yMode val="edge"/>
          <c:x val="0.16999680560643202"/>
          <c:y val="0.90134026419459168"/>
          <c:w val="0.66621639760135765"/>
          <c:h val="3.9973753280839894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Arial" panose="020B0604020202020204" pitchFamily="34" charset="0"/>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es-MX"/>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Gráfica 1.2 Distribución del nivel de escolaridad de los jefes de hogar por sexo y grupos de edad (2016)</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s-MX"/>
        </a:p>
      </c:txPr>
    </c:title>
    <c:autoTitleDeleted val="0"/>
    <c:plotArea>
      <c:layout>
        <c:manualLayout>
          <c:layoutTarget val="inner"/>
          <c:xMode val="edge"/>
          <c:yMode val="edge"/>
          <c:x val="6.1201643516083613E-2"/>
          <c:y val="9.3569805115609958E-2"/>
          <c:w val="0.92268567985576333"/>
          <c:h val="0.63517888807793654"/>
        </c:manualLayout>
      </c:layout>
      <c:barChart>
        <c:barDir val="col"/>
        <c:grouping val="stacked"/>
        <c:varyColors val="0"/>
        <c:ser>
          <c:idx val="0"/>
          <c:order val="0"/>
          <c:tx>
            <c:strRef>
              <c:f>'Tabla 1.7'!$A$38</c:f>
              <c:strCache>
                <c:ptCount val="1"/>
                <c:pt idx="0">
                  <c:v>Sin instrucción</c:v>
                </c:pt>
              </c:strCache>
            </c:strRef>
          </c:tx>
          <c:spPr>
            <a:solidFill>
              <a:schemeClr val="accent1"/>
            </a:solidFill>
            <a:ln>
              <a:noFill/>
            </a:ln>
            <a:effectLst/>
          </c:spPr>
          <c:invertIfNegative val="0"/>
          <c:dLbls>
            <c:dLbl>
              <c:idx val="0"/>
              <c:layout>
                <c:manualLayout>
                  <c:x val="0"/>
                  <c:y val="-4.040404040404040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AAF-4E10-8010-2576E734B74E}"/>
                </c:ext>
              </c:extLst>
            </c:dLbl>
            <c:dLbl>
              <c:idx val="2"/>
              <c:layout>
                <c:manualLayout>
                  <c:x val="-2.6888577987443444E-17"/>
                  <c:y val="-6.060606060606208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AAF-4E10-8010-2576E734B74E}"/>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'Tabla 1.7'!$B$35:$Q$37</c15:sqref>
                  </c15:fullRef>
                </c:ext>
              </c:extLst>
              <c:f>'Tabla 1.7'!$B$35:$Q$37</c:f>
              <c:multiLvlStrCache>
                <c:ptCount val="12"/>
                <c:lvl>
                  <c:pt idx="0">
                    <c:v>Nacional</c:v>
                  </c:pt>
                  <c:pt idx="1">
                    <c:v>Becarios</c:v>
                  </c:pt>
                  <c:pt idx="2">
                    <c:v>Nacional</c:v>
                  </c:pt>
                  <c:pt idx="3">
                    <c:v>Becarios</c:v>
                  </c:pt>
                  <c:pt idx="4">
                    <c:v>Nacional</c:v>
                  </c:pt>
                  <c:pt idx="5">
                    <c:v>Becarios</c:v>
                  </c:pt>
                  <c:pt idx="6">
                    <c:v>Nacional</c:v>
                  </c:pt>
                  <c:pt idx="7">
                    <c:v>Becarios</c:v>
                  </c:pt>
                  <c:pt idx="8">
                    <c:v>Nacional</c:v>
                  </c:pt>
                  <c:pt idx="9">
                    <c:v>Becarios</c:v>
                  </c:pt>
                  <c:pt idx="10">
                    <c:v>Nacional</c:v>
                  </c:pt>
                  <c:pt idx="11">
                    <c:v>Becarios</c:v>
                  </c:pt>
                </c:lvl>
                <c:lvl>
                  <c:pt idx="0">
                    <c:v>Hombres</c:v>
                  </c:pt>
                  <c:pt idx="2">
                    <c:v>Mujeres</c:v>
                  </c:pt>
                  <c:pt idx="4">
                    <c:v>Hombres</c:v>
                  </c:pt>
                  <c:pt idx="6">
                    <c:v>Mujeres</c:v>
                  </c:pt>
                  <c:pt idx="8">
                    <c:v>Hombres</c:v>
                  </c:pt>
                  <c:pt idx="10">
                    <c:v>Mujeres</c:v>
                  </c:pt>
                </c:lvl>
                <c:lvl>
                  <c:pt idx="0">
                    <c:v>15 a 24 años</c:v>
                  </c:pt>
                  <c:pt idx="4">
                    <c:v>25 a 64 años</c:v>
                  </c:pt>
                  <c:pt idx="8">
                    <c:v>65 años o más</c:v>
                  </c:pt>
                </c:lvl>
              </c:multiLvlStrCache>
            </c:multiLvlStrRef>
          </c:cat>
          <c:val>
            <c:numRef>
              <c:extLst>
                <c:ext xmlns:c15="http://schemas.microsoft.com/office/drawing/2012/chart" uri="{02D57815-91ED-43cb-92C2-25804820EDAC}">
                  <c15:fullRef>
                    <c15:sqref>'Tabla 1.7'!$B$38:$Q$38</c15:sqref>
                  </c15:fullRef>
                </c:ext>
              </c:extLst>
              <c:f>'Tabla 1.7'!$B$38:$M$38</c:f>
              <c:numCache>
                <c:formatCode>0.0</c:formatCode>
                <c:ptCount val="12"/>
                <c:pt idx="0">
                  <c:v>1.5422</c:v>
                </c:pt>
                <c:pt idx="1">
                  <c:v>5.0999999999999996</c:v>
                </c:pt>
                <c:pt idx="2">
                  <c:v>1.087</c:v>
                </c:pt>
                <c:pt idx="3">
                  <c:v>5.8</c:v>
                </c:pt>
                <c:pt idx="4">
                  <c:v>4.0312999999999999</c:v>
                </c:pt>
                <c:pt idx="5">
                  <c:v>9.1</c:v>
                </c:pt>
                <c:pt idx="6">
                  <c:v>6.4477000000000002</c:v>
                </c:pt>
                <c:pt idx="7">
                  <c:v>11.1</c:v>
                </c:pt>
                <c:pt idx="8">
                  <c:v>22.768999999999998</c:v>
                </c:pt>
                <c:pt idx="9">
                  <c:v>38.200000000000003</c:v>
                </c:pt>
                <c:pt idx="10">
                  <c:v>28.6403</c:v>
                </c:pt>
                <c:pt idx="11">
                  <c:v>52.3</c:v>
                </c:pt>
              </c:numCache>
            </c:numRef>
          </c:val>
          <c:extLst>
            <c:ext xmlns:c16="http://schemas.microsoft.com/office/drawing/2014/chart" uri="{C3380CC4-5D6E-409C-BE32-E72D297353CC}">
              <c16:uniqueId val="{00000000-73AB-40EB-9BAD-1D7093D333EB}"/>
            </c:ext>
          </c:extLst>
        </c:ser>
        <c:ser>
          <c:idx val="1"/>
          <c:order val="1"/>
          <c:tx>
            <c:strRef>
              <c:f>'Tabla 1.7'!$A$39</c:f>
              <c:strCache>
                <c:ptCount val="1"/>
                <c:pt idx="0">
                  <c:v>Básica incompleta</c:v>
                </c:pt>
              </c:strCache>
            </c:strRef>
          </c:tx>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'Tabla 1.7'!$B$35:$Q$37</c15:sqref>
                  </c15:fullRef>
                </c:ext>
              </c:extLst>
              <c:f>'Tabla 1.7'!$B$35:$Q$37</c:f>
              <c:multiLvlStrCache>
                <c:ptCount val="12"/>
                <c:lvl>
                  <c:pt idx="0">
                    <c:v>Nacional</c:v>
                  </c:pt>
                  <c:pt idx="1">
                    <c:v>Becarios</c:v>
                  </c:pt>
                  <c:pt idx="2">
                    <c:v>Nacional</c:v>
                  </c:pt>
                  <c:pt idx="3">
                    <c:v>Becarios</c:v>
                  </c:pt>
                  <c:pt idx="4">
                    <c:v>Nacional</c:v>
                  </c:pt>
                  <c:pt idx="5">
                    <c:v>Becarios</c:v>
                  </c:pt>
                  <c:pt idx="6">
                    <c:v>Nacional</c:v>
                  </c:pt>
                  <c:pt idx="7">
                    <c:v>Becarios</c:v>
                  </c:pt>
                  <c:pt idx="8">
                    <c:v>Nacional</c:v>
                  </c:pt>
                  <c:pt idx="9">
                    <c:v>Becarios</c:v>
                  </c:pt>
                  <c:pt idx="10">
                    <c:v>Nacional</c:v>
                  </c:pt>
                  <c:pt idx="11">
                    <c:v>Becarios</c:v>
                  </c:pt>
                </c:lvl>
                <c:lvl>
                  <c:pt idx="0">
                    <c:v>Hombres</c:v>
                  </c:pt>
                  <c:pt idx="2">
                    <c:v>Mujeres</c:v>
                  </c:pt>
                  <c:pt idx="4">
                    <c:v>Hombres</c:v>
                  </c:pt>
                  <c:pt idx="6">
                    <c:v>Mujeres</c:v>
                  </c:pt>
                  <c:pt idx="8">
                    <c:v>Hombres</c:v>
                  </c:pt>
                  <c:pt idx="10">
                    <c:v>Mujeres</c:v>
                  </c:pt>
                </c:lvl>
                <c:lvl>
                  <c:pt idx="0">
                    <c:v>15 a 24 años</c:v>
                  </c:pt>
                  <c:pt idx="4">
                    <c:v>25 a 64 años</c:v>
                  </c:pt>
                  <c:pt idx="8">
                    <c:v>65 años o más</c:v>
                  </c:pt>
                </c:lvl>
              </c:multiLvlStrCache>
            </c:multiLvlStrRef>
          </c:cat>
          <c:val>
            <c:numRef>
              <c:extLst>
                <c:ext xmlns:c15="http://schemas.microsoft.com/office/drawing/2012/chart" uri="{02D57815-91ED-43cb-92C2-25804820EDAC}">
                  <c15:fullRef>
                    <c15:sqref>'Tabla 1.7'!$B$39:$Q$39</c15:sqref>
                  </c15:fullRef>
                </c:ext>
              </c:extLst>
              <c:f>'Tabla 1.7'!$B$39:$M$39</c:f>
              <c:numCache>
                <c:formatCode>0.0</c:formatCode>
                <c:ptCount val="12"/>
                <c:pt idx="0">
                  <c:v>23.6448</c:v>
                </c:pt>
                <c:pt idx="1">
                  <c:v>56.1</c:v>
                </c:pt>
                <c:pt idx="2">
                  <c:v>17.7546</c:v>
                </c:pt>
                <c:pt idx="3">
                  <c:v>53.3</c:v>
                </c:pt>
                <c:pt idx="4">
                  <c:v>31.4267</c:v>
                </c:pt>
                <c:pt idx="5">
                  <c:v>58.9</c:v>
                </c:pt>
                <c:pt idx="6">
                  <c:v>33.766100000000002</c:v>
                </c:pt>
                <c:pt idx="7">
                  <c:v>53.7</c:v>
                </c:pt>
                <c:pt idx="8">
                  <c:v>51.947099999999999</c:v>
                </c:pt>
                <c:pt idx="9">
                  <c:v>58.8</c:v>
                </c:pt>
                <c:pt idx="10">
                  <c:v>50.543599999999998</c:v>
                </c:pt>
                <c:pt idx="11">
                  <c:v>45.5</c:v>
                </c:pt>
              </c:numCache>
            </c:numRef>
          </c:val>
          <c:extLst>
            <c:ext xmlns:c16="http://schemas.microsoft.com/office/drawing/2014/chart" uri="{C3380CC4-5D6E-409C-BE32-E72D297353CC}">
              <c16:uniqueId val="{00000001-73AB-40EB-9BAD-1D7093D333EB}"/>
            </c:ext>
          </c:extLst>
        </c:ser>
        <c:ser>
          <c:idx val="2"/>
          <c:order val="2"/>
          <c:tx>
            <c:strRef>
              <c:f>'Tabla 1.7'!$A$40</c:f>
              <c:strCache>
                <c:ptCount val="1"/>
                <c:pt idx="0">
                  <c:v>Básica completa</c:v>
                </c:pt>
              </c:strCache>
            </c:strRef>
          </c:tx>
          <c:spPr>
            <a:solidFill>
              <a:schemeClr val="accent5"/>
            </a:solidFill>
            <a:ln>
              <a:noFill/>
            </a:ln>
            <a:effectLst/>
          </c:spPr>
          <c:invertIfNegative val="0"/>
          <c:dLbls>
            <c:dLbl>
              <c:idx val="9"/>
              <c:layout>
                <c:manualLayout>
                  <c:x val="-1.0755431194977378E-16"/>
                  <c:y val="6.06060606060606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AAF-4E10-8010-2576E734B74E}"/>
                </c:ext>
              </c:extLst>
            </c:dLbl>
            <c:dLbl>
              <c:idx val="11"/>
              <c:layout>
                <c:manualLayout>
                  <c:x val="-5.8666666050744736E-3"/>
                  <c:y val="2.02020202020202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AAF-4E10-8010-2576E734B74E}"/>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'Tabla 1.7'!$B$35:$Q$37</c15:sqref>
                  </c15:fullRef>
                </c:ext>
              </c:extLst>
              <c:f>'Tabla 1.7'!$B$35:$Q$37</c:f>
              <c:multiLvlStrCache>
                <c:ptCount val="12"/>
                <c:lvl>
                  <c:pt idx="0">
                    <c:v>Nacional</c:v>
                  </c:pt>
                  <c:pt idx="1">
                    <c:v>Becarios</c:v>
                  </c:pt>
                  <c:pt idx="2">
                    <c:v>Nacional</c:v>
                  </c:pt>
                  <c:pt idx="3">
                    <c:v>Becarios</c:v>
                  </c:pt>
                  <c:pt idx="4">
                    <c:v>Nacional</c:v>
                  </c:pt>
                  <c:pt idx="5">
                    <c:v>Becarios</c:v>
                  </c:pt>
                  <c:pt idx="6">
                    <c:v>Nacional</c:v>
                  </c:pt>
                  <c:pt idx="7">
                    <c:v>Becarios</c:v>
                  </c:pt>
                  <c:pt idx="8">
                    <c:v>Nacional</c:v>
                  </c:pt>
                  <c:pt idx="9">
                    <c:v>Becarios</c:v>
                  </c:pt>
                  <c:pt idx="10">
                    <c:v>Nacional</c:v>
                  </c:pt>
                  <c:pt idx="11">
                    <c:v>Becarios</c:v>
                  </c:pt>
                </c:lvl>
                <c:lvl>
                  <c:pt idx="0">
                    <c:v>Hombres</c:v>
                  </c:pt>
                  <c:pt idx="2">
                    <c:v>Mujeres</c:v>
                  </c:pt>
                  <c:pt idx="4">
                    <c:v>Hombres</c:v>
                  </c:pt>
                  <c:pt idx="6">
                    <c:v>Mujeres</c:v>
                  </c:pt>
                  <c:pt idx="8">
                    <c:v>Hombres</c:v>
                  </c:pt>
                  <c:pt idx="10">
                    <c:v>Mujeres</c:v>
                  </c:pt>
                </c:lvl>
                <c:lvl>
                  <c:pt idx="0">
                    <c:v>15 a 24 años</c:v>
                  </c:pt>
                  <c:pt idx="4">
                    <c:v>25 a 64 años</c:v>
                  </c:pt>
                  <c:pt idx="8">
                    <c:v>65 años o más</c:v>
                  </c:pt>
                </c:lvl>
              </c:multiLvlStrCache>
            </c:multiLvlStrRef>
          </c:cat>
          <c:val>
            <c:numRef>
              <c:extLst>
                <c:ext xmlns:c15="http://schemas.microsoft.com/office/drawing/2012/chart" uri="{02D57815-91ED-43cb-92C2-25804820EDAC}">
                  <c15:fullRef>
                    <c15:sqref>'Tabla 1.7'!$B$40:$Q$40</c15:sqref>
                  </c15:fullRef>
                </c:ext>
              </c:extLst>
              <c:f>'Tabla 1.7'!$B$40:$M$40</c:f>
              <c:numCache>
                <c:formatCode>0.0</c:formatCode>
                <c:ptCount val="12"/>
                <c:pt idx="0">
                  <c:v>40.9908</c:v>
                </c:pt>
                <c:pt idx="1">
                  <c:v>33</c:v>
                </c:pt>
                <c:pt idx="2">
                  <c:v>36.650599999999997</c:v>
                </c:pt>
                <c:pt idx="3">
                  <c:v>33.6</c:v>
                </c:pt>
                <c:pt idx="4">
                  <c:v>28.6492</c:v>
                </c:pt>
                <c:pt idx="5">
                  <c:v>26.7</c:v>
                </c:pt>
                <c:pt idx="6">
                  <c:v>26.205200000000001</c:v>
                </c:pt>
                <c:pt idx="7">
                  <c:v>29.9</c:v>
                </c:pt>
                <c:pt idx="8">
                  <c:v>8.9026999999999994</c:v>
                </c:pt>
                <c:pt idx="9">
                  <c:v>2.6</c:v>
                </c:pt>
                <c:pt idx="10">
                  <c:v>8.4735999999999994</c:v>
                </c:pt>
                <c:pt idx="11">
                  <c:v>2</c:v>
                </c:pt>
              </c:numCache>
            </c:numRef>
          </c:val>
          <c:extLst>
            <c:ext xmlns:c16="http://schemas.microsoft.com/office/drawing/2014/chart" uri="{C3380CC4-5D6E-409C-BE32-E72D297353CC}">
              <c16:uniqueId val="{00000002-73AB-40EB-9BAD-1D7093D333EB}"/>
            </c:ext>
          </c:extLst>
        </c:ser>
        <c:ser>
          <c:idx val="3"/>
          <c:order val="3"/>
          <c:tx>
            <c:strRef>
              <c:f>'Tabla 1.7'!$A$41</c:f>
              <c:strCache>
                <c:ptCount val="1"/>
                <c:pt idx="0">
                  <c:v>Media superior</c:v>
                </c:pt>
              </c:strCache>
            </c:strRef>
          </c:tx>
          <c:spPr>
            <a:solidFill>
              <a:schemeClr val="accent5">
                <a:lumMod val="40000"/>
                <a:lumOff val="60000"/>
              </a:schemeClr>
            </a:solidFill>
            <a:ln>
              <a:noFill/>
            </a:ln>
            <a:effectLst/>
          </c:spPr>
          <c:invertIfNegative val="0"/>
          <c:dLbls>
            <c:dLbl>
              <c:idx val="9"/>
              <c:layout>
                <c:manualLayout>
                  <c:x val="-1.0755431194977378E-16"/>
                  <c:y val="-8.080808080808080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AAF-4E10-8010-2576E734B74E}"/>
                </c:ext>
              </c:extLst>
            </c:dLbl>
            <c:dLbl>
              <c:idx val="11"/>
              <c:layout>
                <c:manualLayout>
                  <c:x val="1.0266666558880033E-2"/>
                  <c:y val="-4.04040404040404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AAF-4E10-8010-2576E734B74E}"/>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'Tabla 1.7'!$B$35:$Q$37</c15:sqref>
                  </c15:fullRef>
                </c:ext>
              </c:extLst>
              <c:f>'Tabla 1.7'!$B$35:$Q$37</c:f>
              <c:multiLvlStrCache>
                <c:ptCount val="12"/>
                <c:lvl>
                  <c:pt idx="0">
                    <c:v>Nacional</c:v>
                  </c:pt>
                  <c:pt idx="1">
                    <c:v>Becarios</c:v>
                  </c:pt>
                  <c:pt idx="2">
                    <c:v>Nacional</c:v>
                  </c:pt>
                  <c:pt idx="3">
                    <c:v>Becarios</c:v>
                  </c:pt>
                  <c:pt idx="4">
                    <c:v>Nacional</c:v>
                  </c:pt>
                  <c:pt idx="5">
                    <c:v>Becarios</c:v>
                  </c:pt>
                  <c:pt idx="6">
                    <c:v>Nacional</c:v>
                  </c:pt>
                  <c:pt idx="7">
                    <c:v>Becarios</c:v>
                  </c:pt>
                  <c:pt idx="8">
                    <c:v>Nacional</c:v>
                  </c:pt>
                  <c:pt idx="9">
                    <c:v>Becarios</c:v>
                  </c:pt>
                  <c:pt idx="10">
                    <c:v>Nacional</c:v>
                  </c:pt>
                  <c:pt idx="11">
                    <c:v>Becarios</c:v>
                  </c:pt>
                </c:lvl>
                <c:lvl>
                  <c:pt idx="0">
                    <c:v>Hombres</c:v>
                  </c:pt>
                  <c:pt idx="2">
                    <c:v>Mujeres</c:v>
                  </c:pt>
                  <c:pt idx="4">
                    <c:v>Hombres</c:v>
                  </c:pt>
                  <c:pt idx="6">
                    <c:v>Mujeres</c:v>
                  </c:pt>
                  <c:pt idx="8">
                    <c:v>Hombres</c:v>
                  </c:pt>
                  <c:pt idx="10">
                    <c:v>Mujeres</c:v>
                  </c:pt>
                </c:lvl>
                <c:lvl>
                  <c:pt idx="0">
                    <c:v>15 a 24 años</c:v>
                  </c:pt>
                  <c:pt idx="4">
                    <c:v>25 a 64 años</c:v>
                  </c:pt>
                  <c:pt idx="8">
                    <c:v>65 años o más</c:v>
                  </c:pt>
                </c:lvl>
              </c:multiLvlStrCache>
            </c:multiLvlStrRef>
          </c:cat>
          <c:val>
            <c:numRef>
              <c:extLst>
                <c:ext xmlns:c15="http://schemas.microsoft.com/office/drawing/2012/chart" uri="{02D57815-91ED-43cb-92C2-25804820EDAC}">
                  <c15:fullRef>
                    <c15:sqref>'Tabla 1.7'!$B$41:$Q$41</c15:sqref>
                  </c15:fullRef>
                </c:ext>
              </c:extLst>
              <c:f>'Tabla 1.7'!$B$41:$M$41</c:f>
              <c:numCache>
                <c:formatCode>0.0</c:formatCode>
                <c:ptCount val="12"/>
                <c:pt idx="0">
                  <c:v>27.814599999999999</c:v>
                </c:pt>
                <c:pt idx="1">
                  <c:v>5.6</c:v>
                </c:pt>
                <c:pt idx="2">
                  <c:v>34.315399999999997</c:v>
                </c:pt>
                <c:pt idx="3">
                  <c:v>7.1</c:v>
                </c:pt>
                <c:pt idx="4">
                  <c:v>17.846399999999999</c:v>
                </c:pt>
                <c:pt idx="5">
                  <c:v>4.7</c:v>
                </c:pt>
                <c:pt idx="6">
                  <c:v>16.6313</c:v>
                </c:pt>
                <c:pt idx="7">
                  <c:v>4.9000000000000004</c:v>
                </c:pt>
                <c:pt idx="8">
                  <c:v>5.8914999999999997</c:v>
                </c:pt>
                <c:pt idx="9">
                  <c:v>0.4</c:v>
                </c:pt>
                <c:pt idx="10">
                  <c:v>6.6421000000000001</c:v>
                </c:pt>
                <c:pt idx="11">
                  <c:v>0.1</c:v>
                </c:pt>
              </c:numCache>
            </c:numRef>
          </c:val>
          <c:extLst>
            <c:ext xmlns:c16="http://schemas.microsoft.com/office/drawing/2014/chart" uri="{C3380CC4-5D6E-409C-BE32-E72D297353CC}">
              <c16:uniqueId val="{00000003-73AB-40EB-9BAD-1D7093D333EB}"/>
            </c:ext>
          </c:extLst>
        </c:ser>
        <c:ser>
          <c:idx val="4"/>
          <c:order val="4"/>
          <c:tx>
            <c:strRef>
              <c:f>'Tabla 1.7'!$A$42</c:f>
              <c:strCache>
                <c:ptCount val="1"/>
                <c:pt idx="0">
                  <c:v>Superior</c:v>
                </c:pt>
              </c:strCache>
            </c:strRef>
          </c:tx>
          <c:spPr>
            <a:solidFill>
              <a:schemeClr val="bg2"/>
            </a:solidFill>
            <a:ln>
              <a:noFill/>
            </a:ln>
            <a:effectLst/>
          </c:spPr>
          <c:invertIfNegative val="0"/>
          <c:dLbls>
            <c:dLbl>
              <c:idx val="11"/>
              <c:layout>
                <c:manualLayout>
                  <c:x val="-8.799999907611657E-3"/>
                  <c:y val="-1.01010101010101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AAF-4E10-8010-2576E734B74E}"/>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'Tabla 1.7'!$B$35:$Q$37</c15:sqref>
                  </c15:fullRef>
                </c:ext>
              </c:extLst>
              <c:f>'Tabla 1.7'!$B$35:$Q$37</c:f>
              <c:multiLvlStrCache>
                <c:ptCount val="12"/>
                <c:lvl>
                  <c:pt idx="0">
                    <c:v>Nacional</c:v>
                  </c:pt>
                  <c:pt idx="1">
                    <c:v>Becarios</c:v>
                  </c:pt>
                  <c:pt idx="2">
                    <c:v>Nacional</c:v>
                  </c:pt>
                  <c:pt idx="3">
                    <c:v>Becarios</c:v>
                  </c:pt>
                  <c:pt idx="4">
                    <c:v>Nacional</c:v>
                  </c:pt>
                  <c:pt idx="5">
                    <c:v>Becarios</c:v>
                  </c:pt>
                  <c:pt idx="6">
                    <c:v>Nacional</c:v>
                  </c:pt>
                  <c:pt idx="7">
                    <c:v>Becarios</c:v>
                  </c:pt>
                  <c:pt idx="8">
                    <c:v>Nacional</c:v>
                  </c:pt>
                  <c:pt idx="9">
                    <c:v>Becarios</c:v>
                  </c:pt>
                  <c:pt idx="10">
                    <c:v>Nacional</c:v>
                  </c:pt>
                  <c:pt idx="11">
                    <c:v>Becarios</c:v>
                  </c:pt>
                </c:lvl>
                <c:lvl>
                  <c:pt idx="0">
                    <c:v>Hombres</c:v>
                  </c:pt>
                  <c:pt idx="2">
                    <c:v>Mujeres</c:v>
                  </c:pt>
                  <c:pt idx="4">
                    <c:v>Hombres</c:v>
                  </c:pt>
                  <c:pt idx="6">
                    <c:v>Mujeres</c:v>
                  </c:pt>
                  <c:pt idx="8">
                    <c:v>Hombres</c:v>
                  </c:pt>
                  <c:pt idx="10">
                    <c:v>Mujeres</c:v>
                  </c:pt>
                </c:lvl>
                <c:lvl>
                  <c:pt idx="0">
                    <c:v>15 a 24 años</c:v>
                  </c:pt>
                  <c:pt idx="4">
                    <c:v>25 a 64 años</c:v>
                  </c:pt>
                  <c:pt idx="8">
                    <c:v>65 años o más</c:v>
                  </c:pt>
                </c:lvl>
              </c:multiLvlStrCache>
            </c:multiLvlStrRef>
          </c:cat>
          <c:val>
            <c:numRef>
              <c:extLst>
                <c:ext xmlns:c15="http://schemas.microsoft.com/office/drawing/2012/chart" uri="{02D57815-91ED-43cb-92C2-25804820EDAC}">
                  <c15:fullRef>
                    <c15:sqref>'Tabla 1.7'!$B$42:$Q$42</c15:sqref>
                  </c15:fullRef>
                </c:ext>
              </c:extLst>
              <c:f>'Tabla 1.7'!$B$42:$M$42</c:f>
              <c:numCache>
                <c:formatCode>0.0</c:formatCode>
                <c:ptCount val="12"/>
                <c:pt idx="0">
                  <c:v>5.6144999999999996</c:v>
                </c:pt>
                <c:pt idx="1">
                  <c:v>0.2</c:v>
                </c:pt>
                <c:pt idx="2">
                  <c:v>9.7832000000000008</c:v>
                </c:pt>
                <c:pt idx="3">
                  <c:v>0.2</c:v>
                </c:pt>
                <c:pt idx="4">
                  <c:v>17.750599999999999</c:v>
                </c:pt>
                <c:pt idx="5">
                  <c:v>0.4</c:v>
                </c:pt>
                <c:pt idx="6">
                  <c:v>16.617999999999999</c:v>
                </c:pt>
                <c:pt idx="7">
                  <c:v>0.4</c:v>
                </c:pt>
                <c:pt idx="8">
                  <c:v>10.013199999999999</c:v>
                </c:pt>
                <c:pt idx="9">
                  <c:v>0.1</c:v>
                </c:pt>
                <c:pt idx="10">
                  <c:v>5.2613000000000003</c:v>
                </c:pt>
                <c:pt idx="11">
                  <c:v>0</c:v>
                </c:pt>
              </c:numCache>
            </c:numRef>
          </c:val>
          <c:extLst>
            <c:ext xmlns:c16="http://schemas.microsoft.com/office/drawing/2014/chart" uri="{C3380CC4-5D6E-409C-BE32-E72D297353CC}">
              <c16:uniqueId val="{00000004-73AB-40EB-9BAD-1D7093D333EB}"/>
            </c:ext>
          </c:extLst>
        </c:ser>
        <c:dLbls>
          <c:showLegendKey val="0"/>
          <c:showVal val="0"/>
          <c:showCatName val="0"/>
          <c:showSerName val="0"/>
          <c:showPercent val="0"/>
          <c:showBubbleSize val="0"/>
        </c:dLbls>
        <c:gapWidth val="50"/>
        <c:overlap val="100"/>
        <c:axId val="696897168"/>
        <c:axId val="530475568"/>
      </c:barChart>
      <c:catAx>
        <c:axId val="696897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s-MX"/>
          </a:p>
        </c:txPr>
        <c:crossAx val="530475568"/>
        <c:crosses val="autoZero"/>
        <c:auto val="1"/>
        <c:lblAlgn val="ctr"/>
        <c:lblOffset val="100"/>
        <c:noMultiLvlLbl val="0"/>
      </c:catAx>
      <c:valAx>
        <c:axId val="530475568"/>
        <c:scaling>
          <c:orientation val="minMax"/>
          <c:max val="10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crossAx val="696897168"/>
        <c:crosses val="autoZero"/>
        <c:crossBetween val="between"/>
      </c:valAx>
      <c:spPr>
        <a:noFill/>
        <a:ln>
          <a:noFill/>
        </a:ln>
        <a:effectLst/>
      </c:spPr>
    </c:plotArea>
    <c:legend>
      <c:legendPos val="b"/>
      <c:layout>
        <c:manualLayout>
          <c:xMode val="edge"/>
          <c:yMode val="edge"/>
          <c:x val="0.13067364692206146"/>
          <c:y val="0.88597788912749542"/>
          <c:w val="0.73865261576675578"/>
          <c:h val="4.1378430332179514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s-MX" sz="1200" b="0"/>
              <a:t>Gráfica 1.2 Tasa de analfabetismo de los jefes de hogar por sexo y grupos de edad (2016)</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6.0344750656167977E-2"/>
          <c:y val="0.1095798242610978"/>
          <c:w val="0.92132191601049873"/>
          <c:h val="0.66479697404089266"/>
        </c:manualLayout>
      </c:layout>
      <c:barChart>
        <c:barDir val="col"/>
        <c:grouping val="clustered"/>
        <c:varyColors val="0"/>
        <c:ser>
          <c:idx val="0"/>
          <c:order val="0"/>
          <c:tx>
            <c:strRef>
              <c:f>DatosG1.3!$A$5</c:f>
              <c:strCache>
                <c:ptCount val="1"/>
                <c:pt idx="0">
                  <c:v>Becarios</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DatosG1.3!$B$3:$M$4</c:f>
              <c:multiLvlStrCache>
                <c:ptCount val="12"/>
                <c:lvl>
                  <c:pt idx="0">
                    <c:v>Total</c:v>
                  </c:pt>
                  <c:pt idx="1">
                    <c:v>Hombres</c:v>
                  </c:pt>
                  <c:pt idx="2">
                    <c:v>Mujeres</c:v>
                  </c:pt>
                  <c:pt idx="3">
                    <c:v>Total</c:v>
                  </c:pt>
                  <c:pt idx="4">
                    <c:v>Hombres</c:v>
                  </c:pt>
                  <c:pt idx="5">
                    <c:v>Mujeres</c:v>
                  </c:pt>
                  <c:pt idx="6">
                    <c:v>Total</c:v>
                  </c:pt>
                  <c:pt idx="7">
                    <c:v>Hombres</c:v>
                  </c:pt>
                  <c:pt idx="8">
                    <c:v>Mujeres</c:v>
                  </c:pt>
                  <c:pt idx="9">
                    <c:v>Total</c:v>
                  </c:pt>
                  <c:pt idx="10">
                    <c:v>Hombres</c:v>
                  </c:pt>
                  <c:pt idx="11">
                    <c:v>Mujeres</c:v>
                  </c:pt>
                </c:lvl>
                <c:lvl>
                  <c:pt idx="0">
                    <c:v>15 a 24 años</c:v>
                  </c:pt>
                  <c:pt idx="3">
                    <c:v>25 a 64 años</c:v>
                  </c:pt>
                  <c:pt idx="6">
                    <c:v>65 años o más</c:v>
                  </c:pt>
                  <c:pt idx="9">
                    <c:v>15 años o más</c:v>
                  </c:pt>
                </c:lvl>
              </c:multiLvlStrCache>
            </c:multiLvlStrRef>
          </c:cat>
          <c:val>
            <c:numRef>
              <c:f>DatosG1.3!$B$5:$M$5</c:f>
              <c:numCache>
                <c:formatCode>0.0</c:formatCode>
                <c:ptCount val="12"/>
                <c:pt idx="0">
                  <c:v>6.6</c:v>
                </c:pt>
                <c:pt idx="1">
                  <c:v>6.4</c:v>
                </c:pt>
                <c:pt idx="2">
                  <c:v>7</c:v>
                </c:pt>
                <c:pt idx="3">
                  <c:v>10.199999999999999</c:v>
                </c:pt>
                <c:pt idx="4">
                  <c:v>9.6</c:v>
                </c:pt>
                <c:pt idx="5">
                  <c:v>11.7</c:v>
                </c:pt>
                <c:pt idx="6">
                  <c:v>40.6</c:v>
                </c:pt>
                <c:pt idx="7">
                  <c:v>36.1</c:v>
                </c:pt>
                <c:pt idx="8">
                  <c:v>52</c:v>
                </c:pt>
                <c:pt idx="9">
                  <c:v>11.1</c:v>
                </c:pt>
                <c:pt idx="10">
                  <c:v>10.4</c:v>
                </c:pt>
                <c:pt idx="11">
                  <c:v>12.8</c:v>
                </c:pt>
              </c:numCache>
            </c:numRef>
          </c:val>
          <c:extLst>
            <c:ext xmlns:c16="http://schemas.microsoft.com/office/drawing/2014/chart" uri="{C3380CC4-5D6E-409C-BE32-E72D297353CC}">
              <c16:uniqueId val="{00000000-B333-4796-9756-F09C69583C2C}"/>
            </c:ext>
          </c:extLst>
        </c:ser>
        <c:ser>
          <c:idx val="1"/>
          <c:order val="1"/>
          <c:tx>
            <c:strRef>
              <c:f>DatosG1.3!$A$6</c:f>
              <c:strCache>
                <c:ptCount val="1"/>
                <c:pt idx="0">
                  <c:v>Nacional</c:v>
                </c:pt>
              </c:strCache>
            </c:strRef>
          </c:tx>
          <c:spPr>
            <a:solidFill>
              <a:schemeClr val="bg2">
                <a:lumMod val="90000"/>
              </a:schemeClr>
            </a:solidFill>
            <a:ln>
              <a:solidFill>
                <a:schemeClr val="bg2">
                  <a:lumMod val="9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DatosG1.3!$B$3:$M$4</c:f>
              <c:multiLvlStrCache>
                <c:ptCount val="12"/>
                <c:lvl>
                  <c:pt idx="0">
                    <c:v>Total</c:v>
                  </c:pt>
                  <c:pt idx="1">
                    <c:v>Hombres</c:v>
                  </c:pt>
                  <c:pt idx="2">
                    <c:v>Mujeres</c:v>
                  </c:pt>
                  <c:pt idx="3">
                    <c:v>Total</c:v>
                  </c:pt>
                  <c:pt idx="4">
                    <c:v>Hombres</c:v>
                  </c:pt>
                  <c:pt idx="5">
                    <c:v>Mujeres</c:v>
                  </c:pt>
                  <c:pt idx="6">
                    <c:v>Total</c:v>
                  </c:pt>
                  <c:pt idx="7">
                    <c:v>Hombres</c:v>
                  </c:pt>
                  <c:pt idx="8">
                    <c:v>Mujeres</c:v>
                  </c:pt>
                  <c:pt idx="9">
                    <c:v>Total</c:v>
                  </c:pt>
                  <c:pt idx="10">
                    <c:v>Hombres</c:v>
                  </c:pt>
                  <c:pt idx="11">
                    <c:v>Mujeres</c:v>
                  </c:pt>
                </c:lvl>
                <c:lvl>
                  <c:pt idx="0">
                    <c:v>15 a 24 años</c:v>
                  </c:pt>
                  <c:pt idx="3">
                    <c:v>25 a 64 años</c:v>
                  </c:pt>
                  <c:pt idx="6">
                    <c:v>65 años o más</c:v>
                  </c:pt>
                  <c:pt idx="9">
                    <c:v>15 años o más</c:v>
                  </c:pt>
                </c:lvl>
              </c:multiLvlStrCache>
            </c:multiLvlStrRef>
          </c:cat>
          <c:val>
            <c:numRef>
              <c:f>DatosG1.3!$B$6:$M$6</c:f>
              <c:numCache>
                <c:formatCode>0.0</c:formatCode>
                <c:ptCount val="12"/>
                <c:pt idx="0">
                  <c:v>1.355</c:v>
                </c:pt>
                <c:pt idx="1">
                  <c:v>1.4340999999999999</c:v>
                </c:pt>
                <c:pt idx="2">
                  <c:v>1.1201000000000001</c:v>
                </c:pt>
                <c:pt idx="3">
                  <c:v>4.3766999999999996</c:v>
                </c:pt>
                <c:pt idx="4">
                  <c:v>3.7151000000000001</c:v>
                </c:pt>
                <c:pt idx="5">
                  <c:v>6.1752000000000002</c:v>
                </c:pt>
                <c:pt idx="6">
                  <c:v>20.330100000000002</c:v>
                </c:pt>
                <c:pt idx="7">
                  <c:v>17.3248</c:v>
                </c:pt>
                <c:pt idx="8">
                  <c:v>24.895600000000002</c:v>
                </c:pt>
                <c:pt idx="9">
                  <c:v>6.9551999999999996</c:v>
                </c:pt>
                <c:pt idx="10">
                  <c:v>5.5739000000000001</c:v>
                </c:pt>
                <c:pt idx="11">
                  <c:v>10.3378</c:v>
                </c:pt>
              </c:numCache>
            </c:numRef>
          </c:val>
          <c:extLst>
            <c:ext xmlns:c16="http://schemas.microsoft.com/office/drawing/2014/chart" uri="{C3380CC4-5D6E-409C-BE32-E72D297353CC}">
              <c16:uniqueId val="{00000001-B333-4796-9756-F09C69583C2C}"/>
            </c:ext>
          </c:extLst>
        </c:ser>
        <c:dLbls>
          <c:showLegendKey val="0"/>
          <c:showVal val="0"/>
          <c:showCatName val="0"/>
          <c:showSerName val="0"/>
          <c:showPercent val="0"/>
          <c:showBubbleSize val="0"/>
        </c:dLbls>
        <c:gapWidth val="100"/>
        <c:overlap val="-27"/>
        <c:axId val="2027040080"/>
        <c:axId val="1962375584"/>
      </c:barChart>
      <c:catAx>
        <c:axId val="202704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1962375584"/>
        <c:crosses val="autoZero"/>
        <c:auto val="1"/>
        <c:lblAlgn val="ctr"/>
        <c:lblOffset val="100"/>
        <c:noMultiLvlLbl val="0"/>
      </c:catAx>
      <c:valAx>
        <c:axId val="196237558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crossAx val="2027040080"/>
        <c:crosses val="autoZero"/>
        <c:crossBetween val="between"/>
      </c:valAx>
      <c:spPr>
        <a:noFill/>
        <a:ln>
          <a:noFill/>
        </a:ln>
        <a:effectLst/>
      </c:spPr>
    </c:plotArea>
    <c:legend>
      <c:legendPos val="b"/>
      <c:layout>
        <c:manualLayout>
          <c:xMode val="edge"/>
          <c:yMode val="edge"/>
          <c:x val="0.38987948594448651"/>
          <c:y val="0.88561806562293766"/>
          <c:w val="0.22024094488188972"/>
          <c:h val="5.489569827867901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userShapes r:id="rId3"/>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11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C200C07-E0D8-48EE-8EEB-0DCBA1AF5E7A}">
  <sheetPr/>
  <sheetViews>
    <sheetView zoomScale="11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sheetViews>
    <sheetView zoomScale="11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5EE331EC-F965-4FCC-9645-709769B3E15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0.9479</cdr:y>
    </cdr:from>
    <cdr:to>
      <cdr:x>1</cdr:x>
      <cdr:y>0.985</cdr:y>
    </cdr:to>
    <cdr:sp macro="" textlink="">
      <cdr:nvSpPr>
        <cdr:cNvPr id="2" name="CuadroTexto 2">
          <a:extLst xmlns:a="http://schemas.openxmlformats.org/drawingml/2006/main">
            <a:ext uri="{FF2B5EF4-FFF2-40B4-BE49-F238E27FC236}">
              <a16:creationId xmlns:a16="http://schemas.microsoft.com/office/drawing/2014/main" id="{00000000-0008-0000-0100-000003000000}"/>
            </a:ext>
          </a:extLst>
        </cdr:cNvPr>
        <cdr:cNvSpPr txBox="1"/>
      </cdr:nvSpPr>
      <cdr:spPr>
        <a:xfrm xmlns:a="http://schemas.openxmlformats.org/drawingml/2006/main">
          <a:off x="0" y="5959000"/>
          <a:ext cx="8659090" cy="23320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s-MX" sz="900"/>
            <a:t>Fuente: INEE, cálculos con base en el Padrón de becarios </a:t>
          </a:r>
          <a:r>
            <a:rPr lang="es-MX" sz="900">
              <a:solidFill>
                <a:schemeClr val="tx1"/>
              </a:solidFill>
              <a:effectLst/>
              <a:latin typeface="+mn-lt"/>
              <a:ea typeface="+mn-ea"/>
              <a:cs typeface="+mn-cs"/>
            </a:rPr>
            <a:t>PROSPERA Programa de Inclusión Social </a:t>
          </a:r>
          <a:r>
            <a:rPr lang="es-MX" sz="900"/>
            <a:t>del ciclo escolar 2016-2017 (CNP,</a:t>
          </a:r>
          <a:r>
            <a:rPr lang="es-MX" sz="900" baseline="0"/>
            <a:t> </a:t>
          </a:r>
          <a:r>
            <a:rPr lang="es-MX" sz="900"/>
            <a:t>2018).</a:t>
          </a:r>
        </a:p>
      </cdr:txBody>
    </cdr:sp>
  </cdr:relSizeAnchor>
  <cdr:relSizeAnchor xmlns:cdr="http://schemas.openxmlformats.org/drawingml/2006/chartDrawing">
    <cdr:from>
      <cdr:x>0.00751</cdr:x>
      <cdr:y>0.26132</cdr:y>
    </cdr:from>
    <cdr:to>
      <cdr:x>0.0338</cdr:x>
      <cdr:y>0.50841</cdr:y>
    </cdr:to>
    <cdr:sp macro="" textlink="">
      <cdr:nvSpPr>
        <cdr:cNvPr id="3" name="CuadroTexto 2">
          <a:extLst xmlns:a="http://schemas.openxmlformats.org/drawingml/2006/main">
            <a:ext uri="{FF2B5EF4-FFF2-40B4-BE49-F238E27FC236}">
              <a16:creationId xmlns:a16="http://schemas.microsoft.com/office/drawing/2014/main" id="{EC45717B-4837-4332-8B3A-A4F8B1A2FA17}"/>
            </a:ext>
          </a:extLst>
        </cdr:cNvPr>
        <cdr:cNvSpPr txBox="1"/>
      </cdr:nvSpPr>
      <cdr:spPr>
        <a:xfrm xmlns:a="http://schemas.openxmlformats.org/drawingml/2006/main">
          <a:off x="65128" y="1644487"/>
          <a:ext cx="227949" cy="1554937"/>
        </a:xfrm>
        <a:prstGeom xmlns:a="http://schemas.openxmlformats.org/drawingml/2006/main" prst="rect">
          <a:avLst/>
        </a:prstGeom>
      </cdr:spPr>
      <cdr:txBody>
        <a:bodyPr xmlns:a="http://schemas.openxmlformats.org/drawingml/2006/main" vertOverflow="clip" vert="vert270" wrap="square" rtlCol="0" anchor="ctr"/>
        <a:lstStyle xmlns:a="http://schemas.openxmlformats.org/drawingml/2006/main"/>
        <a:p xmlns:a="http://schemas.openxmlformats.org/drawingml/2006/main">
          <a:r>
            <a:rPr lang="es-MX" sz="1200"/>
            <a:t>Número </a:t>
          </a:r>
          <a:r>
            <a:rPr lang="es-MX" sz="1200" baseline="0"/>
            <a:t>de becarios</a:t>
          </a:r>
          <a:endParaRPr lang="es-MX" sz="1200"/>
        </a:p>
      </cdr:txBody>
    </cdr:sp>
  </cdr:relSizeAnchor>
  <cdr:relSizeAnchor xmlns:cdr="http://schemas.openxmlformats.org/drawingml/2006/chartDrawing">
    <cdr:from>
      <cdr:x>0.96338</cdr:x>
      <cdr:y>0.20181</cdr:y>
    </cdr:from>
    <cdr:to>
      <cdr:x>0.99365</cdr:x>
      <cdr:y>0.57568</cdr:y>
    </cdr:to>
    <cdr:sp macro="" textlink="">
      <cdr:nvSpPr>
        <cdr:cNvPr id="4" name="CuadroTexto 1">
          <a:extLst xmlns:a="http://schemas.openxmlformats.org/drawingml/2006/main">
            <a:ext uri="{FF2B5EF4-FFF2-40B4-BE49-F238E27FC236}">
              <a16:creationId xmlns:a16="http://schemas.microsoft.com/office/drawing/2014/main" id="{F8F413DF-DFB8-4A62-A102-AE18C5F9A4B1}"/>
            </a:ext>
          </a:extLst>
        </cdr:cNvPr>
        <cdr:cNvSpPr txBox="1"/>
      </cdr:nvSpPr>
      <cdr:spPr>
        <a:xfrm xmlns:a="http://schemas.openxmlformats.org/drawingml/2006/main">
          <a:off x="8344847" y="1269993"/>
          <a:ext cx="262200" cy="2352769"/>
        </a:xfrm>
        <a:prstGeom xmlns:a="http://schemas.openxmlformats.org/drawingml/2006/main" prst="rect">
          <a:avLst/>
        </a:prstGeom>
      </cdr:spPr>
      <cdr:txBody>
        <a:bodyPr xmlns:a="http://schemas.openxmlformats.org/drawingml/2006/main" vert="vert270"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MX" sz="1200"/>
            <a:t>Porcentaje acumulado</a:t>
          </a:r>
          <a:r>
            <a:rPr lang="es-MX" sz="1200" baseline="0"/>
            <a:t> de becarios</a:t>
          </a:r>
          <a:endParaRPr lang="es-MX" sz="12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152400</xdr:colOff>
      <xdr:row>40</xdr:row>
      <xdr:rowOff>152400</xdr:rowOff>
    </xdr:to>
    <xdr:pic>
      <xdr:nvPicPr>
        <xdr:cNvPr id="4" name="Imagen 3">
          <a:extLst>
            <a:ext uri="{FF2B5EF4-FFF2-40B4-BE49-F238E27FC236}">
              <a16:creationId xmlns:a16="http://schemas.microsoft.com/office/drawing/2014/main" id="{88020E81-EA58-48EC-8433-E25F0254B6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058400" cy="7772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1AB785A6-48A8-467E-A097-225B2ECE1C8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0.01898</cdr:x>
      <cdr:y>0.93705</cdr:y>
    </cdr:from>
    <cdr:to>
      <cdr:x>0.98149</cdr:x>
      <cdr:y>1</cdr:y>
    </cdr:to>
    <cdr:sp macro="" textlink="">
      <cdr:nvSpPr>
        <cdr:cNvPr id="2" name="CuadroTexto 1">
          <a:extLst xmlns:a="http://schemas.openxmlformats.org/drawingml/2006/main">
            <a:ext uri="{FF2B5EF4-FFF2-40B4-BE49-F238E27FC236}">
              <a16:creationId xmlns:a16="http://schemas.microsoft.com/office/drawing/2014/main" id="{DB1FC197-6BB8-4B7B-B609-01E81A059987}"/>
            </a:ext>
          </a:extLst>
        </cdr:cNvPr>
        <cdr:cNvSpPr txBox="1"/>
      </cdr:nvSpPr>
      <cdr:spPr>
        <a:xfrm xmlns:a="http://schemas.openxmlformats.org/drawingml/2006/main">
          <a:off x="164521" y="5896841"/>
          <a:ext cx="8345199" cy="3961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MX" sz="900"/>
            <a:t>Nota: la suma de los porcentajes puede no ser igual a 100% debido a que una parte de los jefes de familia no especifica su escolaridad.</a:t>
          </a:r>
        </a:p>
        <a:p xmlns:a="http://schemas.openxmlformats.org/drawingml/2006/main">
          <a:r>
            <a:rPr lang="es-MX" sz="900"/>
            <a:t>Fuente: INEE, cálculos con base en la ENCASEH de los becarios PROSPERA del ciclo escolar 2016-2017 (PROSPERA,</a:t>
          </a:r>
          <a:r>
            <a:rPr lang="es-MX" sz="900" baseline="0"/>
            <a:t> </a:t>
          </a:r>
          <a:r>
            <a:rPr lang="es-MX" sz="900"/>
            <a:t>2018); y en la Encuesta Intercensal 2015</a:t>
          </a:r>
          <a:r>
            <a:rPr lang="es-MX" sz="900" baseline="0"/>
            <a:t> (</a:t>
          </a:r>
          <a:r>
            <a:rPr lang="es-MX" sz="900"/>
            <a:t>Inegi,</a:t>
          </a:r>
          <a:r>
            <a:rPr lang="es-MX" sz="900" baseline="0"/>
            <a:t> </a:t>
          </a:r>
          <a:r>
            <a:rPr lang="es-MX" sz="900"/>
            <a:t>2015).</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FB49D625-AA21-4DE0-B77E-5D72959633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cdr:x>
      <cdr:y>0.93664</cdr:y>
    </cdr:from>
    <cdr:to>
      <cdr:x>0.98375</cdr:x>
      <cdr:y>0.99799</cdr:y>
    </cdr:to>
    <cdr:sp macro="" textlink="">
      <cdr:nvSpPr>
        <cdr:cNvPr id="2" name="CuadroTexto 1">
          <a:extLst xmlns:a="http://schemas.openxmlformats.org/drawingml/2006/main">
            <a:ext uri="{FF2B5EF4-FFF2-40B4-BE49-F238E27FC236}">
              <a16:creationId xmlns:a16="http://schemas.microsoft.com/office/drawing/2014/main" id="{F8C80282-77D5-460A-8E04-4A97A01E8510}"/>
            </a:ext>
          </a:extLst>
        </cdr:cNvPr>
        <cdr:cNvSpPr txBox="1"/>
      </cdr:nvSpPr>
      <cdr:spPr>
        <a:xfrm xmlns:a="http://schemas.openxmlformats.org/drawingml/2006/main">
          <a:off x="173182" y="5888182"/>
          <a:ext cx="8345199" cy="3856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MX" sz="900"/>
            <a:t>Fuente: INEE, cálculos con base el Cuestionario Único de Información Socioeconómica de la Encuesta de Características Socioeconómicas de los Hogares (CUIS-ENCASEH) de los becarios PROSPERA Programa de Inclusión Social del ciclo escolar 2016-2017 (CNP, 2018); y en la Encuesta Intercensal 2015 (Inegi, 2015).</a:t>
          </a:r>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744D2-4D8B-423F-9D04-6D5D3363A61C}">
  <dimension ref="A1:C19"/>
  <sheetViews>
    <sheetView tabSelected="1" zoomScale="115" zoomScaleNormal="115" workbookViewId="0">
      <selection sqref="A1:C1"/>
    </sheetView>
  </sheetViews>
  <sheetFormatPr baseColWidth="10" defaultRowHeight="15" x14ac:dyDescent="0.25"/>
  <cols>
    <col min="1" max="1" width="39.28515625" customWidth="1"/>
    <col min="2" max="3" width="16.85546875" customWidth="1"/>
  </cols>
  <sheetData>
    <row r="1" spans="1:3" ht="30.75" customHeight="1" x14ac:dyDescent="0.25">
      <c r="A1" s="238" t="s">
        <v>106</v>
      </c>
      <c r="B1" s="238"/>
      <c r="C1" s="238"/>
    </row>
    <row r="3" spans="1:3" x14ac:dyDescent="0.25">
      <c r="A3" s="163" t="s">
        <v>107</v>
      </c>
      <c r="B3" s="239" t="s">
        <v>108</v>
      </c>
      <c r="C3" s="239"/>
    </row>
    <row r="4" spans="1:3" x14ac:dyDescent="0.25">
      <c r="A4" s="100" t="s">
        <v>109</v>
      </c>
      <c r="B4" s="240">
        <v>175</v>
      </c>
      <c r="C4" s="241"/>
    </row>
    <row r="5" spans="1:3" x14ac:dyDescent="0.25">
      <c r="A5" s="103" t="s">
        <v>110</v>
      </c>
      <c r="B5" s="232">
        <v>175</v>
      </c>
      <c r="C5" s="233"/>
    </row>
    <row r="6" spans="1:3" x14ac:dyDescent="0.25">
      <c r="A6" s="103" t="s">
        <v>111</v>
      </c>
      <c r="B6" s="232">
        <v>175</v>
      </c>
      <c r="C6" s="233"/>
    </row>
    <row r="7" spans="1:3" x14ac:dyDescent="0.25">
      <c r="A7" s="103" t="s">
        <v>112</v>
      </c>
      <c r="B7" s="232">
        <v>205</v>
      </c>
      <c r="C7" s="233"/>
    </row>
    <row r="8" spans="1:3" x14ac:dyDescent="0.25">
      <c r="A8" s="103" t="s">
        <v>113</v>
      </c>
      <c r="B8" s="232">
        <v>265</v>
      </c>
      <c r="C8" s="233"/>
    </row>
    <row r="9" spans="1:3" x14ac:dyDescent="0.25">
      <c r="A9" s="164" t="s">
        <v>114</v>
      </c>
      <c r="B9" s="234">
        <v>350</v>
      </c>
      <c r="C9" s="235"/>
    </row>
    <row r="10" spans="1:3" x14ac:dyDescent="0.25">
      <c r="A10" s="163" t="s">
        <v>115</v>
      </c>
      <c r="B10" s="163" t="s">
        <v>47</v>
      </c>
      <c r="C10" s="163" t="s">
        <v>48</v>
      </c>
    </row>
    <row r="11" spans="1:3" x14ac:dyDescent="0.25">
      <c r="A11" s="100" t="s">
        <v>116</v>
      </c>
      <c r="B11" s="165">
        <v>515</v>
      </c>
      <c r="C11" s="165">
        <v>540</v>
      </c>
    </row>
    <row r="12" spans="1:3" x14ac:dyDescent="0.25">
      <c r="A12" s="103" t="s">
        <v>117</v>
      </c>
      <c r="B12" s="166">
        <v>540</v>
      </c>
      <c r="C12" s="166">
        <v>600</v>
      </c>
    </row>
    <row r="13" spans="1:3" x14ac:dyDescent="0.25">
      <c r="A13" s="164" t="s">
        <v>111</v>
      </c>
      <c r="B13" s="167">
        <v>570</v>
      </c>
      <c r="C13" s="167">
        <v>660</v>
      </c>
    </row>
    <row r="14" spans="1:3" x14ac:dyDescent="0.25">
      <c r="A14" s="163" t="s">
        <v>118</v>
      </c>
      <c r="B14" s="163" t="s">
        <v>47</v>
      </c>
      <c r="C14" s="163" t="s">
        <v>48</v>
      </c>
    </row>
    <row r="15" spans="1:3" x14ac:dyDescent="0.25">
      <c r="A15" s="100" t="s">
        <v>116</v>
      </c>
      <c r="B15" s="165">
        <v>865</v>
      </c>
      <c r="C15" s="165">
        <v>990</v>
      </c>
    </row>
    <row r="16" spans="1:3" x14ac:dyDescent="0.25">
      <c r="A16" s="103" t="s">
        <v>117</v>
      </c>
      <c r="B16" s="166">
        <v>925</v>
      </c>
      <c r="C16" s="166">
        <v>1055</v>
      </c>
    </row>
    <row r="17" spans="1:3" x14ac:dyDescent="0.25">
      <c r="A17" s="164" t="s">
        <v>111</v>
      </c>
      <c r="B17" s="167">
        <v>980</v>
      </c>
      <c r="C17" s="167">
        <v>1120</v>
      </c>
    </row>
    <row r="18" spans="1:3" ht="31.5" customHeight="1" x14ac:dyDescent="0.25">
      <c r="A18" s="236" t="s">
        <v>119</v>
      </c>
      <c r="B18" s="236"/>
      <c r="C18" s="236"/>
    </row>
    <row r="19" spans="1:3" ht="30.75" customHeight="1" x14ac:dyDescent="0.25">
      <c r="A19" s="237" t="s">
        <v>120</v>
      </c>
      <c r="B19" s="237"/>
      <c r="C19" s="237"/>
    </row>
  </sheetData>
  <mergeCells count="10">
    <mergeCell ref="B8:C8"/>
    <mergeCell ref="B9:C9"/>
    <mergeCell ref="A18:C18"/>
    <mergeCell ref="A19:C19"/>
    <mergeCell ref="A1:C1"/>
    <mergeCell ref="B3:C3"/>
    <mergeCell ref="B4:C4"/>
    <mergeCell ref="B5:C5"/>
    <mergeCell ref="B6:C6"/>
    <mergeCell ref="B7:C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10"/>
  <sheetViews>
    <sheetView zoomScaleNormal="100" workbookViewId="0"/>
  </sheetViews>
  <sheetFormatPr baseColWidth="10" defaultRowHeight="15" x14ac:dyDescent="0.25"/>
  <cols>
    <col min="1" max="1" width="13.5703125" customWidth="1"/>
  </cols>
  <sheetData>
    <row r="1" spans="1:13" x14ac:dyDescent="0.25">
      <c r="A1" s="39" t="s">
        <v>101</v>
      </c>
    </row>
    <row r="2" spans="1:13" x14ac:dyDescent="0.25">
      <c r="A2" s="272" t="s">
        <v>41</v>
      </c>
      <c r="B2" s="279" t="s">
        <v>42</v>
      </c>
      <c r="C2" s="280"/>
      <c r="D2" s="280"/>
      <c r="E2" s="280"/>
      <c r="F2" s="280"/>
      <c r="G2" s="280"/>
      <c r="H2" s="280"/>
      <c r="I2" s="280"/>
      <c r="J2" s="280"/>
      <c r="K2" s="280"/>
      <c r="L2" s="280"/>
      <c r="M2" s="281"/>
    </row>
    <row r="3" spans="1:13" x14ac:dyDescent="0.25">
      <c r="A3" s="272"/>
      <c r="B3" s="239" t="s">
        <v>43</v>
      </c>
      <c r="C3" s="239"/>
      <c r="D3" s="239"/>
      <c r="E3" s="260" t="s">
        <v>44</v>
      </c>
      <c r="F3" s="261"/>
      <c r="G3" s="262"/>
      <c r="H3" s="262" t="s">
        <v>45</v>
      </c>
      <c r="I3" s="262"/>
      <c r="J3" s="239"/>
      <c r="K3" s="262" t="s">
        <v>46</v>
      </c>
      <c r="L3" s="262"/>
      <c r="M3" s="239"/>
    </row>
    <row r="4" spans="1:13" x14ac:dyDescent="0.25">
      <c r="A4" s="272"/>
      <c r="B4" s="23" t="s">
        <v>4</v>
      </c>
      <c r="C4" s="23" t="s">
        <v>47</v>
      </c>
      <c r="D4" s="23" t="s">
        <v>48</v>
      </c>
      <c r="E4" s="23" t="s">
        <v>4</v>
      </c>
      <c r="F4" s="23" t="s">
        <v>47</v>
      </c>
      <c r="G4" s="23" t="s">
        <v>48</v>
      </c>
      <c r="H4" s="23" t="s">
        <v>4</v>
      </c>
      <c r="I4" s="23" t="s">
        <v>47</v>
      </c>
      <c r="J4" s="23" t="s">
        <v>48</v>
      </c>
      <c r="K4" s="23" t="s">
        <v>4</v>
      </c>
      <c r="L4" s="23" t="s">
        <v>47</v>
      </c>
      <c r="M4" s="23" t="s">
        <v>48</v>
      </c>
    </row>
    <row r="5" spans="1:13" x14ac:dyDescent="0.25">
      <c r="A5" s="24" t="s">
        <v>49</v>
      </c>
      <c r="B5" s="25">
        <v>6.6</v>
      </c>
      <c r="C5" s="27">
        <v>6.4</v>
      </c>
      <c r="D5" s="26">
        <v>7</v>
      </c>
      <c r="E5" s="27">
        <v>10.199999999999999</v>
      </c>
      <c r="F5" s="27">
        <v>9.6</v>
      </c>
      <c r="G5" s="27">
        <v>11.7</v>
      </c>
      <c r="H5" s="25">
        <v>40.6</v>
      </c>
      <c r="I5" s="27">
        <v>36.1</v>
      </c>
      <c r="J5" s="26">
        <v>52</v>
      </c>
      <c r="K5" s="25">
        <v>11.1</v>
      </c>
      <c r="L5" s="27">
        <v>10.4</v>
      </c>
      <c r="M5" s="26">
        <v>12.8</v>
      </c>
    </row>
    <row r="6" spans="1:13" x14ac:dyDescent="0.25">
      <c r="A6" s="28" t="s">
        <v>39</v>
      </c>
      <c r="B6" s="29">
        <v>1.355</v>
      </c>
      <c r="C6" s="31">
        <v>1.4340999999999999</v>
      </c>
      <c r="D6" s="30">
        <v>1.1201000000000001</v>
      </c>
      <c r="E6" s="31">
        <v>4.3766999999999996</v>
      </c>
      <c r="F6" s="31">
        <v>3.7151000000000001</v>
      </c>
      <c r="G6" s="31">
        <v>6.1752000000000002</v>
      </c>
      <c r="H6" s="29">
        <v>20.330100000000002</v>
      </c>
      <c r="I6" s="31">
        <v>17.3248</v>
      </c>
      <c r="J6" s="30">
        <v>24.895600000000002</v>
      </c>
      <c r="K6" s="29">
        <v>6.9551999999999996</v>
      </c>
      <c r="L6" s="31">
        <v>5.5739000000000001</v>
      </c>
      <c r="M6" s="30">
        <v>10.3378</v>
      </c>
    </row>
    <row r="7" spans="1:13" x14ac:dyDescent="0.25">
      <c r="A7" s="32"/>
      <c r="B7" s="158" t="s">
        <v>50</v>
      </c>
      <c r="C7" s="159"/>
      <c r="D7" s="159"/>
      <c r="E7" s="159"/>
      <c r="F7" s="159"/>
      <c r="G7" s="159"/>
      <c r="H7" s="159"/>
      <c r="I7" s="159"/>
      <c r="J7" s="159"/>
      <c r="K7" s="159"/>
      <c r="L7" s="159"/>
      <c r="M7" s="160"/>
    </row>
    <row r="8" spans="1:13" x14ac:dyDescent="0.25">
      <c r="A8" s="24" t="s">
        <v>49</v>
      </c>
      <c r="B8" s="33">
        <v>10034</v>
      </c>
      <c r="C8" s="35">
        <v>6299</v>
      </c>
      <c r="D8" s="34">
        <v>3735</v>
      </c>
      <c r="E8" s="35">
        <v>309847</v>
      </c>
      <c r="F8" s="35">
        <v>206313</v>
      </c>
      <c r="G8" s="35">
        <v>103534</v>
      </c>
      <c r="H8" s="33">
        <v>47330</v>
      </c>
      <c r="I8" s="35">
        <v>30203</v>
      </c>
      <c r="J8" s="34">
        <v>17127</v>
      </c>
      <c r="K8" s="33">
        <v>367211</v>
      </c>
      <c r="L8" s="35">
        <v>242815</v>
      </c>
      <c r="M8" s="34">
        <v>124396</v>
      </c>
    </row>
    <row r="9" spans="1:13" x14ac:dyDescent="0.25">
      <c r="A9" s="28" t="s">
        <v>39</v>
      </c>
      <c r="B9" s="36">
        <v>18958</v>
      </c>
      <c r="C9" s="38">
        <v>15008</v>
      </c>
      <c r="D9" s="37">
        <v>3950</v>
      </c>
      <c r="E9" s="38">
        <v>1098425</v>
      </c>
      <c r="F9" s="38">
        <v>681631</v>
      </c>
      <c r="G9" s="38">
        <v>416794</v>
      </c>
      <c r="H9" s="36">
        <v>1102750</v>
      </c>
      <c r="I9" s="38">
        <v>566692</v>
      </c>
      <c r="J9" s="37">
        <v>536058</v>
      </c>
      <c r="K9" s="36">
        <v>2220133</v>
      </c>
      <c r="L9" s="38">
        <v>1263331</v>
      </c>
      <c r="M9" s="37">
        <v>956802</v>
      </c>
    </row>
    <row r="10" spans="1:13" ht="29.25" customHeight="1" x14ac:dyDescent="0.25">
      <c r="A10" s="277" t="s">
        <v>51</v>
      </c>
      <c r="B10" s="277"/>
      <c r="C10" s="277"/>
      <c r="D10" s="277"/>
      <c r="E10" s="277"/>
      <c r="F10" s="277"/>
      <c r="G10" s="277"/>
      <c r="H10" s="277"/>
      <c r="I10" s="277"/>
      <c r="J10" s="277"/>
      <c r="K10" s="277"/>
      <c r="L10" s="277"/>
      <c r="M10" s="277"/>
    </row>
  </sheetData>
  <mergeCells count="7">
    <mergeCell ref="A10:M10"/>
    <mergeCell ref="A2:A4"/>
    <mergeCell ref="B2:M2"/>
    <mergeCell ref="B3:D3"/>
    <mergeCell ref="E3:G3"/>
    <mergeCell ref="H3:J3"/>
    <mergeCell ref="K3:M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10DF4-5BCB-4B5D-B338-DC4069D3C601}">
  <dimension ref="A1:O41"/>
  <sheetViews>
    <sheetView zoomScale="90" zoomScaleNormal="90" workbookViewId="0">
      <selection sqref="A1:M1"/>
    </sheetView>
  </sheetViews>
  <sheetFormatPr baseColWidth="10" defaultRowHeight="15" x14ac:dyDescent="0.25"/>
  <cols>
    <col min="1" max="1" width="22.7109375" customWidth="1"/>
    <col min="2" max="13" width="8.140625" customWidth="1"/>
  </cols>
  <sheetData>
    <row r="1" spans="1:15" ht="30" customHeight="1" x14ac:dyDescent="0.25">
      <c r="A1" s="243" t="s">
        <v>165</v>
      </c>
      <c r="B1" s="243"/>
      <c r="C1" s="243"/>
      <c r="D1" s="243"/>
      <c r="E1" s="243"/>
      <c r="F1" s="243"/>
      <c r="G1" s="243"/>
      <c r="H1" s="243"/>
      <c r="I1" s="243"/>
      <c r="J1" s="243"/>
      <c r="K1" s="243"/>
      <c r="L1" s="243"/>
      <c r="M1" s="243"/>
    </row>
    <row r="2" spans="1:15" x14ac:dyDescent="0.25">
      <c r="A2" s="201"/>
      <c r="B2" s="201"/>
      <c r="C2" s="201"/>
      <c r="D2" s="201"/>
      <c r="E2" s="201"/>
    </row>
    <row r="3" spans="1:15" x14ac:dyDescent="0.25">
      <c r="A3" s="283" t="s">
        <v>0</v>
      </c>
      <c r="B3" s="260" t="s">
        <v>173</v>
      </c>
      <c r="C3" s="261"/>
      <c r="D3" s="261"/>
      <c r="E3" s="261"/>
      <c r="F3" s="261"/>
      <c r="G3" s="261"/>
      <c r="H3" s="261"/>
      <c r="I3" s="261"/>
      <c r="J3" s="261"/>
      <c r="K3" s="261"/>
      <c r="L3" s="261"/>
      <c r="M3" s="262"/>
    </row>
    <row r="4" spans="1:15" x14ac:dyDescent="0.25">
      <c r="A4" s="284"/>
      <c r="B4" s="282" t="s">
        <v>158</v>
      </c>
      <c r="C4" s="282"/>
      <c r="D4" s="282"/>
      <c r="E4" s="282"/>
      <c r="F4" s="282" t="s">
        <v>159</v>
      </c>
      <c r="G4" s="282"/>
      <c r="H4" s="282"/>
      <c r="I4" s="282"/>
      <c r="J4" s="282" t="s">
        <v>160</v>
      </c>
      <c r="K4" s="282"/>
      <c r="L4" s="282"/>
      <c r="M4" s="282"/>
    </row>
    <row r="5" spans="1:15" x14ac:dyDescent="0.25">
      <c r="A5" s="285"/>
      <c r="B5" s="200" t="s">
        <v>4</v>
      </c>
      <c r="C5" s="200" t="s">
        <v>61</v>
      </c>
      <c r="D5" s="200" t="s">
        <v>62</v>
      </c>
      <c r="E5" s="200" t="s">
        <v>63</v>
      </c>
      <c r="F5" s="200" t="s">
        <v>4</v>
      </c>
      <c r="G5" s="200" t="s">
        <v>61</v>
      </c>
      <c r="H5" s="200" t="s">
        <v>62</v>
      </c>
      <c r="I5" s="200" t="s">
        <v>63</v>
      </c>
      <c r="J5" s="200" t="s">
        <v>4</v>
      </c>
      <c r="K5" s="200" t="s">
        <v>61</v>
      </c>
      <c r="L5" s="200" t="s">
        <v>62</v>
      </c>
      <c r="M5" s="200" t="s">
        <v>63</v>
      </c>
    </row>
    <row r="6" spans="1:15" x14ac:dyDescent="0.25">
      <c r="A6" s="93" t="s">
        <v>36</v>
      </c>
      <c r="B6" s="25">
        <v>98.47</v>
      </c>
      <c r="C6" s="27">
        <v>98.47</v>
      </c>
      <c r="D6" s="27" t="s">
        <v>90</v>
      </c>
      <c r="E6" s="26" t="s">
        <v>90</v>
      </c>
      <c r="F6" s="25">
        <v>93.06</v>
      </c>
      <c r="G6" s="27">
        <v>93.06</v>
      </c>
      <c r="H6" s="27" t="s">
        <v>90</v>
      </c>
      <c r="I6" s="26" t="s">
        <v>90</v>
      </c>
      <c r="J6" s="25">
        <v>69.599999999999994</v>
      </c>
      <c r="K6" s="27">
        <v>69.599999999999994</v>
      </c>
      <c r="L6" s="27" t="s">
        <v>90</v>
      </c>
      <c r="M6" s="26" t="s">
        <v>90</v>
      </c>
    </row>
    <row r="7" spans="1:15" x14ac:dyDescent="0.25">
      <c r="A7" s="95" t="s">
        <v>34</v>
      </c>
      <c r="B7" s="29">
        <v>97.83</v>
      </c>
      <c r="C7" s="31">
        <v>97.83</v>
      </c>
      <c r="D7" s="31" t="s">
        <v>90</v>
      </c>
      <c r="E7" s="30" t="s">
        <v>90</v>
      </c>
      <c r="F7" s="29">
        <v>95</v>
      </c>
      <c r="G7" s="31">
        <v>95</v>
      </c>
      <c r="H7" s="31" t="s">
        <v>90</v>
      </c>
      <c r="I7" s="30" t="s">
        <v>90</v>
      </c>
      <c r="J7" s="29">
        <v>77.989999999999995</v>
      </c>
      <c r="K7" s="31">
        <v>77.989999999999995</v>
      </c>
      <c r="L7" s="31" t="s">
        <v>90</v>
      </c>
      <c r="M7" s="30" t="s">
        <v>90</v>
      </c>
    </row>
    <row r="8" spans="1:15" x14ac:dyDescent="0.25">
      <c r="A8" s="95" t="s">
        <v>37</v>
      </c>
      <c r="B8" s="29">
        <v>97.75</v>
      </c>
      <c r="C8" s="31">
        <v>97.75</v>
      </c>
      <c r="D8" s="31" t="s">
        <v>90</v>
      </c>
      <c r="E8" s="30" t="s">
        <v>90</v>
      </c>
      <c r="F8" s="29">
        <v>96.77</v>
      </c>
      <c r="G8" s="31">
        <v>96.77</v>
      </c>
      <c r="H8" s="31" t="s">
        <v>90</v>
      </c>
      <c r="I8" s="30" t="s">
        <v>90</v>
      </c>
      <c r="J8" s="29">
        <v>79.849999999999994</v>
      </c>
      <c r="K8" s="31">
        <v>79.849999999999994</v>
      </c>
      <c r="L8" s="31" t="s">
        <v>90</v>
      </c>
      <c r="M8" s="30" t="s">
        <v>90</v>
      </c>
    </row>
    <row r="9" spans="1:15" x14ac:dyDescent="0.25">
      <c r="A9" s="95" t="s">
        <v>31</v>
      </c>
      <c r="B9" s="29">
        <v>97.23</v>
      </c>
      <c r="C9" s="31">
        <v>97.95</v>
      </c>
      <c r="D9" s="31">
        <v>95.43</v>
      </c>
      <c r="E9" s="30">
        <v>97.2</v>
      </c>
      <c r="F9" s="29">
        <v>92.06</v>
      </c>
      <c r="G9" s="31">
        <v>93.77</v>
      </c>
      <c r="H9" s="31">
        <v>89.14</v>
      </c>
      <c r="I9" s="30">
        <v>88.03</v>
      </c>
      <c r="J9" s="29">
        <v>72.569999999999993</v>
      </c>
      <c r="K9" s="31">
        <v>76.260000000000005</v>
      </c>
      <c r="L9" s="31">
        <v>67.45</v>
      </c>
      <c r="M9" s="30">
        <v>60.9</v>
      </c>
    </row>
    <row r="10" spans="1:15" x14ac:dyDescent="0.25">
      <c r="A10" s="95" t="s">
        <v>32</v>
      </c>
      <c r="B10" s="29">
        <v>98.23</v>
      </c>
      <c r="C10" s="31">
        <v>98.22</v>
      </c>
      <c r="D10" s="31">
        <v>98.5</v>
      </c>
      <c r="E10" s="30" t="s">
        <v>90</v>
      </c>
      <c r="F10" s="29">
        <v>93.76</v>
      </c>
      <c r="G10" s="31">
        <v>93.79</v>
      </c>
      <c r="H10" s="31">
        <v>91.73</v>
      </c>
      <c r="I10" s="30" t="s">
        <v>90</v>
      </c>
      <c r="J10" s="29">
        <v>71.11</v>
      </c>
      <c r="K10" s="31">
        <v>71.17</v>
      </c>
      <c r="L10" s="31">
        <v>66.099999999999994</v>
      </c>
      <c r="M10" s="30" t="s">
        <v>90</v>
      </c>
    </row>
    <row r="11" spans="1:15" x14ac:dyDescent="0.25">
      <c r="A11" s="95" t="s">
        <v>38</v>
      </c>
      <c r="B11" s="29">
        <v>97.34</v>
      </c>
      <c r="C11" s="31">
        <v>97.34</v>
      </c>
      <c r="D11" s="31">
        <v>97.96</v>
      </c>
      <c r="E11" s="30" t="s">
        <v>90</v>
      </c>
      <c r="F11" s="29">
        <v>93</v>
      </c>
      <c r="G11" s="31">
        <v>92.99</v>
      </c>
      <c r="H11" s="31">
        <v>94.66</v>
      </c>
      <c r="I11" s="30" t="s">
        <v>90</v>
      </c>
      <c r="J11" s="29">
        <v>74.47</v>
      </c>
      <c r="K11" s="31">
        <v>74.510000000000005</v>
      </c>
      <c r="L11" s="31">
        <v>69.52</v>
      </c>
      <c r="M11" s="30" t="s">
        <v>90</v>
      </c>
      <c r="O11" s="199"/>
    </row>
    <row r="12" spans="1:15" x14ac:dyDescent="0.25">
      <c r="A12" s="95" t="s">
        <v>7</v>
      </c>
      <c r="B12" s="29">
        <v>95.71</v>
      </c>
      <c r="C12" s="31">
        <v>96.05</v>
      </c>
      <c r="D12" s="31">
        <v>95.77</v>
      </c>
      <c r="E12" s="30">
        <v>95.53</v>
      </c>
      <c r="F12" s="29">
        <v>87.44</v>
      </c>
      <c r="G12" s="31">
        <v>92.19</v>
      </c>
      <c r="H12" s="31">
        <v>88.8</v>
      </c>
      <c r="I12" s="30">
        <v>84.57</v>
      </c>
      <c r="J12" s="29">
        <v>64.89</v>
      </c>
      <c r="K12" s="31">
        <v>76.77</v>
      </c>
      <c r="L12" s="31">
        <v>68.930000000000007</v>
      </c>
      <c r="M12" s="30">
        <v>56.67</v>
      </c>
    </row>
    <row r="13" spans="1:15" x14ac:dyDescent="0.25">
      <c r="A13" s="95" t="s">
        <v>24</v>
      </c>
      <c r="B13" s="29">
        <v>95.51</v>
      </c>
      <c r="C13" s="31">
        <v>96.52</v>
      </c>
      <c r="D13" s="31">
        <v>73.099999999999994</v>
      </c>
      <c r="E13" s="30">
        <v>92.16</v>
      </c>
      <c r="F13" s="29">
        <v>91.25</v>
      </c>
      <c r="G13" s="31">
        <v>92.69</v>
      </c>
      <c r="H13" s="31">
        <v>68.400000000000006</v>
      </c>
      <c r="I13" s="30">
        <v>80.36</v>
      </c>
      <c r="J13" s="29">
        <v>71.87</v>
      </c>
      <c r="K13" s="31">
        <v>74.040000000000006</v>
      </c>
      <c r="L13" s="31">
        <v>46.07</v>
      </c>
      <c r="M13" s="30">
        <v>49.67</v>
      </c>
    </row>
    <row r="14" spans="1:15" x14ac:dyDescent="0.25">
      <c r="A14" s="95" t="s">
        <v>35</v>
      </c>
      <c r="B14" s="29">
        <v>98.13</v>
      </c>
      <c r="C14" s="31">
        <v>98.13</v>
      </c>
      <c r="D14" s="31" t="s">
        <v>90</v>
      </c>
      <c r="E14" s="30" t="s">
        <v>90</v>
      </c>
      <c r="F14" s="29">
        <v>96.42</v>
      </c>
      <c r="G14" s="31">
        <v>96.42</v>
      </c>
      <c r="H14" s="31" t="s">
        <v>90</v>
      </c>
      <c r="I14" s="30" t="s">
        <v>90</v>
      </c>
      <c r="J14" s="29">
        <v>82.99</v>
      </c>
      <c r="K14" s="31">
        <v>82.99</v>
      </c>
      <c r="L14" s="31" t="s">
        <v>90</v>
      </c>
      <c r="M14" s="30" t="s">
        <v>90</v>
      </c>
    </row>
    <row r="15" spans="1:15" x14ac:dyDescent="0.25">
      <c r="A15" s="95" t="s">
        <v>22</v>
      </c>
      <c r="B15" s="29">
        <v>98.08</v>
      </c>
      <c r="C15" s="31">
        <v>98.32</v>
      </c>
      <c r="D15" s="31">
        <v>98.2</v>
      </c>
      <c r="E15" s="30">
        <v>96.18</v>
      </c>
      <c r="F15" s="29">
        <v>92.81</v>
      </c>
      <c r="G15" s="31">
        <v>93.09</v>
      </c>
      <c r="H15" s="31">
        <v>94.37</v>
      </c>
      <c r="I15" s="30">
        <v>89.39</v>
      </c>
      <c r="J15" s="29">
        <v>69.930000000000007</v>
      </c>
      <c r="K15" s="31">
        <v>71.62</v>
      </c>
      <c r="L15" s="31">
        <v>66.19</v>
      </c>
      <c r="M15" s="30">
        <v>57.77</v>
      </c>
    </row>
    <row r="16" spans="1:15" x14ac:dyDescent="0.25">
      <c r="A16" s="95" t="s">
        <v>14</v>
      </c>
      <c r="B16" s="29">
        <v>98.04</v>
      </c>
      <c r="C16" s="31">
        <v>97.97</v>
      </c>
      <c r="D16" s="31">
        <v>98.48</v>
      </c>
      <c r="E16" s="30" t="s">
        <v>90</v>
      </c>
      <c r="F16" s="29">
        <v>91.76</v>
      </c>
      <c r="G16" s="31">
        <v>91.77</v>
      </c>
      <c r="H16" s="31">
        <v>91.68</v>
      </c>
      <c r="I16" s="30" t="s">
        <v>90</v>
      </c>
      <c r="J16" s="29">
        <v>65.569999999999993</v>
      </c>
      <c r="K16" s="31">
        <v>66.39</v>
      </c>
      <c r="L16" s="31">
        <v>60.56</v>
      </c>
      <c r="M16" s="30" t="s">
        <v>90</v>
      </c>
    </row>
    <row r="17" spans="1:13" x14ac:dyDescent="0.25">
      <c r="A17" s="95" t="s">
        <v>11</v>
      </c>
      <c r="B17" s="29">
        <v>97.41</v>
      </c>
      <c r="C17" s="31">
        <v>97.03</v>
      </c>
      <c r="D17" s="31">
        <v>97.56</v>
      </c>
      <c r="E17" s="30">
        <v>97.54</v>
      </c>
      <c r="F17" s="29">
        <v>92.51</v>
      </c>
      <c r="G17" s="31">
        <v>94.93</v>
      </c>
      <c r="H17" s="31">
        <v>92.58</v>
      </c>
      <c r="I17" s="30">
        <v>90.62</v>
      </c>
      <c r="J17" s="29">
        <v>70.08</v>
      </c>
      <c r="K17" s="31">
        <v>78.62</v>
      </c>
      <c r="L17" s="31">
        <v>71.459999999999994</v>
      </c>
      <c r="M17" s="30">
        <v>61.54</v>
      </c>
    </row>
    <row r="18" spans="1:13" x14ac:dyDescent="0.25">
      <c r="A18" s="95" t="s">
        <v>15</v>
      </c>
      <c r="B18" s="29">
        <v>98.74</v>
      </c>
      <c r="C18" s="31">
        <v>98.78</v>
      </c>
      <c r="D18" s="31">
        <v>98.81</v>
      </c>
      <c r="E18" s="30">
        <v>98.4</v>
      </c>
      <c r="F18" s="29">
        <v>96.08</v>
      </c>
      <c r="G18" s="31">
        <v>96.53</v>
      </c>
      <c r="H18" s="31">
        <v>95.99</v>
      </c>
      <c r="I18" s="30">
        <v>94.18</v>
      </c>
      <c r="J18" s="29">
        <v>75.58</v>
      </c>
      <c r="K18" s="31">
        <v>78.25</v>
      </c>
      <c r="L18" s="31">
        <v>71.989999999999995</v>
      </c>
      <c r="M18" s="30">
        <v>67.989999999999995</v>
      </c>
    </row>
    <row r="19" spans="1:13" x14ac:dyDescent="0.25">
      <c r="A19" s="95" t="s">
        <v>18</v>
      </c>
      <c r="B19" s="29">
        <v>97.5</v>
      </c>
      <c r="C19" s="31">
        <v>97.52</v>
      </c>
      <c r="D19" s="31">
        <v>98.26</v>
      </c>
      <c r="E19" s="30">
        <v>89.26</v>
      </c>
      <c r="F19" s="29">
        <v>92.09</v>
      </c>
      <c r="G19" s="31">
        <v>92.16</v>
      </c>
      <c r="H19" s="31">
        <v>92.12</v>
      </c>
      <c r="I19" s="30">
        <v>79.319999999999993</v>
      </c>
      <c r="J19" s="29">
        <v>70.09</v>
      </c>
      <c r="K19" s="31">
        <v>70.28</v>
      </c>
      <c r="L19" s="31">
        <v>66.06</v>
      </c>
      <c r="M19" s="30">
        <v>53.09</v>
      </c>
    </row>
    <row r="20" spans="1:13" x14ac:dyDescent="0.25">
      <c r="A20" s="95" t="s">
        <v>9</v>
      </c>
      <c r="B20" s="29">
        <v>98.28</v>
      </c>
      <c r="C20" s="31">
        <v>98.3</v>
      </c>
      <c r="D20" s="31">
        <v>98.4</v>
      </c>
      <c r="E20" s="30">
        <v>97.58</v>
      </c>
      <c r="F20" s="29">
        <v>95.45</v>
      </c>
      <c r="G20" s="31">
        <v>95.99</v>
      </c>
      <c r="H20" s="31">
        <v>93.27</v>
      </c>
      <c r="I20" s="30">
        <v>89.36</v>
      </c>
      <c r="J20" s="29">
        <v>77.010000000000005</v>
      </c>
      <c r="K20" s="31">
        <v>79.34</v>
      </c>
      <c r="L20" s="31">
        <v>66.09</v>
      </c>
      <c r="M20" s="30">
        <v>50.7</v>
      </c>
    </row>
    <row r="21" spans="1:13" x14ac:dyDescent="0.25">
      <c r="A21" s="95" t="s">
        <v>13</v>
      </c>
      <c r="B21" s="29">
        <v>97.28</v>
      </c>
      <c r="C21" s="31">
        <v>97.12</v>
      </c>
      <c r="D21" s="31">
        <v>97.62</v>
      </c>
      <c r="E21" s="30">
        <v>96.81</v>
      </c>
      <c r="F21" s="29">
        <v>89.45</v>
      </c>
      <c r="G21" s="31">
        <v>89.13</v>
      </c>
      <c r="H21" s="31">
        <v>90.03</v>
      </c>
      <c r="I21" s="30">
        <v>90.93</v>
      </c>
      <c r="J21" s="29">
        <v>63.95</v>
      </c>
      <c r="K21" s="31">
        <v>64.78</v>
      </c>
      <c r="L21" s="31">
        <v>62.3</v>
      </c>
      <c r="M21" s="30">
        <v>63.51</v>
      </c>
    </row>
    <row r="22" spans="1:13" x14ac:dyDescent="0.25">
      <c r="A22" s="95" t="s">
        <v>25</v>
      </c>
      <c r="B22" s="29">
        <v>97.64</v>
      </c>
      <c r="C22" s="31">
        <v>97.65</v>
      </c>
      <c r="D22" s="31">
        <v>97.54</v>
      </c>
      <c r="E22" s="30" t="s">
        <v>90</v>
      </c>
      <c r="F22" s="29">
        <v>93.31</v>
      </c>
      <c r="G22" s="31">
        <v>93.48</v>
      </c>
      <c r="H22" s="31">
        <v>92.09</v>
      </c>
      <c r="I22" s="30" t="s">
        <v>90</v>
      </c>
      <c r="J22" s="29">
        <v>72.94</v>
      </c>
      <c r="K22" s="31">
        <v>73.59</v>
      </c>
      <c r="L22" s="31">
        <v>68.23</v>
      </c>
      <c r="M22" s="30" t="s">
        <v>90</v>
      </c>
    </row>
    <row r="23" spans="1:13" x14ac:dyDescent="0.25">
      <c r="A23" s="95" t="s">
        <v>33</v>
      </c>
      <c r="B23" s="29">
        <v>97.81</v>
      </c>
      <c r="C23" s="31">
        <v>98.31</v>
      </c>
      <c r="D23" s="31">
        <v>96.84</v>
      </c>
      <c r="E23" s="30">
        <v>91.8</v>
      </c>
      <c r="F23" s="29">
        <v>93.6</v>
      </c>
      <c r="G23" s="31">
        <v>94.92</v>
      </c>
      <c r="H23" s="31">
        <v>87.43</v>
      </c>
      <c r="I23" s="30">
        <v>77.88</v>
      </c>
      <c r="J23" s="29">
        <v>74.67</v>
      </c>
      <c r="K23" s="31">
        <v>76.45</v>
      </c>
      <c r="L23" s="31">
        <v>65.150000000000006</v>
      </c>
      <c r="M23" s="30">
        <v>51.3</v>
      </c>
    </row>
    <row r="24" spans="1:13" x14ac:dyDescent="0.25">
      <c r="A24" s="95" t="s">
        <v>30</v>
      </c>
      <c r="B24" s="29">
        <v>98.67</v>
      </c>
      <c r="C24" s="31">
        <v>98.68</v>
      </c>
      <c r="D24" s="31">
        <v>98.1</v>
      </c>
      <c r="E24" s="30">
        <v>98.36</v>
      </c>
      <c r="F24" s="29">
        <v>95.9</v>
      </c>
      <c r="G24" s="31">
        <v>96.02</v>
      </c>
      <c r="H24" s="31">
        <v>91.04</v>
      </c>
      <c r="I24" s="30">
        <v>92.78</v>
      </c>
      <c r="J24" s="29">
        <v>73.28</v>
      </c>
      <c r="K24" s="31">
        <v>73.48</v>
      </c>
      <c r="L24" s="138">
        <v>65.319999999999993</v>
      </c>
      <c r="M24" s="30" t="s">
        <v>96</v>
      </c>
    </row>
    <row r="25" spans="1:13" x14ac:dyDescent="0.25">
      <c r="A25" s="95" t="s">
        <v>12</v>
      </c>
      <c r="B25" s="29">
        <v>96.3</v>
      </c>
      <c r="C25" s="31">
        <v>97.17</v>
      </c>
      <c r="D25" s="31">
        <v>94.51</v>
      </c>
      <c r="E25" s="30">
        <v>97.36</v>
      </c>
      <c r="F25" s="29">
        <v>91.31</v>
      </c>
      <c r="G25" s="31">
        <v>94.22</v>
      </c>
      <c r="H25" s="31">
        <v>89.41</v>
      </c>
      <c r="I25" s="30">
        <v>89.77</v>
      </c>
      <c r="J25" s="29">
        <v>67.3</v>
      </c>
      <c r="K25" s="31">
        <v>77.069999999999993</v>
      </c>
      <c r="L25" s="31">
        <v>63.87</v>
      </c>
      <c r="M25" s="30">
        <v>57.71</v>
      </c>
    </row>
    <row r="26" spans="1:13" x14ac:dyDescent="0.25">
      <c r="A26" s="95" t="s">
        <v>10</v>
      </c>
      <c r="B26" s="29">
        <v>97.65</v>
      </c>
      <c r="C26" s="31">
        <v>97.8</v>
      </c>
      <c r="D26" s="31">
        <v>97.58</v>
      </c>
      <c r="E26" s="30">
        <v>97.3</v>
      </c>
      <c r="F26" s="29">
        <v>91.68</v>
      </c>
      <c r="G26" s="31">
        <v>93.68</v>
      </c>
      <c r="H26" s="31">
        <v>90.43</v>
      </c>
      <c r="I26" s="30">
        <v>88.34</v>
      </c>
      <c r="J26" s="29">
        <v>72.91</v>
      </c>
      <c r="K26" s="31">
        <v>78.5</v>
      </c>
      <c r="L26" s="31">
        <v>68.47</v>
      </c>
      <c r="M26" s="30">
        <v>65.53</v>
      </c>
    </row>
    <row r="27" spans="1:13" x14ac:dyDescent="0.25">
      <c r="A27" s="95" t="s">
        <v>26</v>
      </c>
      <c r="B27" s="29">
        <v>98.49</v>
      </c>
      <c r="C27" s="31">
        <v>98.45</v>
      </c>
      <c r="D27" s="31">
        <v>98.71</v>
      </c>
      <c r="E27" s="30" t="s">
        <v>90</v>
      </c>
      <c r="F27" s="29">
        <v>94.17</v>
      </c>
      <c r="G27" s="31">
        <v>94.58</v>
      </c>
      <c r="H27" s="31">
        <v>92.04</v>
      </c>
      <c r="I27" s="30" t="s">
        <v>90</v>
      </c>
      <c r="J27" s="29">
        <v>71.900000000000006</v>
      </c>
      <c r="K27" s="31">
        <v>73.13</v>
      </c>
      <c r="L27" s="31">
        <v>65.319999999999993</v>
      </c>
      <c r="M27" s="30" t="s">
        <v>90</v>
      </c>
    </row>
    <row r="28" spans="1:13" x14ac:dyDescent="0.25">
      <c r="A28" s="95" t="s">
        <v>28</v>
      </c>
      <c r="B28" s="29">
        <v>97.45</v>
      </c>
      <c r="C28" s="31">
        <v>97.18</v>
      </c>
      <c r="D28" s="31">
        <v>98.55</v>
      </c>
      <c r="E28" s="30">
        <v>99.09</v>
      </c>
      <c r="F28" s="29">
        <v>94.82</v>
      </c>
      <c r="G28" s="31">
        <v>94.64</v>
      </c>
      <c r="H28" s="31">
        <v>94.11</v>
      </c>
      <c r="I28" s="30">
        <v>96.11</v>
      </c>
      <c r="J28" s="29">
        <v>76.27</v>
      </c>
      <c r="K28" s="31">
        <v>76.53</v>
      </c>
      <c r="L28" s="31">
        <v>74.48</v>
      </c>
      <c r="M28" s="30">
        <v>74.98</v>
      </c>
    </row>
    <row r="29" spans="1:13" x14ac:dyDescent="0.25">
      <c r="A29" s="95" t="s">
        <v>17</v>
      </c>
      <c r="B29" s="29">
        <v>98.51</v>
      </c>
      <c r="C29" s="31">
        <v>98.43</v>
      </c>
      <c r="D29" s="31">
        <v>98.61</v>
      </c>
      <c r="E29" s="30">
        <v>98.67</v>
      </c>
      <c r="F29" s="29">
        <v>95.02</v>
      </c>
      <c r="G29" s="31">
        <v>95.11</v>
      </c>
      <c r="H29" s="31">
        <v>94.66</v>
      </c>
      <c r="I29" s="30">
        <v>95.27</v>
      </c>
      <c r="J29" s="29">
        <v>75.2</v>
      </c>
      <c r="K29" s="31">
        <v>76.95</v>
      </c>
      <c r="L29" s="31">
        <v>70.36</v>
      </c>
      <c r="M29" s="30">
        <v>77.010000000000005</v>
      </c>
    </row>
    <row r="30" spans="1:13" x14ac:dyDescent="0.25">
      <c r="A30" s="95" t="s">
        <v>19</v>
      </c>
      <c r="B30" s="29">
        <v>98.23</v>
      </c>
      <c r="C30" s="31">
        <v>98.22</v>
      </c>
      <c r="D30" s="31">
        <v>98.25</v>
      </c>
      <c r="E30" s="30">
        <v>98.31</v>
      </c>
      <c r="F30" s="29">
        <v>94.89</v>
      </c>
      <c r="G30" s="31">
        <v>94.89</v>
      </c>
      <c r="H30" s="31">
        <v>95.14</v>
      </c>
      <c r="I30" s="30">
        <v>91.84</v>
      </c>
      <c r="J30" s="29">
        <v>79.22</v>
      </c>
      <c r="K30" s="31">
        <v>79.37</v>
      </c>
      <c r="L30" s="31">
        <v>79.2</v>
      </c>
      <c r="M30" s="30">
        <v>68.92</v>
      </c>
    </row>
    <row r="31" spans="1:13" x14ac:dyDescent="0.25">
      <c r="A31" s="95" t="s">
        <v>27</v>
      </c>
      <c r="B31" s="29">
        <v>97.24</v>
      </c>
      <c r="C31" s="31">
        <v>97.11</v>
      </c>
      <c r="D31" s="31">
        <v>98.97</v>
      </c>
      <c r="E31" s="30" t="s">
        <v>90</v>
      </c>
      <c r="F31" s="29">
        <v>94.47</v>
      </c>
      <c r="G31" s="31">
        <v>94.39</v>
      </c>
      <c r="H31" s="31">
        <v>95.52</v>
      </c>
      <c r="I31" s="30" t="s">
        <v>90</v>
      </c>
      <c r="J31" s="29">
        <v>76.94</v>
      </c>
      <c r="K31" s="31">
        <v>76.989999999999995</v>
      </c>
      <c r="L31" s="31">
        <v>76.41</v>
      </c>
      <c r="M31" s="30" t="s">
        <v>90</v>
      </c>
    </row>
    <row r="32" spans="1:13" x14ac:dyDescent="0.25">
      <c r="A32" s="95" t="s">
        <v>16</v>
      </c>
      <c r="B32" s="29">
        <v>97.9</v>
      </c>
      <c r="C32" s="31">
        <v>97.47</v>
      </c>
      <c r="D32" s="31">
        <v>98.17</v>
      </c>
      <c r="E32" s="30" t="s">
        <v>90</v>
      </c>
      <c r="F32" s="29">
        <v>94.57</v>
      </c>
      <c r="G32" s="31">
        <v>94.85</v>
      </c>
      <c r="H32" s="31">
        <v>94.39</v>
      </c>
      <c r="I32" s="30" t="s">
        <v>90</v>
      </c>
      <c r="J32" s="29">
        <v>78.12</v>
      </c>
      <c r="K32" s="31">
        <v>79.94</v>
      </c>
      <c r="L32" s="31">
        <v>77.010000000000005</v>
      </c>
      <c r="M32" s="30" t="s">
        <v>90</v>
      </c>
    </row>
    <row r="33" spans="1:13" x14ac:dyDescent="0.25">
      <c r="A33" s="95" t="s">
        <v>21</v>
      </c>
      <c r="B33" s="29">
        <v>97.57</v>
      </c>
      <c r="C33" s="31">
        <v>97.54</v>
      </c>
      <c r="D33" s="31">
        <v>97.9</v>
      </c>
      <c r="E33" s="30">
        <v>98.36</v>
      </c>
      <c r="F33" s="29">
        <v>93.48</v>
      </c>
      <c r="G33" s="31">
        <v>93.54</v>
      </c>
      <c r="H33" s="31">
        <v>92.62</v>
      </c>
      <c r="I33" s="30">
        <v>94.72</v>
      </c>
      <c r="J33" s="29">
        <v>76.180000000000007</v>
      </c>
      <c r="K33" s="31">
        <v>76.75</v>
      </c>
      <c r="L33" s="31">
        <v>69.09</v>
      </c>
      <c r="M33" s="30">
        <v>62.78</v>
      </c>
    </row>
    <row r="34" spans="1:13" x14ac:dyDescent="0.25">
      <c r="A34" s="95" t="s">
        <v>29</v>
      </c>
      <c r="B34" s="29">
        <v>98.65</v>
      </c>
      <c r="C34" s="31">
        <v>98.77</v>
      </c>
      <c r="D34" s="31">
        <v>98.37</v>
      </c>
      <c r="E34" s="30" t="s">
        <v>90</v>
      </c>
      <c r="F34" s="29">
        <v>94.92</v>
      </c>
      <c r="G34" s="31">
        <v>95.97</v>
      </c>
      <c r="H34" s="31">
        <v>92.44</v>
      </c>
      <c r="I34" s="30" t="s">
        <v>90</v>
      </c>
      <c r="J34" s="29">
        <v>74.41</v>
      </c>
      <c r="K34" s="31">
        <v>77.61</v>
      </c>
      <c r="L34" s="31">
        <v>66.540000000000006</v>
      </c>
      <c r="M34" s="30" t="s">
        <v>90</v>
      </c>
    </row>
    <row r="35" spans="1:13" x14ac:dyDescent="0.25">
      <c r="A35" s="95" t="s">
        <v>8</v>
      </c>
      <c r="B35" s="29">
        <v>97.5</v>
      </c>
      <c r="C35" s="31">
        <v>97.62</v>
      </c>
      <c r="D35" s="31">
        <v>97.37</v>
      </c>
      <c r="E35" s="30">
        <v>97.37</v>
      </c>
      <c r="F35" s="29">
        <v>92.61</v>
      </c>
      <c r="G35" s="31">
        <v>94.35</v>
      </c>
      <c r="H35" s="31">
        <v>91.07</v>
      </c>
      <c r="I35" s="30">
        <v>89.28</v>
      </c>
      <c r="J35" s="29">
        <v>74.06</v>
      </c>
      <c r="K35" s="31">
        <v>78.2</v>
      </c>
      <c r="L35" s="31">
        <v>71.41</v>
      </c>
      <c r="M35" s="30">
        <v>61.47</v>
      </c>
    </row>
    <row r="36" spans="1:13" x14ac:dyDescent="0.25">
      <c r="A36" s="95" t="s">
        <v>20</v>
      </c>
      <c r="B36" s="29">
        <v>98.71</v>
      </c>
      <c r="C36" s="31">
        <v>98.88</v>
      </c>
      <c r="D36" s="31">
        <v>98.4</v>
      </c>
      <c r="E36" s="30">
        <v>98.61</v>
      </c>
      <c r="F36" s="29">
        <v>95.12</v>
      </c>
      <c r="G36" s="31">
        <v>96.41</v>
      </c>
      <c r="H36" s="31">
        <v>92.99</v>
      </c>
      <c r="I36" s="30">
        <v>93.22</v>
      </c>
      <c r="J36" s="29">
        <v>76.33</v>
      </c>
      <c r="K36" s="31">
        <v>80.47</v>
      </c>
      <c r="L36" s="31">
        <v>70</v>
      </c>
      <c r="M36" s="30">
        <v>66.650000000000006</v>
      </c>
    </row>
    <row r="37" spans="1:13" x14ac:dyDescent="0.25">
      <c r="A37" s="97" t="s">
        <v>23</v>
      </c>
      <c r="B37" s="70">
        <v>98.57</v>
      </c>
      <c r="C37" s="72">
        <v>98.54</v>
      </c>
      <c r="D37" s="72">
        <v>98.66</v>
      </c>
      <c r="E37" s="71" t="s">
        <v>90</v>
      </c>
      <c r="F37" s="70">
        <v>93.58</v>
      </c>
      <c r="G37" s="72">
        <v>93.21</v>
      </c>
      <c r="H37" s="72">
        <v>94.72</v>
      </c>
      <c r="I37" s="71" t="s">
        <v>90</v>
      </c>
      <c r="J37" s="70">
        <v>71.010000000000005</v>
      </c>
      <c r="K37" s="72">
        <v>71.89</v>
      </c>
      <c r="L37" s="72">
        <v>68.209999999999994</v>
      </c>
      <c r="M37" s="71" t="s">
        <v>90</v>
      </c>
    </row>
    <row r="38" spans="1:13" x14ac:dyDescent="0.25">
      <c r="A38" s="97" t="s">
        <v>39</v>
      </c>
      <c r="B38" s="98">
        <v>97.730711043872915</v>
      </c>
      <c r="C38" s="110">
        <v>97.893348363942295</v>
      </c>
      <c r="D38" s="110">
        <v>97.339840090815784</v>
      </c>
      <c r="E38" s="99">
        <v>96.770521169911774</v>
      </c>
      <c r="F38" s="98">
        <v>93.31254477204179</v>
      </c>
      <c r="G38" s="110">
        <v>94.256245214314433</v>
      </c>
      <c r="H38" s="110">
        <v>91.602131648970058</v>
      </c>
      <c r="I38" s="99">
        <v>88.487702111590721</v>
      </c>
      <c r="J38" s="98">
        <v>73.202507685849483</v>
      </c>
      <c r="K38" s="110">
        <v>75.584531417033148</v>
      </c>
      <c r="L38" s="110">
        <v>68.654941290895508</v>
      </c>
      <c r="M38" s="99">
        <v>60.192086479925031</v>
      </c>
    </row>
    <row r="39" spans="1:13" x14ac:dyDescent="0.25">
      <c r="A39" s="202" t="s">
        <v>164</v>
      </c>
      <c r="B39" s="202"/>
      <c r="C39" s="202"/>
      <c r="D39" s="202"/>
      <c r="E39" s="202"/>
    </row>
    <row r="40" spans="1:13" x14ac:dyDescent="0.25">
      <c r="A40" s="142" t="s">
        <v>95</v>
      </c>
      <c r="B40" s="12"/>
      <c r="C40" s="12"/>
      <c r="D40" s="12"/>
      <c r="E40" s="12"/>
      <c r="F40" s="12"/>
      <c r="G40" s="12"/>
      <c r="H40" s="12"/>
      <c r="I40" s="12"/>
    </row>
    <row r="41" spans="1:13" ht="30" customHeight="1" x14ac:dyDescent="0.25">
      <c r="A41" s="242" t="s">
        <v>157</v>
      </c>
      <c r="B41" s="242"/>
      <c r="C41" s="242"/>
      <c r="D41" s="242"/>
      <c r="E41" s="242"/>
      <c r="F41" s="242"/>
      <c r="G41" s="242"/>
      <c r="H41" s="242"/>
      <c r="I41" s="242"/>
      <c r="J41" s="242"/>
      <c r="K41" s="242"/>
      <c r="L41" s="242"/>
      <c r="M41" s="242"/>
    </row>
  </sheetData>
  <mergeCells count="7">
    <mergeCell ref="A41:M41"/>
    <mergeCell ref="B3:M3"/>
    <mergeCell ref="A1:M1"/>
    <mergeCell ref="B4:E4"/>
    <mergeCell ref="F4:I4"/>
    <mergeCell ref="J4:M4"/>
    <mergeCell ref="A3:A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0DF8B-D838-4CE3-ABA7-5D7BA4DEC1DA}">
  <dimension ref="A1:Y14"/>
  <sheetViews>
    <sheetView zoomScale="110" zoomScaleNormal="110" workbookViewId="0">
      <selection sqref="A1:Y1"/>
    </sheetView>
  </sheetViews>
  <sheetFormatPr baseColWidth="10" defaultRowHeight="15" x14ac:dyDescent="0.25"/>
  <cols>
    <col min="1" max="1" width="23.28515625" customWidth="1"/>
    <col min="2" max="2" width="7.7109375" customWidth="1"/>
    <col min="3" max="3" width="2" customWidth="1"/>
    <col min="4" max="4" width="7.7109375" customWidth="1"/>
    <col min="5" max="5" width="2" customWidth="1"/>
    <col min="6" max="6" width="7.7109375" customWidth="1"/>
    <col min="7" max="7" width="2" customWidth="1"/>
    <col min="8" max="8" width="7.7109375" customWidth="1"/>
    <col min="9" max="9" width="2" customWidth="1"/>
    <col min="10" max="10" width="7.7109375" customWidth="1"/>
    <col min="11" max="11" width="2" customWidth="1"/>
    <col min="12" max="12" width="7.7109375" customWidth="1"/>
    <col min="13" max="13" width="2" customWidth="1"/>
    <col min="14" max="14" width="7.7109375" customWidth="1"/>
    <col min="15" max="15" width="2" customWidth="1"/>
    <col min="16" max="16" width="7.7109375" customWidth="1"/>
    <col min="17" max="17" width="2" customWidth="1"/>
    <col min="18" max="18" width="7.7109375" customWidth="1"/>
    <col min="19" max="19" width="2" customWidth="1"/>
    <col min="20" max="20" width="7.7109375" customWidth="1"/>
    <col min="21" max="21" width="2" customWidth="1"/>
    <col min="22" max="22" width="7.7109375" customWidth="1"/>
    <col min="23" max="23" width="2" customWidth="1"/>
    <col min="24" max="24" width="7.7109375" customWidth="1"/>
    <col min="25" max="25" width="2" customWidth="1"/>
  </cols>
  <sheetData>
    <row r="1" spans="1:25" ht="29.25" customHeight="1" x14ac:dyDescent="0.25">
      <c r="A1" s="243" t="s">
        <v>171</v>
      </c>
      <c r="B1" s="243"/>
      <c r="C1" s="243"/>
      <c r="D1" s="243"/>
      <c r="E1" s="243"/>
      <c r="F1" s="243"/>
      <c r="G1" s="243"/>
      <c r="H1" s="243"/>
      <c r="I1" s="243"/>
      <c r="J1" s="243"/>
      <c r="K1" s="243"/>
      <c r="L1" s="243"/>
      <c r="M1" s="243"/>
      <c r="N1" s="243"/>
      <c r="O1" s="243"/>
      <c r="P1" s="243"/>
      <c r="Q1" s="243"/>
      <c r="R1" s="243"/>
      <c r="S1" s="243"/>
      <c r="T1" s="243"/>
      <c r="U1" s="243"/>
      <c r="V1" s="243"/>
      <c r="W1" s="243"/>
      <c r="X1" s="243"/>
      <c r="Y1" s="243"/>
    </row>
    <row r="3" spans="1:25" x14ac:dyDescent="0.25">
      <c r="A3" s="269" t="s">
        <v>60</v>
      </c>
      <c r="B3" s="261" t="s">
        <v>166</v>
      </c>
      <c r="C3" s="261"/>
      <c r="D3" s="261"/>
      <c r="E3" s="261"/>
      <c r="F3" s="261"/>
      <c r="G3" s="261"/>
      <c r="H3" s="261"/>
      <c r="I3" s="261"/>
      <c r="J3" s="261"/>
      <c r="K3" s="261"/>
      <c r="L3" s="261"/>
      <c r="M3" s="261"/>
      <c r="N3" s="261"/>
      <c r="O3" s="261"/>
      <c r="P3" s="261"/>
      <c r="Q3" s="261"/>
      <c r="R3" s="261"/>
      <c r="S3" s="261"/>
      <c r="T3" s="261"/>
      <c r="U3" s="261"/>
      <c r="V3" s="261"/>
      <c r="W3" s="261"/>
      <c r="X3" s="261"/>
      <c r="Y3" s="262"/>
    </row>
    <row r="4" spans="1:25" x14ac:dyDescent="0.25">
      <c r="A4" s="288"/>
      <c r="B4" s="279" t="s">
        <v>158</v>
      </c>
      <c r="C4" s="280"/>
      <c r="D4" s="280"/>
      <c r="E4" s="280"/>
      <c r="F4" s="280"/>
      <c r="G4" s="280"/>
      <c r="H4" s="280"/>
      <c r="I4" s="281"/>
      <c r="J4" s="279" t="s">
        <v>159</v>
      </c>
      <c r="K4" s="280"/>
      <c r="L4" s="280"/>
      <c r="M4" s="280"/>
      <c r="N4" s="280"/>
      <c r="O4" s="280"/>
      <c r="P4" s="280"/>
      <c r="Q4" s="281"/>
      <c r="R4" s="279" t="s">
        <v>160</v>
      </c>
      <c r="S4" s="280"/>
      <c r="T4" s="280"/>
      <c r="U4" s="280"/>
      <c r="V4" s="280"/>
      <c r="W4" s="280"/>
      <c r="X4" s="280"/>
      <c r="Y4" s="281"/>
    </row>
    <row r="5" spans="1:25" x14ac:dyDescent="0.25">
      <c r="A5" s="271"/>
      <c r="B5" s="260" t="s">
        <v>4</v>
      </c>
      <c r="C5" s="262"/>
      <c r="D5" s="260" t="s">
        <v>161</v>
      </c>
      <c r="E5" s="262"/>
      <c r="F5" s="260" t="s">
        <v>162</v>
      </c>
      <c r="G5" s="262"/>
      <c r="H5" s="260" t="s">
        <v>163</v>
      </c>
      <c r="I5" s="262"/>
      <c r="J5" s="260" t="s">
        <v>4</v>
      </c>
      <c r="K5" s="262"/>
      <c r="L5" s="260" t="s">
        <v>161</v>
      </c>
      <c r="M5" s="262"/>
      <c r="N5" s="260" t="s">
        <v>162</v>
      </c>
      <c r="O5" s="262"/>
      <c r="P5" s="260" t="s">
        <v>163</v>
      </c>
      <c r="Q5" s="262"/>
      <c r="R5" s="260" t="s">
        <v>4</v>
      </c>
      <c r="S5" s="262"/>
      <c r="T5" s="260" t="s">
        <v>161</v>
      </c>
      <c r="U5" s="262"/>
      <c r="V5" s="260" t="s">
        <v>162</v>
      </c>
      <c r="W5" s="262"/>
      <c r="X5" s="260" t="s">
        <v>163</v>
      </c>
      <c r="Y5" s="262"/>
    </row>
    <row r="6" spans="1:25" x14ac:dyDescent="0.25">
      <c r="A6" s="106" t="s">
        <v>4</v>
      </c>
      <c r="B6" s="197">
        <v>97.730711043872915</v>
      </c>
      <c r="C6" s="203"/>
      <c r="D6" s="203">
        <v>97.893348363942295</v>
      </c>
      <c r="E6" s="203"/>
      <c r="F6" s="203">
        <v>97.339840090815784</v>
      </c>
      <c r="G6" s="203"/>
      <c r="H6" s="203">
        <v>96.770521169911774</v>
      </c>
      <c r="I6" s="198"/>
      <c r="J6" s="197">
        <v>93.31254477204179</v>
      </c>
      <c r="K6" s="203"/>
      <c r="L6" s="203">
        <v>94.256245214314433</v>
      </c>
      <c r="M6" s="203"/>
      <c r="N6" s="203">
        <v>91.602131648970058</v>
      </c>
      <c r="O6" s="203"/>
      <c r="P6" s="203">
        <v>88.487702111590721</v>
      </c>
      <c r="Q6" s="198"/>
      <c r="R6" s="197">
        <v>73.202507685849483</v>
      </c>
      <c r="S6" s="203"/>
      <c r="T6" s="203">
        <v>75.584531417033148</v>
      </c>
      <c r="U6" s="203"/>
      <c r="V6" s="203">
        <v>68.654941290895508</v>
      </c>
      <c r="W6" s="203"/>
      <c r="X6" s="203">
        <v>60.192086479925031</v>
      </c>
      <c r="Y6" s="198"/>
    </row>
    <row r="7" spans="1:25" x14ac:dyDescent="0.25">
      <c r="A7" s="204" t="s">
        <v>41</v>
      </c>
      <c r="B7" s="286"/>
      <c r="C7" s="286"/>
      <c r="D7" s="286"/>
      <c r="E7" s="286"/>
      <c r="F7" s="286"/>
      <c r="G7" s="286"/>
      <c r="H7" s="286"/>
      <c r="I7" s="286"/>
      <c r="J7" s="286"/>
      <c r="K7" s="286"/>
      <c r="L7" s="286"/>
      <c r="M7" s="286"/>
      <c r="N7" s="286"/>
      <c r="O7" s="286"/>
      <c r="P7" s="286"/>
      <c r="Q7" s="286"/>
      <c r="R7" s="286"/>
      <c r="S7" s="286"/>
      <c r="T7" s="286"/>
      <c r="U7" s="286"/>
      <c r="V7" s="286"/>
      <c r="W7" s="286"/>
      <c r="X7" s="286"/>
      <c r="Y7" s="287"/>
    </row>
    <row r="8" spans="1:25" x14ac:dyDescent="0.25">
      <c r="A8" s="93" t="s">
        <v>47</v>
      </c>
      <c r="B8" s="205">
        <v>97.600499999999997</v>
      </c>
      <c r="C8" s="206"/>
      <c r="D8" s="206">
        <v>97.793300000000002</v>
      </c>
      <c r="E8" s="206"/>
      <c r="F8" s="206">
        <v>97.184600000000003</v>
      </c>
      <c r="G8" s="206"/>
      <c r="H8" s="206">
        <v>96.742400000000004</v>
      </c>
      <c r="I8" s="206"/>
      <c r="J8" s="205">
        <v>92.993799999999993</v>
      </c>
      <c r="K8" s="206"/>
      <c r="L8" s="206">
        <v>93.781199999999998</v>
      </c>
      <c r="M8" s="206"/>
      <c r="N8" s="206">
        <v>91.443799999999996</v>
      </c>
      <c r="O8" s="206"/>
      <c r="P8" s="206">
        <v>89.221900000000005</v>
      </c>
      <c r="Q8" s="206"/>
      <c r="R8" s="205">
        <v>72.716200000000001</v>
      </c>
      <c r="S8" s="206"/>
      <c r="T8" s="206">
        <v>74.706999999999994</v>
      </c>
      <c r="U8" s="206"/>
      <c r="V8" s="206">
        <v>68.746799999999993</v>
      </c>
      <c r="W8" s="206"/>
      <c r="X8" s="206">
        <v>62.2196</v>
      </c>
      <c r="Y8" s="207"/>
    </row>
    <row r="9" spans="1:25" x14ac:dyDescent="0.25">
      <c r="A9" s="97" t="s">
        <v>48</v>
      </c>
      <c r="B9" s="208">
        <v>97.810500000000005</v>
      </c>
      <c r="C9" s="209" t="s">
        <v>167</v>
      </c>
      <c r="D9" s="209">
        <v>97.996600000000001</v>
      </c>
      <c r="E9" s="209" t="s">
        <v>167</v>
      </c>
      <c r="F9" s="209">
        <v>97.499300000000005</v>
      </c>
      <c r="G9" s="209" t="s">
        <v>167</v>
      </c>
      <c r="H9" s="209">
        <v>96.799199999999999</v>
      </c>
      <c r="I9" s="209"/>
      <c r="J9" s="208">
        <v>93.6374</v>
      </c>
      <c r="K9" s="209" t="s">
        <v>167</v>
      </c>
      <c r="L9" s="209">
        <v>94.741200000000006</v>
      </c>
      <c r="M9" s="209" t="s">
        <v>167</v>
      </c>
      <c r="N9" s="209">
        <v>91.762900000000002</v>
      </c>
      <c r="O9" s="209" t="s">
        <v>167</v>
      </c>
      <c r="P9" s="209">
        <v>87.745000000000005</v>
      </c>
      <c r="Q9" s="209" t="s">
        <v>167</v>
      </c>
      <c r="R9" s="208">
        <v>73.696200000000005</v>
      </c>
      <c r="S9" s="209" t="s">
        <v>167</v>
      </c>
      <c r="T9" s="209">
        <v>76.476600000000005</v>
      </c>
      <c r="U9" s="209" t="s">
        <v>167</v>
      </c>
      <c r="V9" s="209">
        <v>68.562200000000004</v>
      </c>
      <c r="W9" s="209"/>
      <c r="X9" s="209">
        <v>58.133499999999998</v>
      </c>
      <c r="Y9" s="210" t="s">
        <v>167</v>
      </c>
    </row>
    <row r="10" spans="1:25" x14ac:dyDescent="0.25">
      <c r="A10" s="204" t="s">
        <v>168</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7"/>
    </row>
    <row r="11" spans="1:25" x14ac:dyDescent="0.25">
      <c r="A11" s="93" t="s">
        <v>169</v>
      </c>
      <c r="B11" s="205">
        <v>96.828900000000004</v>
      </c>
      <c r="C11" s="206"/>
      <c r="D11" s="206">
        <v>97.000299999999996</v>
      </c>
      <c r="E11" s="206"/>
      <c r="F11" s="206">
        <v>97.480999999999995</v>
      </c>
      <c r="G11" s="206"/>
      <c r="H11" s="206">
        <v>96.297600000000003</v>
      </c>
      <c r="I11" s="206"/>
      <c r="J11" s="205">
        <v>89.7851</v>
      </c>
      <c r="K11" s="206"/>
      <c r="L11" s="206">
        <v>91.802999999999997</v>
      </c>
      <c r="M11" s="206"/>
      <c r="N11" s="206">
        <v>91.079099999999997</v>
      </c>
      <c r="O11" s="206"/>
      <c r="P11" s="206">
        <v>87.535700000000006</v>
      </c>
      <c r="Q11" s="206"/>
      <c r="R11" s="205">
        <v>63.930999999999997</v>
      </c>
      <c r="S11" s="206"/>
      <c r="T11" s="206">
        <v>68.083699999999993</v>
      </c>
      <c r="U11" s="206"/>
      <c r="V11" s="206">
        <v>67.257099999999994</v>
      </c>
      <c r="W11" s="206"/>
      <c r="X11" s="206">
        <v>58.325699999999998</v>
      </c>
      <c r="Y11" s="207"/>
    </row>
    <row r="12" spans="1:25" x14ac:dyDescent="0.25">
      <c r="A12" s="97" t="s">
        <v>170</v>
      </c>
      <c r="B12" s="208">
        <v>97.820499999999996</v>
      </c>
      <c r="C12" s="209" t="s">
        <v>167</v>
      </c>
      <c r="D12" s="209">
        <v>97.938100000000006</v>
      </c>
      <c r="E12" s="209" t="s">
        <v>167</v>
      </c>
      <c r="F12" s="209">
        <v>97.308999999999997</v>
      </c>
      <c r="G12" s="209" t="s">
        <v>167</v>
      </c>
      <c r="H12" s="209">
        <v>97.5428</v>
      </c>
      <c r="I12" s="209" t="s">
        <v>167</v>
      </c>
      <c r="J12" s="208">
        <v>93.787099999999995</v>
      </c>
      <c r="K12" s="209" t="s">
        <v>167</v>
      </c>
      <c r="L12" s="209">
        <v>94.3767</v>
      </c>
      <c r="M12" s="209" t="s">
        <v>167</v>
      </c>
      <c r="N12" s="209">
        <v>91.723200000000006</v>
      </c>
      <c r="O12" s="209" t="s">
        <v>167</v>
      </c>
      <c r="P12" s="209">
        <v>90.042000000000002</v>
      </c>
      <c r="Q12" s="209" t="s">
        <v>167</v>
      </c>
      <c r="R12" s="208">
        <v>74.402600000000007</v>
      </c>
      <c r="S12" s="209" t="s">
        <v>167</v>
      </c>
      <c r="T12" s="209">
        <v>75.961299999999994</v>
      </c>
      <c r="U12" s="209" t="s">
        <v>167</v>
      </c>
      <c r="V12" s="209">
        <v>68.975999999999999</v>
      </c>
      <c r="W12" s="209" t="s">
        <v>167</v>
      </c>
      <c r="X12" s="209">
        <v>63.1053</v>
      </c>
      <c r="Y12" s="210" t="s">
        <v>167</v>
      </c>
    </row>
    <row r="13" spans="1:25" x14ac:dyDescent="0.25">
      <c r="A13" s="211" t="s">
        <v>172</v>
      </c>
      <c r="B13" s="202"/>
      <c r="C13" s="202"/>
      <c r="D13" s="202"/>
      <c r="E13" s="202"/>
      <c r="F13" s="202"/>
      <c r="G13" s="202"/>
      <c r="H13" s="202"/>
      <c r="I13" s="202"/>
      <c r="K13" s="202"/>
      <c r="M13" s="202"/>
      <c r="O13" s="202"/>
      <c r="S13" s="202"/>
      <c r="U13" s="202"/>
      <c r="W13" s="202"/>
    </row>
    <row r="14" spans="1:25" x14ac:dyDescent="0.25">
      <c r="A14" s="193" t="s">
        <v>157</v>
      </c>
    </row>
  </sheetData>
  <mergeCells count="20">
    <mergeCell ref="A1:Y1"/>
    <mergeCell ref="A3:A5"/>
    <mergeCell ref="B3:Y3"/>
    <mergeCell ref="B4:I4"/>
    <mergeCell ref="J4:Q4"/>
    <mergeCell ref="R4:Y4"/>
    <mergeCell ref="B5:C5"/>
    <mergeCell ref="D5:E5"/>
    <mergeCell ref="F5:G5"/>
    <mergeCell ref="H5:I5"/>
    <mergeCell ref="V5:W5"/>
    <mergeCell ref="X5:Y5"/>
    <mergeCell ref="B7:Y7"/>
    <mergeCell ref="B10:Y10"/>
    <mergeCell ref="J5:K5"/>
    <mergeCell ref="L5:M5"/>
    <mergeCell ref="N5:O5"/>
    <mergeCell ref="P5:Q5"/>
    <mergeCell ref="R5:S5"/>
    <mergeCell ref="T5:U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12D38-8DB5-47CA-8863-6C08D090E8BB}">
  <dimension ref="A1:F13"/>
  <sheetViews>
    <sheetView zoomScale="115" zoomScaleNormal="115" workbookViewId="0">
      <selection activeCell="B7" sqref="B7"/>
    </sheetView>
  </sheetViews>
  <sheetFormatPr baseColWidth="10" defaultRowHeight="15" x14ac:dyDescent="0.25"/>
  <cols>
    <col min="1" max="1" width="24.42578125" customWidth="1"/>
    <col min="2" max="5" width="17.28515625" customWidth="1"/>
    <col min="6" max="6" width="2" bestFit="1" customWidth="1"/>
  </cols>
  <sheetData>
    <row r="1" spans="1:6" ht="30.75" customHeight="1" x14ac:dyDescent="0.25">
      <c r="A1" s="243" t="s">
        <v>134</v>
      </c>
      <c r="B1" s="243"/>
      <c r="C1" s="243"/>
      <c r="D1" s="243"/>
      <c r="E1" s="243"/>
      <c r="F1" s="243"/>
    </row>
    <row r="2" spans="1:6" x14ac:dyDescent="0.25">
      <c r="A2" s="182"/>
      <c r="B2" s="182"/>
      <c r="C2" s="182"/>
      <c r="D2" s="182"/>
      <c r="E2" s="182"/>
    </row>
    <row r="3" spans="1:6" x14ac:dyDescent="0.25">
      <c r="A3" s="289" t="s">
        <v>135</v>
      </c>
      <c r="B3" s="289" t="s">
        <v>122</v>
      </c>
      <c r="C3" s="289"/>
      <c r="D3" s="289" t="s">
        <v>123</v>
      </c>
      <c r="E3" s="289"/>
      <c r="F3" s="289"/>
    </row>
    <row r="4" spans="1:6" x14ac:dyDescent="0.25">
      <c r="A4" s="289"/>
      <c r="B4" s="151" t="s">
        <v>99</v>
      </c>
      <c r="C4" s="152" t="s">
        <v>5</v>
      </c>
      <c r="D4" s="151" t="s">
        <v>99</v>
      </c>
      <c r="E4" s="183" t="s">
        <v>5</v>
      </c>
      <c r="F4" s="152"/>
    </row>
    <row r="5" spans="1:6" x14ac:dyDescent="0.25">
      <c r="A5" s="184" t="s">
        <v>80</v>
      </c>
      <c r="B5" s="77">
        <v>8786367</v>
      </c>
      <c r="C5" s="26">
        <v>25.371600000000001</v>
      </c>
      <c r="D5" s="77">
        <v>2993734</v>
      </c>
      <c r="E5" s="27">
        <v>48.1419</v>
      </c>
      <c r="F5" s="26"/>
    </row>
    <row r="6" spans="1:6" x14ac:dyDescent="0.25">
      <c r="A6" s="185" t="s">
        <v>81</v>
      </c>
      <c r="B6" s="80">
        <v>8067987</v>
      </c>
      <c r="C6" s="30">
        <v>23.2972</v>
      </c>
      <c r="D6" s="80">
        <v>1677844</v>
      </c>
      <c r="E6" s="31">
        <v>26.981200000000001</v>
      </c>
      <c r="F6" s="30"/>
    </row>
    <row r="7" spans="1:6" x14ac:dyDescent="0.25">
      <c r="A7" s="185" t="s">
        <v>82</v>
      </c>
      <c r="B7" s="80">
        <v>7128613</v>
      </c>
      <c r="C7" s="30">
        <v>20.584700000000002</v>
      </c>
      <c r="D7" s="80">
        <v>1013865</v>
      </c>
      <c r="E7" s="31">
        <v>16.303899999999999</v>
      </c>
      <c r="F7" s="30"/>
    </row>
    <row r="8" spans="1:6" x14ac:dyDescent="0.25">
      <c r="A8" s="185" t="s">
        <v>83</v>
      </c>
      <c r="B8" s="80">
        <v>6058488</v>
      </c>
      <c r="C8" s="30">
        <v>17.494599999999998</v>
      </c>
      <c r="D8" s="186">
        <v>420950</v>
      </c>
      <c r="E8" s="138">
        <v>6.7693000000000003</v>
      </c>
      <c r="F8" s="30"/>
    </row>
    <row r="9" spans="1:6" x14ac:dyDescent="0.25">
      <c r="A9" s="187" t="s">
        <v>136</v>
      </c>
      <c r="B9" s="84">
        <v>4589225</v>
      </c>
      <c r="C9" s="71">
        <v>13.251899999999999</v>
      </c>
      <c r="D9" s="188">
        <v>112166</v>
      </c>
      <c r="E9" s="143">
        <v>1.8037000000000001</v>
      </c>
      <c r="F9" s="144" t="s">
        <v>97</v>
      </c>
    </row>
    <row r="10" spans="1:6" x14ac:dyDescent="0.25">
      <c r="A10" s="189" t="s">
        <v>4</v>
      </c>
      <c r="B10" s="190">
        <v>34630680</v>
      </c>
      <c r="C10" s="191">
        <v>100</v>
      </c>
      <c r="D10" s="190">
        <v>6218559</v>
      </c>
      <c r="E10" s="192">
        <v>100</v>
      </c>
      <c r="F10" s="191"/>
    </row>
    <row r="11" spans="1:6" x14ac:dyDescent="0.25">
      <c r="A11" s="290" t="s">
        <v>98</v>
      </c>
      <c r="B11" s="290"/>
      <c r="C11" s="290"/>
      <c r="D11" s="290"/>
      <c r="E11" s="290"/>
      <c r="F11" s="290"/>
    </row>
    <row r="12" spans="1:6" ht="30.75" customHeight="1" x14ac:dyDescent="0.25">
      <c r="A12" s="291" t="s">
        <v>137</v>
      </c>
      <c r="B12" s="291"/>
      <c r="C12" s="291"/>
      <c r="D12" s="291"/>
      <c r="E12" s="291"/>
      <c r="F12" s="291"/>
    </row>
    <row r="13" spans="1:6" x14ac:dyDescent="0.25">
      <c r="A13" s="275" t="s">
        <v>138</v>
      </c>
      <c r="B13" s="275"/>
      <c r="C13" s="275"/>
      <c r="D13" s="275"/>
      <c r="E13" s="275"/>
      <c r="F13" s="275"/>
    </row>
  </sheetData>
  <mergeCells count="7">
    <mergeCell ref="A13:F13"/>
    <mergeCell ref="A1:F1"/>
    <mergeCell ref="A3:A4"/>
    <mergeCell ref="B3:C3"/>
    <mergeCell ref="D3:F3"/>
    <mergeCell ref="A11:F11"/>
    <mergeCell ref="A12:F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3926D-B800-4A96-80BB-C710B24244EB}">
  <dimension ref="A1:O41"/>
  <sheetViews>
    <sheetView workbookViewId="0"/>
  </sheetViews>
  <sheetFormatPr baseColWidth="10" defaultRowHeight="15" x14ac:dyDescent="0.25"/>
  <cols>
    <col min="1" max="1" width="18.140625" customWidth="1"/>
    <col min="2" max="15" width="8" customWidth="1"/>
  </cols>
  <sheetData>
    <row r="1" spans="1:15" x14ac:dyDescent="0.25">
      <c r="A1" s="39" t="s">
        <v>139</v>
      </c>
      <c r="B1" s="39"/>
      <c r="C1" s="39"/>
      <c r="D1" s="39"/>
      <c r="E1" s="39"/>
    </row>
    <row r="2" spans="1:15" x14ac:dyDescent="0.25">
      <c r="A2" s="39"/>
      <c r="B2" s="39"/>
      <c r="C2" s="39"/>
      <c r="D2" s="39"/>
      <c r="E2" s="39"/>
    </row>
    <row r="3" spans="1:15" ht="17.25" x14ac:dyDescent="0.25">
      <c r="A3" s="272" t="s">
        <v>0</v>
      </c>
      <c r="B3" s="260" t="s">
        <v>140</v>
      </c>
      <c r="C3" s="261"/>
      <c r="D3" s="261"/>
      <c r="E3" s="261"/>
      <c r="F3" s="261"/>
      <c r="G3" s="261"/>
      <c r="H3" s="261"/>
      <c r="I3" s="262"/>
      <c r="J3" s="260" t="s">
        <v>141</v>
      </c>
      <c r="K3" s="261"/>
      <c r="L3" s="261"/>
      <c r="M3" s="261"/>
      <c r="N3" s="261"/>
      <c r="O3" s="262"/>
    </row>
    <row r="4" spans="1:15" x14ac:dyDescent="0.25">
      <c r="A4" s="272"/>
      <c r="B4" s="279" t="s">
        <v>53</v>
      </c>
      <c r="C4" s="281"/>
      <c r="D4" s="279" t="s">
        <v>54</v>
      </c>
      <c r="E4" s="281"/>
      <c r="F4" s="279" t="s">
        <v>55</v>
      </c>
      <c r="G4" s="281"/>
      <c r="H4" s="279" t="s">
        <v>56</v>
      </c>
      <c r="I4" s="281"/>
      <c r="J4" s="279" t="s">
        <v>57</v>
      </c>
      <c r="K4" s="281"/>
      <c r="L4" s="279" t="s">
        <v>58</v>
      </c>
      <c r="M4" s="281"/>
      <c r="N4" s="279" t="s">
        <v>59</v>
      </c>
      <c r="O4" s="281"/>
    </row>
    <row r="5" spans="1:15" x14ac:dyDescent="0.25">
      <c r="A5" s="272"/>
      <c r="B5" s="92" t="s">
        <v>4</v>
      </c>
      <c r="C5" s="92" t="s">
        <v>49</v>
      </c>
      <c r="D5" s="92" t="s">
        <v>4</v>
      </c>
      <c r="E5" s="92" t="s">
        <v>49</v>
      </c>
      <c r="F5" s="92" t="s">
        <v>4</v>
      </c>
      <c r="G5" s="92" t="s">
        <v>49</v>
      </c>
      <c r="H5" s="92" t="s">
        <v>4</v>
      </c>
      <c r="I5" s="92" t="s">
        <v>49</v>
      </c>
      <c r="J5" s="92" t="s">
        <v>4</v>
      </c>
      <c r="K5" s="92" t="s">
        <v>49</v>
      </c>
      <c r="L5" s="92" t="s">
        <v>4</v>
      </c>
      <c r="M5" s="92" t="s">
        <v>49</v>
      </c>
      <c r="N5" s="92" t="s">
        <v>4</v>
      </c>
      <c r="O5" s="92" t="s">
        <v>49</v>
      </c>
    </row>
    <row r="6" spans="1:15" x14ac:dyDescent="0.25">
      <c r="A6" s="93" t="s">
        <v>36</v>
      </c>
      <c r="B6" s="94">
        <v>0.75349999999999995</v>
      </c>
      <c r="C6" s="7">
        <v>2.2000000000000002</v>
      </c>
      <c r="D6" s="94" t="s">
        <v>96</v>
      </c>
      <c r="E6" s="7">
        <v>1</v>
      </c>
      <c r="F6" s="94" t="s">
        <v>96</v>
      </c>
      <c r="G6" s="7">
        <v>0.7</v>
      </c>
      <c r="H6" s="94">
        <v>4.7320000000000002</v>
      </c>
      <c r="I6" s="7">
        <v>16</v>
      </c>
      <c r="J6" s="94">
        <v>0.8145</v>
      </c>
      <c r="K6" s="7">
        <v>4.0999999999999996</v>
      </c>
      <c r="L6" s="94">
        <v>1.361</v>
      </c>
      <c r="M6" s="7">
        <v>4</v>
      </c>
      <c r="N6" s="94">
        <v>0.3044</v>
      </c>
      <c r="O6" s="7">
        <v>1.1000000000000001</v>
      </c>
    </row>
    <row r="7" spans="1:15" x14ac:dyDescent="0.25">
      <c r="A7" s="95" t="s">
        <v>34</v>
      </c>
      <c r="B7" s="96">
        <v>1.149</v>
      </c>
      <c r="C7" s="13">
        <v>22.6</v>
      </c>
      <c r="D7" s="96">
        <v>1.0803</v>
      </c>
      <c r="E7" s="13">
        <v>46</v>
      </c>
      <c r="F7" s="96">
        <v>0.62339999999999995</v>
      </c>
      <c r="G7" s="13">
        <v>60.6</v>
      </c>
      <c r="H7" s="96">
        <v>5.2020999999999997</v>
      </c>
      <c r="I7" s="13">
        <v>28.1</v>
      </c>
      <c r="J7" s="96">
        <v>2.8187000000000002</v>
      </c>
      <c r="K7" s="13">
        <v>19.399999999999999</v>
      </c>
      <c r="L7" s="96">
        <v>3.6415999999999999</v>
      </c>
      <c r="M7" s="13">
        <v>28.5</v>
      </c>
      <c r="N7" s="96">
        <v>0.47270000000000001</v>
      </c>
      <c r="O7" s="13">
        <v>5.4</v>
      </c>
    </row>
    <row r="8" spans="1:15" x14ac:dyDescent="0.25">
      <c r="A8" s="95" t="s">
        <v>37</v>
      </c>
      <c r="B8" s="96">
        <v>4.0842000000000001</v>
      </c>
      <c r="C8" s="13">
        <v>26.3</v>
      </c>
      <c r="D8" s="96">
        <v>1.4406000000000001</v>
      </c>
      <c r="E8" s="13">
        <v>21.2</v>
      </c>
      <c r="F8" s="96" t="s">
        <v>96</v>
      </c>
      <c r="G8" s="13">
        <v>24.6</v>
      </c>
      <c r="H8" s="96">
        <v>10.8536</v>
      </c>
      <c r="I8" s="13">
        <v>44.3</v>
      </c>
      <c r="J8" s="96">
        <v>7.1504000000000003</v>
      </c>
      <c r="K8" s="13">
        <v>33.5</v>
      </c>
      <c r="L8" s="96">
        <v>3.0312999999999999</v>
      </c>
      <c r="M8" s="13">
        <v>22.6</v>
      </c>
      <c r="N8" s="96">
        <v>1.1368</v>
      </c>
      <c r="O8" s="13">
        <v>8.3000000000000007</v>
      </c>
    </row>
    <row r="9" spans="1:15" x14ac:dyDescent="0.25">
      <c r="A9" s="95" t="s">
        <v>31</v>
      </c>
      <c r="B9" s="96">
        <v>2.9527000000000001</v>
      </c>
      <c r="C9" s="13">
        <v>7.5</v>
      </c>
      <c r="D9" s="96">
        <v>2.5794000000000001</v>
      </c>
      <c r="E9" s="13">
        <v>6.7</v>
      </c>
      <c r="F9" s="96">
        <v>0.75639999999999996</v>
      </c>
      <c r="G9" s="13">
        <v>3.3</v>
      </c>
      <c r="H9" s="96">
        <v>17.86</v>
      </c>
      <c r="I9" s="13">
        <v>35.799999999999997</v>
      </c>
      <c r="J9" s="96">
        <v>6.4932999999999996</v>
      </c>
      <c r="K9" s="13">
        <v>14.9</v>
      </c>
      <c r="L9" s="96">
        <v>8.0665999999999993</v>
      </c>
      <c r="M9" s="13">
        <v>21</v>
      </c>
      <c r="N9" s="96">
        <v>1.5885</v>
      </c>
      <c r="O9" s="13">
        <v>3.4</v>
      </c>
    </row>
    <row r="10" spans="1:15" x14ac:dyDescent="0.25">
      <c r="A10" s="95" t="s">
        <v>32</v>
      </c>
      <c r="B10" s="96">
        <v>0.65810000000000002</v>
      </c>
      <c r="C10" s="13">
        <v>5.4</v>
      </c>
      <c r="D10" s="96">
        <v>0.24959999999999999</v>
      </c>
      <c r="E10" s="13">
        <v>3.2</v>
      </c>
      <c r="F10" s="96">
        <v>0.30230000000000001</v>
      </c>
      <c r="G10" s="13">
        <v>3.4</v>
      </c>
      <c r="H10" s="96">
        <v>3.4903</v>
      </c>
      <c r="I10" s="13">
        <v>15.5</v>
      </c>
      <c r="J10" s="96">
        <v>1.6659999999999999</v>
      </c>
      <c r="K10" s="13">
        <v>10</v>
      </c>
      <c r="L10" s="96">
        <v>2.351</v>
      </c>
      <c r="M10" s="13">
        <v>9.1999999999999993</v>
      </c>
      <c r="N10" s="96">
        <v>0.2908</v>
      </c>
      <c r="O10" s="13">
        <v>2</v>
      </c>
    </row>
    <row r="11" spans="1:15" x14ac:dyDescent="0.25">
      <c r="A11" s="95" t="s">
        <v>38</v>
      </c>
      <c r="B11" s="96">
        <v>2.4477000000000002</v>
      </c>
      <c r="C11" s="13">
        <v>12.2</v>
      </c>
      <c r="D11" s="96">
        <v>1.1294999999999999</v>
      </c>
      <c r="E11" s="13">
        <v>9.3000000000000007</v>
      </c>
      <c r="F11" s="96">
        <v>0.82950000000000002</v>
      </c>
      <c r="G11" s="13">
        <v>5</v>
      </c>
      <c r="H11" s="96">
        <v>9.0657999999999994</v>
      </c>
      <c r="I11" s="13">
        <v>31.6</v>
      </c>
      <c r="J11" s="96">
        <v>0.95809999999999995</v>
      </c>
      <c r="K11" s="13">
        <v>9</v>
      </c>
      <c r="L11" s="96">
        <v>0.76590000000000003</v>
      </c>
      <c r="M11" s="13">
        <v>3.1</v>
      </c>
      <c r="N11" s="96" t="s">
        <v>96</v>
      </c>
      <c r="O11" s="13">
        <v>1.4</v>
      </c>
    </row>
    <row r="12" spans="1:15" x14ac:dyDescent="0.25">
      <c r="A12" s="95" t="s">
        <v>7</v>
      </c>
      <c r="B12" s="96">
        <v>11.790100000000001</v>
      </c>
      <c r="C12" s="13">
        <v>22</v>
      </c>
      <c r="D12" s="96">
        <v>3.6036000000000001</v>
      </c>
      <c r="E12" s="13">
        <v>7.1</v>
      </c>
      <c r="F12" s="96">
        <v>0.79720000000000002</v>
      </c>
      <c r="G12" s="13">
        <v>2.6</v>
      </c>
      <c r="H12" s="96">
        <v>24.1981</v>
      </c>
      <c r="I12" s="13">
        <v>37.1</v>
      </c>
      <c r="J12" s="96">
        <v>13.4613</v>
      </c>
      <c r="K12" s="13">
        <v>29.6</v>
      </c>
      <c r="L12" s="96">
        <v>15.269399999999999</v>
      </c>
      <c r="M12" s="13">
        <v>18.8</v>
      </c>
      <c r="N12" s="96">
        <v>2.4885999999999999</v>
      </c>
      <c r="O12" s="13">
        <v>4.5999999999999996</v>
      </c>
    </row>
    <row r="13" spans="1:15" x14ac:dyDescent="0.25">
      <c r="A13" s="95" t="s">
        <v>24</v>
      </c>
      <c r="B13" s="96">
        <v>1.7592000000000001</v>
      </c>
      <c r="C13" s="13">
        <v>15.3</v>
      </c>
      <c r="D13" s="96">
        <v>0.29349999999999998</v>
      </c>
      <c r="E13" s="13">
        <v>9.6</v>
      </c>
      <c r="F13" s="96">
        <v>0.50970000000000004</v>
      </c>
      <c r="G13" s="13">
        <v>24.9</v>
      </c>
      <c r="H13" s="96">
        <v>5.4854000000000003</v>
      </c>
      <c r="I13" s="13">
        <v>26.3</v>
      </c>
      <c r="J13" s="96">
        <v>2.3895</v>
      </c>
      <c r="K13" s="13">
        <v>31.8</v>
      </c>
      <c r="L13" s="96">
        <v>4.8186</v>
      </c>
      <c r="M13" s="13">
        <v>32</v>
      </c>
      <c r="N13" s="96">
        <v>1.8061</v>
      </c>
      <c r="O13" s="13">
        <v>20.5</v>
      </c>
    </row>
    <row r="14" spans="1:15" x14ac:dyDescent="0.25">
      <c r="A14" s="95" t="s">
        <v>35</v>
      </c>
      <c r="B14" s="96">
        <v>0.47639999999999999</v>
      </c>
      <c r="C14" s="13">
        <v>6.1</v>
      </c>
      <c r="D14" s="96">
        <v>0.34399999999999997</v>
      </c>
      <c r="E14" s="13">
        <v>5.2</v>
      </c>
      <c r="F14" s="96">
        <v>1.1259999999999999</v>
      </c>
      <c r="G14" s="13">
        <v>15.2</v>
      </c>
      <c r="H14" s="96">
        <v>5.6492000000000004</v>
      </c>
      <c r="I14" s="13">
        <v>47</v>
      </c>
      <c r="J14" s="96">
        <v>1.1049</v>
      </c>
      <c r="K14" s="13">
        <v>15.6</v>
      </c>
      <c r="L14" s="96">
        <v>0.48159999999999997</v>
      </c>
      <c r="M14" s="13">
        <v>3.4</v>
      </c>
      <c r="N14" s="96" t="s">
        <v>96</v>
      </c>
      <c r="O14" s="13">
        <v>0.9</v>
      </c>
    </row>
    <row r="15" spans="1:15" x14ac:dyDescent="0.25">
      <c r="A15" s="95" t="s">
        <v>22</v>
      </c>
      <c r="B15" s="96">
        <v>4.3291000000000004</v>
      </c>
      <c r="C15" s="13">
        <v>23.3</v>
      </c>
      <c r="D15" s="96">
        <v>0.35010000000000002</v>
      </c>
      <c r="E15" s="13">
        <v>2.8</v>
      </c>
      <c r="F15" s="96">
        <v>1.3792</v>
      </c>
      <c r="G15" s="13">
        <v>8.5</v>
      </c>
      <c r="H15" s="96">
        <v>6.3814000000000002</v>
      </c>
      <c r="I15" s="13">
        <v>19.2</v>
      </c>
      <c r="J15" s="96">
        <v>3.2584</v>
      </c>
      <c r="K15" s="13">
        <v>24.7</v>
      </c>
      <c r="L15" s="96">
        <v>8.4896999999999991</v>
      </c>
      <c r="M15" s="13">
        <v>24.9</v>
      </c>
      <c r="N15" s="96">
        <v>2.6297999999999999</v>
      </c>
      <c r="O15" s="13">
        <v>14.5</v>
      </c>
    </row>
    <row r="16" spans="1:15" x14ac:dyDescent="0.25">
      <c r="A16" s="95" t="s">
        <v>14</v>
      </c>
      <c r="B16" s="96">
        <v>2.0032000000000001</v>
      </c>
      <c r="C16" s="13">
        <v>3.6</v>
      </c>
      <c r="D16" s="96">
        <v>0.3281</v>
      </c>
      <c r="E16" s="13">
        <v>1.3</v>
      </c>
      <c r="F16" s="96">
        <v>0.33789999999999998</v>
      </c>
      <c r="G16" s="13">
        <v>1.3</v>
      </c>
      <c r="H16" s="96">
        <v>7.6196999999999999</v>
      </c>
      <c r="I16" s="13">
        <v>18.399999999999999</v>
      </c>
      <c r="J16" s="96">
        <v>4.1356999999999999</v>
      </c>
      <c r="K16" s="13">
        <v>13.2</v>
      </c>
      <c r="L16" s="96">
        <v>6.8712999999999997</v>
      </c>
      <c r="M16" s="13">
        <v>16.5</v>
      </c>
      <c r="N16" s="96">
        <v>0.67710000000000004</v>
      </c>
      <c r="O16" s="13">
        <v>1.9</v>
      </c>
    </row>
    <row r="17" spans="1:15" x14ac:dyDescent="0.25">
      <c r="A17" s="95" t="s">
        <v>11</v>
      </c>
      <c r="B17" s="96">
        <v>14.8665</v>
      </c>
      <c r="C17" s="13">
        <v>23.3</v>
      </c>
      <c r="D17" s="96">
        <v>4.1581000000000001</v>
      </c>
      <c r="E17" s="13">
        <v>8.3000000000000007</v>
      </c>
      <c r="F17" s="96">
        <v>6.5153999999999996</v>
      </c>
      <c r="G17" s="13">
        <v>12.9</v>
      </c>
      <c r="H17" s="96">
        <v>28.2681</v>
      </c>
      <c r="I17" s="13">
        <v>44.9</v>
      </c>
      <c r="J17" s="96">
        <v>15.6488</v>
      </c>
      <c r="K17" s="13">
        <v>46.5</v>
      </c>
      <c r="L17" s="96">
        <v>22.584800000000001</v>
      </c>
      <c r="M17" s="13">
        <v>38.700000000000003</v>
      </c>
      <c r="N17" s="96">
        <v>2.3984999999999999</v>
      </c>
      <c r="O17" s="13">
        <v>3.6</v>
      </c>
    </row>
    <row r="18" spans="1:15" x14ac:dyDescent="0.25">
      <c r="A18" s="95" t="s">
        <v>15</v>
      </c>
      <c r="B18" s="96">
        <v>3.1953999999999998</v>
      </c>
      <c r="C18" s="13">
        <v>10.4</v>
      </c>
      <c r="D18" s="96">
        <v>1.331</v>
      </c>
      <c r="E18" s="13">
        <v>5</v>
      </c>
      <c r="F18" s="96">
        <v>0.87119999999999997</v>
      </c>
      <c r="G18" s="13">
        <v>2.8</v>
      </c>
      <c r="H18" s="96">
        <v>6.8624000000000001</v>
      </c>
      <c r="I18" s="13">
        <v>17.899999999999999</v>
      </c>
      <c r="J18" s="96">
        <v>5.8308</v>
      </c>
      <c r="K18" s="13">
        <v>22.4</v>
      </c>
      <c r="L18" s="96">
        <v>10.2562</v>
      </c>
      <c r="M18" s="13">
        <v>17.8</v>
      </c>
      <c r="N18" s="96">
        <v>1.1154999999999999</v>
      </c>
      <c r="O18" s="13">
        <v>2.2999999999999998</v>
      </c>
    </row>
    <row r="19" spans="1:15" x14ac:dyDescent="0.25">
      <c r="A19" s="95" t="s">
        <v>18</v>
      </c>
      <c r="B19" s="96">
        <v>1.5875999999999999</v>
      </c>
      <c r="C19" s="13">
        <v>8.5</v>
      </c>
      <c r="D19" s="96">
        <v>0.24790000000000001</v>
      </c>
      <c r="E19" s="13">
        <v>1.8</v>
      </c>
      <c r="F19" s="96">
        <v>0.35220000000000001</v>
      </c>
      <c r="G19" s="13">
        <v>3</v>
      </c>
      <c r="H19" s="96">
        <v>6.3494999999999999</v>
      </c>
      <c r="I19" s="13">
        <v>26.6</v>
      </c>
      <c r="J19" s="96">
        <v>1.8357000000000001</v>
      </c>
      <c r="K19" s="13">
        <v>14.5</v>
      </c>
      <c r="L19" s="96">
        <v>2.0446</v>
      </c>
      <c r="M19" s="13">
        <v>8.1</v>
      </c>
      <c r="N19" s="96">
        <v>0.33839999999999998</v>
      </c>
      <c r="O19" s="13">
        <v>3.1</v>
      </c>
    </row>
    <row r="20" spans="1:15" x14ac:dyDescent="0.25">
      <c r="A20" s="95" t="s">
        <v>9</v>
      </c>
      <c r="B20" s="96">
        <v>1.9202999999999999</v>
      </c>
      <c r="C20" s="13">
        <v>5.6</v>
      </c>
      <c r="D20" s="96">
        <v>0.32400000000000001</v>
      </c>
      <c r="E20" s="13">
        <v>1.7</v>
      </c>
      <c r="F20" s="96">
        <v>2.1888999999999998</v>
      </c>
      <c r="G20" s="13">
        <v>8</v>
      </c>
      <c r="H20" s="96">
        <v>7.6521999999999997</v>
      </c>
      <c r="I20" s="13">
        <v>25.3</v>
      </c>
      <c r="J20" s="96">
        <v>4.0330000000000004</v>
      </c>
      <c r="K20" s="13">
        <v>19.100000000000001</v>
      </c>
      <c r="L20" s="96">
        <v>5.5717999999999996</v>
      </c>
      <c r="M20" s="13">
        <v>17.5</v>
      </c>
      <c r="N20" s="96">
        <v>0.38100000000000001</v>
      </c>
      <c r="O20" s="13">
        <v>1.5</v>
      </c>
    </row>
    <row r="21" spans="1:15" x14ac:dyDescent="0.25">
      <c r="A21" s="95" t="s">
        <v>13</v>
      </c>
      <c r="B21" s="96">
        <v>5.8977000000000004</v>
      </c>
      <c r="C21" s="13">
        <v>11.8</v>
      </c>
      <c r="D21" s="96">
        <v>0.75929999999999997</v>
      </c>
      <c r="E21" s="13">
        <v>7.7</v>
      </c>
      <c r="F21" s="96">
        <v>5.2777000000000003</v>
      </c>
      <c r="G21" s="13">
        <v>13.3</v>
      </c>
      <c r="H21" s="96">
        <v>9.2649000000000008</v>
      </c>
      <c r="I21" s="13">
        <v>20.8</v>
      </c>
      <c r="J21" s="96">
        <v>4.2567000000000004</v>
      </c>
      <c r="K21" s="13">
        <v>18.7</v>
      </c>
      <c r="L21" s="96">
        <v>10.3315</v>
      </c>
      <c r="M21" s="13">
        <v>18.399999999999999</v>
      </c>
      <c r="N21" s="96">
        <v>0.80789999999999995</v>
      </c>
      <c r="O21" s="13">
        <v>1.9</v>
      </c>
    </row>
    <row r="22" spans="1:15" x14ac:dyDescent="0.25">
      <c r="A22" s="95" t="s">
        <v>25</v>
      </c>
      <c r="B22" s="96">
        <v>3.8812000000000002</v>
      </c>
      <c r="C22" s="13">
        <v>11.5</v>
      </c>
      <c r="D22" s="96">
        <v>1.8308</v>
      </c>
      <c r="E22" s="13">
        <v>6.2</v>
      </c>
      <c r="F22" s="96">
        <v>2.0847000000000002</v>
      </c>
      <c r="G22" s="13">
        <v>6.7</v>
      </c>
      <c r="H22" s="96">
        <v>9.5343</v>
      </c>
      <c r="I22" s="13">
        <v>28</v>
      </c>
      <c r="J22" s="96">
        <v>5.8173000000000004</v>
      </c>
      <c r="K22" s="13">
        <v>20.5</v>
      </c>
      <c r="L22" s="96">
        <v>3.9054000000000002</v>
      </c>
      <c r="M22" s="13">
        <v>13.3</v>
      </c>
      <c r="N22" s="96">
        <v>0.4395</v>
      </c>
      <c r="O22" s="13">
        <v>0.7</v>
      </c>
    </row>
    <row r="23" spans="1:15" x14ac:dyDescent="0.25">
      <c r="A23" s="95" t="s">
        <v>33</v>
      </c>
      <c r="B23" s="96">
        <v>3.9175</v>
      </c>
      <c r="C23" s="13">
        <v>13.7</v>
      </c>
      <c r="D23" s="96">
        <v>1.0254000000000001</v>
      </c>
      <c r="E23" s="13">
        <v>4.2</v>
      </c>
      <c r="F23" s="96">
        <v>2.8938999999999999</v>
      </c>
      <c r="G23" s="13">
        <v>11.6</v>
      </c>
      <c r="H23" s="96">
        <v>8.6824999999999992</v>
      </c>
      <c r="I23" s="13">
        <v>22.2</v>
      </c>
      <c r="J23" s="96">
        <v>4.3616000000000001</v>
      </c>
      <c r="K23" s="13">
        <v>20</v>
      </c>
      <c r="L23" s="96">
        <v>6.3087</v>
      </c>
      <c r="M23" s="13">
        <v>22</v>
      </c>
      <c r="N23" s="96">
        <v>2.5388999999999999</v>
      </c>
      <c r="O23" s="13">
        <v>10.199999999999999</v>
      </c>
    </row>
    <row r="24" spans="1:15" x14ac:dyDescent="0.25">
      <c r="A24" s="95" t="s">
        <v>30</v>
      </c>
      <c r="B24" s="96">
        <v>0.80359999999999998</v>
      </c>
      <c r="C24" s="13">
        <v>11</v>
      </c>
      <c r="D24" s="96">
        <v>0.32850000000000001</v>
      </c>
      <c r="E24" s="13">
        <v>7.9</v>
      </c>
      <c r="F24" s="96">
        <v>0.20760000000000001</v>
      </c>
      <c r="G24" s="13">
        <v>5.8</v>
      </c>
      <c r="H24" s="96">
        <v>3.1937000000000002</v>
      </c>
      <c r="I24" s="13">
        <v>27.6</v>
      </c>
      <c r="J24" s="96">
        <v>1.3661000000000001</v>
      </c>
      <c r="K24" s="13">
        <v>22.1</v>
      </c>
      <c r="L24" s="96">
        <v>1.6384000000000001</v>
      </c>
      <c r="M24" s="13">
        <v>21.3</v>
      </c>
      <c r="N24" s="96">
        <v>0.1221</v>
      </c>
      <c r="O24" s="13">
        <v>3.9</v>
      </c>
    </row>
    <row r="25" spans="1:15" x14ac:dyDescent="0.25">
      <c r="A25" s="95" t="s">
        <v>12</v>
      </c>
      <c r="B25" s="96">
        <v>13.4466</v>
      </c>
      <c r="C25" s="13">
        <v>22.8</v>
      </c>
      <c r="D25" s="96">
        <v>7.1980000000000004</v>
      </c>
      <c r="E25" s="13">
        <v>17</v>
      </c>
      <c r="F25" s="96">
        <v>1.1889000000000001</v>
      </c>
      <c r="G25" s="13">
        <v>4</v>
      </c>
      <c r="H25" s="96">
        <v>17.363700000000001</v>
      </c>
      <c r="I25" s="13">
        <v>30.1</v>
      </c>
      <c r="J25" s="96">
        <v>13.062200000000001</v>
      </c>
      <c r="K25" s="13">
        <v>37.299999999999997</v>
      </c>
      <c r="L25" s="96">
        <v>26.737500000000001</v>
      </c>
      <c r="M25" s="13">
        <v>47.4</v>
      </c>
      <c r="N25" s="96">
        <v>2.8761000000000001</v>
      </c>
      <c r="O25" s="13">
        <v>5.2</v>
      </c>
    </row>
    <row r="26" spans="1:15" x14ac:dyDescent="0.25">
      <c r="A26" s="95" t="s">
        <v>10</v>
      </c>
      <c r="B26" s="96">
        <v>5.6923000000000004</v>
      </c>
      <c r="C26" s="13">
        <v>13.2</v>
      </c>
      <c r="D26" s="96">
        <v>0.98839999999999995</v>
      </c>
      <c r="E26" s="13">
        <v>3.1</v>
      </c>
      <c r="F26" s="96">
        <v>3.7178</v>
      </c>
      <c r="G26" s="13">
        <v>10.4</v>
      </c>
      <c r="H26" s="96">
        <v>12.3027</v>
      </c>
      <c r="I26" s="13">
        <v>24.1</v>
      </c>
      <c r="J26" s="96">
        <v>6.9424999999999999</v>
      </c>
      <c r="K26" s="13">
        <v>19.3</v>
      </c>
      <c r="L26" s="96">
        <v>10.6523</v>
      </c>
      <c r="M26" s="13">
        <v>16.3</v>
      </c>
      <c r="N26" s="96">
        <v>0.87870000000000004</v>
      </c>
      <c r="O26" s="13">
        <v>2</v>
      </c>
    </row>
    <row r="27" spans="1:15" x14ac:dyDescent="0.25">
      <c r="A27" s="95" t="s">
        <v>26</v>
      </c>
      <c r="B27" s="96">
        <v>1.5241</v>
      </c>
      <c r="C27" s="13">
        <v>9.8000000000000007</v>
      </c>
      <c r="D27" s="96">
        <v>0.28520000000000001</v>
      </c>
      <c r="E27" s="13">
        <v>3.2</v>
      </c>
      <c r="F27" s="96">
        <v>0.216</v>
      </c>
      <c r="G27" s="13">
        <v>2.9</v>
      </c>
      <c r="H27" s="96">
        <v>7.1288</v>
      </c>
      <c r="I27" s="13">
        <v>26</v>
      </c>
      <c r="J27" s="96">
        <v>3.2339000000000002</v>
      </c>
      <c r="K27" s="13">
        <v>16.100000000000001</v>
      </c>
      <c r="L27" s="96">
        <v>4.8451000000000004</v>
      </c>
      <c r="M27" s="13">
        <v>17.600000000000001</v>
      </c>
      <c r="N27" s="96">
        <v>0.67090000000000005</v>
      </c>
      <c r="O27" s="13">
        <v>3</v>
      </c>
    </row>
    <row r="28" spans="1:15" x14ac:dyDescent="0.25">
      <c r="A28" s="95" t="s">
        <v>28</v>
      </c>
      <c r="B28" s="96">
        <v>2.4167000000000001</v>
      </c>
      <c r="C28" s="13">
        <v>11.6</v>
      </c>
      <c r="D28" s="96">
        <v>1.5683</v>
      </c>
      <c r="E28" s="13">
        <v>13</v>
      </c>
      <c r="F28" s="96">
        <v>3.3332999999999999</v>
      </c>
      <c r="G28" s="13">
        <v>11.5</v>
      </c>
      <c r="H28" s="96">
        <v>18.611499999999999</v>
      </c>
      <c r="I28" s="13">
        <v>44.9</v>
      </c>
      <c r="J28" s="96">
        <v>2.6987000000000001</v>
      </c>
      <c r="K28" s="13">
        <v>17.3</v>
      </c>
      <c r="L28" s="96">
        <v>3.7324000000000002</v>
      </c>
      <c r="M28" s="13">
        <v>12.9</v>
      </c>
      <c r="N28" s="96">
        <v>1.1153999999999999</v>
      </c>
      <c r="O28" s="13">
        <v>4</v>
      </c>
    </row>
    <row r="29" spans="1:15" x14ac:dyDescent="0.25">
      <c r="A29" s="95" t="s">
        <v>17</v>
      </c>
      <c r="B29" s="96">
        <v>5.5587</v>
      </c>
      <c r="C29" s="13">
        <v>11.2</v>
      </c>
      <c r="D29" s="96">
        <v>3.0849000000000002</v>
      </c>
      <c r="E29" s="13">
        <v>13.7</v>
      </c>
      <c r="F29" s="96">
        <v>0.55369999999999997</v>
      </c>
      <c r="G29" s="13">
        <v>1.6</v>
      </c>
      <c r="H29" s="96">
        <v>7.3296000000000001</v>
      </c>
      <c r="I29" s="13">
        <v>19.399999999999999</v>
      </c>
      <c r="J29" s="96">
        <v>10.6836</v>
      </c>
      <c r="K29" s="13">
        <v>32.4</v>
      </c>
      <c r="L29" s="96">
        <v>14.4161</v>
      </c>
      <c r="M29" s="13">
        <v>26.1</v>
      </c>
      <c r="N29" s="96">
        <v>2.2879999999999998</v>
      </c>
      <c r="O29" s="13">
        <v>4.7</v>
      </c>
    </row>
    <row r="30" spans="1:15" x14ac:dyDescent="0.25">
      <c r="A30" s="95" t="s">
        <v>19</v>
      </c>
      <c r="B30" s="96">
        <v>2.8500999999999999</v>
      </c>
      <c r="C30" s="13">
        <v>13.5</v>
      </c>
      <c r="D30" s="96">
        <v>1.5419</v>
      </c>
      <c r="E30" s="13">
        <v>6.2</v>
      </c>
      <c r="F30" s="96">
        <v>2.5242</v>
      </c>
      <c r="G30" s="13">
        <v>10.1</v>
      </c>
      <c r="H30" s="96">
        <v>8.3996999999999993</v>
      </c>
      <c r="I30" s="13">
        <v>22.6</v>
      </c>
      <c r="J30" s="96">
        <v>2.9941</v>
      </c>
      <c r="K30" s="13">
        <v>18.899999999999999</v>
      </c>
      <c r="L30" s="96">
        <v>6.7089999999999996</v>
      </c>
      <c r="M30" s="13">
        <v>18.100000000000001</v>
      </c>
      <c r="N30" s="96">
        <v>0.51990000000000003</v>
      </c>
      <c r="O30" s="13">
        <v>2.4</v>
      </c>
    </row>
    <row r="31" spans="1:15" x14ac:dyDescent="0.25">
      <c r="A31" s="95" t="s">
        <v>27</v>
      </c>
      <c r="B31" s="96">
        <v>2.6078999999999999</v>
      </c>
      <c r="C31" s="13">
        <v>15.9</v>
      </c>
      <c r="D31" s="96">
        <v>1.5888</v>
      </c>
      <c r="E31" s="13">
        <v>10.8</v>
      </c>
      <c r="F31" s="96">
        <v>1.8404</v>
      </c>
      <c r="G31" s="13">
        <v>11.5</v>
      </c>
      <c r="H31" s="96">
        <v>6.7374999999999998</v>
      </c>
      <c r="I31" s="13">
        <v>31.8</v>
      </c>
      <c r="J31" s="96">
        <v>2.5173000000000001</v>
      </c>
      <c r="K31" s="13">
        <v>14.1</v>
      </c>
      <c r="L31" s="96">
        <v>7.3132999999999999</v>
      </c>
      <c r="M31" s="13">
        <v>28.8</v>
      </c>
      <c r="N31" s="96">
        <v>1.0503</v>
      </c>
      <c r="O31" s="13">
        <v>4.7</v>
      </c>
    </row>
    <row r="32" spans="1:15" x14ac:dyDescent="0.25">
      <c r="A32" s="95" t="s">
        <v>16</v>
      </c>
      <c r="B32" s="96">
        <v>3.698</v>
      </c>
      <c r="C32" s="13">
        <v>13</v>
      </c>
      <c r="D32" s="96">
        <v>4.4673999999999996</v>
      </c>
      <c r="E32" s="13">
        <v>12.4</v>
      </c>
      <c r="F32" s="96">
        <v>0.25869999999999999</v>
      </c>
      <c r="G32" s="13">
        <v>0.7</v>
      </c>
      <c r="H32" s="96">
        <v>12.200200000000001</v>
      </c>
      <c r="I32" s="13">
        <v>32.5</v>
      </c>
      <c r="J32" s="96">
        <v>10.111599999999999</v>
      </c>
      <c r="K32" s="13">
        <v>40.5</v>
      </c>
      <c r="L32" s="96">
        <v>4.0877999999999997</v>
      </c>
      <c r="M32" s="13">
        <v>6.4</v>
      </c>
      <c r="N32" s="96">
        <v>0.43459999999999999</v>
      </c>
      <c r="O32" s="13">
        <v>1.2</v>
      </c>
    </row>
    <row r="33" spans="1:15" x14ac:dyDescent="0.25">
      <c r="A33" s="95" t="s">
        <v>21</v>
      </c>
      <c r="B33" s="96">
        <v>1.5181</v>
      </c>
      <c r="C33" s="13">
        <v>17.600000000000001</v>
      </c>
      <c r="D33" s="96">
        <v>0.87039999999999995</v>
      </c>
      <c r="E33" s="13">
        <v>20.6</v>
      </c>
      <c r="F33" s="96">
        <v>0.67500000000000004</v>
      </c>
      <c r="G33" s="13">
        <v>15.4</v>
      </c>
      <c r="H33" s="96">
        <v>6.4179000000000004</v>
      </c>
      <c r="I33" s="13">
        <v>34.5</v>
      </c>
      <c r="J33" s="96">
        <v>2.5122</v>
      </c>
      <c r="K33" s="13">
        <v>12.8</v>
      </c>
      <c r="L33" s="96">
        <v>8.1768999999999998</v>
      </c>
      <c r="M33" s="13">
        <v>30.8</v>
      </c>
      <c r="N33" s="96">
        <v>0.73429999999999995</v>
      </c>
      <c r="O33" s="13">
        <v>2.9</v>
      </c>
    </row>
    <row r="34" spans="1:15" x14ac:dyDescent="0.25">
      <c r="A34" s="95" t="s">
        <v>29</v>
      </c>
      <c r="B34" s="96">
        <v>2.0024999999999999</v>
      </c>
      <c r="C34" s="13">
        <v>3</v>
      </c>
      <c r="D34" s="96" t="s">
        <v>96</v>
      </c>
      <c r="E34" s="13">
        <v>0.7</v>
      </c>
      <c r="F34" s="96">
        <v>0.77729999999999999</v>
      </c>
      <c r="G34" s="13">
        <v>2.2000000000000002</v>
      </c>
      <c r="H34" s="96">
        <v>8.1181000000000001</v>
      </c>
      <c r="I34" s="13">
        <v>18.8</v>
      </c>
      <c r="J34" s="96">
        <v>1.1364000000000001</v>
      </c>
      <c r="K34" s="13">
        <v>3.7</v>
      </c>
      <c r="L34" s="96">
        <v>4.0560999999999998</v>
      </c>
      <c r="M34" s="13">
        <v>6.9</v>
      </c>
      <c r="N34" s="96">
        <v>0.47370000000000001</v>
      </c>
      <c r="O34" s="13">
        <v>0.8</v>
      </c>
    </row>
    <row r="35" spans="1:15" x14ac:dyDescent="0.25">
      <c r="A35" s="95" t="s">
        <v>8</v>
      </c>
      <c r="B35" s="96">
        <v>6.8437000000000001</v>
      </c>
      <c r="C35" s="13">
        <v>20.3</v>
      </c>
      <c r="D35" s="96">
        <v>4.7779999999999996</v>
      </c>
      <c r="E35" s="13">
        <v>14.9</v>
      </c>
      <c r="F35" s="96">
        <v>1.7101999999999999</v>
      </c>
      <c r="G35" s="13">
        <v>7.3</v>
      </c>
      <c r="H35" s="96">
        <v>12.8583</v>
      </c>
      <c r="I35" s="13">
        <v>29.4</v>
      </c>
      <c r="J35" s="96">
        <v>13.399100000000001</v>
      </c>
      <c r="K35" s="13">
        <v>36.5</v>
      </c>
      <c r="L35" s="96">
        <v>15.408200000000001</v>
      </c>
      <c r="M35" s="13">
        <v>27.2</v>
      </c>
      <c r="N35" s="96">
        <v>1.6223000000000001</v>
      </c>
      <c r="O35" s="13">
        <v>4.7</v>
      </c>
    </row>
    <row r="36" spans="1:15" x14ac:dyDescent="0.25">
      <c r="A36" s="95" t="s">
        <v>20</v>
      </c>
      <c r="B36" s="96">
        <v>1.6756</v>
      </c>
      <c r="C36" s="13">
        <v>5.6</v>
      </c>
      <c r="D36" s="96">
        <v>2.1863000000000001</v>
      </c>
      <c r="E36" s="13">
        <v>8.5</v>
      </c>
      <c r="F36" s="96">
        <v>1.7501</v>
      </c>
      <c r="G36" s="13">
        <v>5.0999999999999996</v>
      </c>
      <c r="H36" s="96">
        <v>16.329699999999999</v>
      </c>
      <c r="I36" s="13">
        <v>42.2</v>
      </c>
      <c r="J36" s="96">
        <v>1.6435</v>
      </c>
      <c r="K36" s="13">
        <v>8.8000000000000007</v>
      </c>
      <c r="L36" s="96">
        <v>13.221299999999999</v>
      </c>
      <c r="M36" s="13">
        <v>31.1</v>
      </c>
      <c r="N36" s="96">
        <v>1.083</v>
      </c>
      <c r="O36" s="13">
        <v>2.1</v>
      </c>
    </row>
    <row r="37" spans="1:15" x14ac:dyDescent="0.25">
      <c r="A37" s="97" t="s">
        <v>23</v>
      </c>
      <c r="B37" s="98">
        <v>1.2486999999999999</v>
      </c>
      <c r="C37" s="99">
        <v>6.5</v>
      </c>
      <c r="D37" s="98" t="s">
        <v>96</v>
      </c>
      <c r="E37" s="99">
        <v>0.4</v>
      </c>
      <c r="F37" s="98">
        <v>0.29709999999999998</v>
      </c>
      <c r="G37" s="99">
        <v>0.6</v>
      </c>
      <c r="H37" s="98">
        <v>4.7657999999999996</v>
      </c>
      <c r="I37" s="99">
        <v>14.9</v>
      </c>
      <c r="J37" s="98">
        <v>3.1280999999999999</v>
      </c>
      <c r="K37" s="99">
        <v>10.8</v>
      </c>
      <c r="L37" s="98">
        <v>7.157</v>
      </c>
      <c r="M37" s="99">
        <v>15.4</v>
      </c>
      <c r="N37" s="98">
        <v>0.62380000000000002</v>
      </c>
      <c r="O37" s="99">
        <v>1.7</v>
      </c>
    </row>
    <row r="38" spans="1:15" x14ac:dyDescent="0.25">
      <c r="A38" s="139" t="s">
        <v>39</v>
      </c>
      <c r="B38" s="140">
        <v>3.8275000000000001</v>
      </c>
      <c r="C38" s="141">
        <v>14.7</v>
      </c>
      <c r="D38" s="140">
        <v>1.5232000000000001</v>
      </c>
      <c r="E38" s="141">
        <v>8.1999999999999993</v>
      </c>
      <c r="F38" s="140">
        <v>1.6022000000000001</v>
      </c>
      <c r="G38" s="141">
        <v>7.3</v>
      </c>
      <c r="H38" s="140">
        <v>9.6638999999999999</v>
      </c>
      <c r="I38" s="141">
        <v>29.1</v>
      </c>
      <c r="J38" s="98">
        <v>5.3689</v>
      </c>
      <c r="K38" s="99">
        <v>25.9</v>
      </c>
      <c r="L38" s="98">
        <v>7.9269999999999996</v>
      </c>
      <c r="M38" s="99">
        <v>22.6</v>
      </c>
      <c r="N38" s="98">
        <v>0.94910000000000005</v>
      </c>
      <c r="O38" s="99">
        <v>3.6</v>
      </c>
    </row>
    <row r="39" spans="1:15" ht="30.75" customHeight="1" x14ac:dyDescent="0.25">
      <c r="A39" s="292" t="s">
        <v>142</v>
      </c>
      <c r="B39" s="292"/>
      <c r="C39" s="292"/>
      <c r="D39" s="292"/>
      <c r="E39" s="292"/>
      <c r="F39" s="292"/>
      <c r="G39" s="292"/>
      <c r="H39" s="292"/>
      <c r="I39" s="292"/>
      <c r="J39" s="292"/>
      <c r="K39" s="292"/>
      <c r="L39" s="292"/>
      <c r="M39" s="292"/>
      <c r="N39" s="292"/>
      <c r="O39" s="292"/>
    </row>
    <row r="40" spans="1:15" x14ac:dyDescent="0.25">
      <c r="A40" s="193" t="s">
        <v>95</v>
      </c>
      <c r="B40" s="194"/>
      <c r="C40" s="194"/>
      <c r="D40" s="194"/>
      <c r="E40" s="194"/>
      <c r="F40" s="194"/>
      <c r="G40" s="194"/>
      <c r="H40" s="194"/>
      <c r="I40" s="194"/>
      <c r="J40" s="195"/>
      <c r="K40" s="195"/>
      <c r="L40" s="195"/>
      <c r="M40" s="195"/>
      <c r="N40" s="195"/>
      <c r="O40" s="195"/>
    </row>
    <row r="41" spans="1:15" ht="29.25" customHeight="1" x14ac:dyDescent="0.25">
      <c r="A41" s="247" t="s">
        <v>156</v>
      </c>
      <c r="B41" s="247"/>
      <c r="C41" s="247"/>
      <c r="D41" s="247"/>
      <c r="E41" s="247"/>
      <c r="F41" s="247"/>
      <c r="G41" s="247"/>
      <c r="H41" s="247"/>
      <c r="I41" s="247"/>
      <c r="J41" s="247"/>
      <c r="K41" s="247"/>
      <c r="L41" s="247"/>
      <c r="M41" s="247"/>
      <c r="N41" s="247"/>
      <c r="O41" s="247"/>
    </row>
  </sheetData>
  <mergeCells count="12">
    <mergeCell ref="A39:O39"/>
    <mergeCell ref="A41:O41"/>
    <mergeCell ref="A3:A5"/>
    <mergeCell ref="B3:I3"/>
    <mergeCell ref="J3:O3"/>
    <mergeCell ref="B4:C4"/>
    <mergeCell ref="D4:E4"/>
    <mergeCell ref="F4:G4"/>
    <mergeCell ref="H4:I4"/>
    <mergeCell ref="J4:K4"/>
    <mergeCell ref="L4:M4"/>
    <mergeCell ref="N4:O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DFB76-31E1-4ECA-A6D8-C37CB784087E}">
  <dimension ref="A1:H12"/>
  <sheetViews>
    <sheetView zoomScale="115" zoomScaleNormal="115" workbookViewId="0">
      <selection sqref="A1:H1"/>
    </sheetView>
  </sheetViews>
  <sheetFormatPr baseColWidth="10" defaultRowHeight="15" x14ac:dyDescent="0.25"/>
  <cols>
    <col min="1" max="1" width="30.140625" customWidth="1"/>
    <col min="2" max="3" width="12.7109375" customWidth="1"/>
    <col min="4" max="4" width="9.42578125" customWidth="1"/>
    <col min="5" max="5" width="12.7109375" customWidth="1"/>
    <col min="6" max="6" width="9.42578125" customWidth="1"/>
    <col min="7" max="7" width="12.7109375" customWidth="1"/>
    <col min="8" max="8" width="9.42578125" customWidth="1"/>
  </cols>
  <sheetData>
    <row r="1" spans="1:8" x14ac:dyDescent="0.25">
      <c r="A1" s="259" t="s">
        <v>149</v>
      </c>
      <c r="B1" s="259"/>
      <c r="C1" s="259"/>
      <c r="D1" s="259"/>
      <c r="E1" s="259"/>
      <c r="F1" s="259"/>
      <c r="G1" s="259"/>
      <c r="H1" s="259"/>
    </row>
    <row r="2" spans="1:8" x14ac:dyDescent="0.25">
      <c r="A2" s="73"/>
    </row>
    <row r="3" spans="1:8" x14ac:dyDescent="0.25">
      <c r="A3" s="269" t="s">
        <v>100</v>
      </c>
      <c r="B3" s="263" t="s">
        <v>4</v>
      </c>
      <c r="C3" s="293" t="s">
        <v>68</v>
      </c>
      <c r="D3" s="294"/>
      <c r="E3" s="294"/>
      <c r="F3" s="294"/>
      <c r="G3" s="294"/>
      <c r="H3" s="295"/>
    </row>
    <row r="4" spans="1:8" x14ac:dyDescent="0.25">
      <c r="A4" s="270"/>
      <c r="B4" s="264"/>
      <c r="C4" s="267" t="s">
        <v>61</v>
      </c>
      <c r="D4" s="268"/>
      <c r="E4" s="267" t="s">
        <v>62</v>
      </c>
      <c r="F4" s="268"/>
      <c r="G4" s="267" t="s">
        <v>63</v>
      </c>
      <c r="H4" s="268"/>
    </row>
    <row r="5" spans="1:8" x14ac:dyDescent="0.25">
      <c r="A5" s="271"/>
      <c r="B5" s="265"/>
      <c r="C5" s="161" t="s">
        <v>99</v>
      </c>
      <c r="D5" s="161" t="s">
        <v>5</v>
      </c>
      <c r="E5" s="161" t="s">
        <v>99</v>
      </c>
      <c r="F5" s="161" t="s">
        <v>5</v>
      </c>
      <c r="G5" s="161" t="s">
        <v>99</v>
      </c>
      <c r="H5" s="161" t="s">
        <v>5</v>
      </c>
    </row>
    <row r="6" spans="1:8" x14ac:dyDescent="0.25">
      <c r="A6" s="154" t="s">
        <v>4</v>
      </c>
      <c r="B6" s="150">
        <v>2450</v>
      </c>
      <c r="C6" s="150">
        <v>840</v>
      </c>
      <c r="D6" s="74">
        <v>34.285714285714285</v>
      </c>
      <c r="E6" s="76">
        <v>514</v>
      </c>
      <c r="F6" s="74">
        <v>20.979591836734691</v>
      </c>
      <c r="G6" s="76">
        <v>1096</v>
      </c>
      <c r="H6" s="75">
        <v>44.734693877551017</v>
      </c>
    </row>
    <row r="7" spans="1:8" x14ac:dyDescent="0.25">
      <c r="A7" s="93" t="s">
        <v>64</v>
      </c>
      <c r="B7" s="77">
        <v>623</v>
      </c>
      <c r="C7" s="77">
        <v>18</v>
      </c>
      <c r="D7" s="27">
        <v>2.8892455858747992</v>
      </c>
      <c r="E7" s="78">
        <v>60</v>
      </c>
      <c r="F7" s="27">
        <v>9.6308186195826657</v>
      </c>
      <c r="G7" s="78">
        <v>545</v>
      </c>
      <c r="H7" s="26">
        <v>87.479935794542541</v>
      </c>
    </row>
    <row r="8" spans="1:8" x14ac:dyDescent="0.25">
      <c r="A8" s="95" t="s">
        <v>65</v>
      </c>
      <c r="B8" s="80">
        <v>251</v>
      </c>
      <c r="C8" s="80">
        <v>154</v>
      </c>
      <c r="D8" s="31">
        <v>61.354581673306775</v>
      </c>
      <c r="E8" s="81">
        <v>39</v>
      </c>
      <c r="F8" s="31">
        <v>15.53784860557769</v>
      </c>
      <c r="G8" s="81">
        <v>58</v>
      </c>
      <c r="H8" s="30">
        <v>23.107569721115535</v>
      </c>
    </row>
    <row r="9" spans="1:8" x14ac:dyDescent="0.25">
      <c r="A9" s="95" t="s">
        <v>66</v>
      </c>
      <c r="B9" s="80">
        <v>1543</v>
      </c>
      <c r="C9" s="80">
        <v>649</v>
      </c>
      <c r="D9" s="31">
        <v>42.06092028515878</v>
      </c>
      <c r="E9" s="81">
        <v>409</v>
      </c>
      <c r="F9" s="31">
        <v>26.506804925469861</v>
      </c>
      <c r="G9" s="81">
        <v>485</v>
      </c>
      <c r="H9" s="30">
        <v>31.432274789371355</v>
      </c>
    </row>
    <row r="10" spans="1:8" x14ac:dyDescent="0.25">
      <c r="A10" s="97" t="s">
        <v>67</v>
      </c>
      <c r="B10" s="84">
        <v>33</v>
      </c>
      <c r="C10" s="84">
        <v>19</v>
      </c>
      <c r="D10" s="72">
        <v>57.575757575757578</v>
      </c>
      <c r="E10" s="85">
        <v>6</v>
      </c>
      <c r="F10" s="72">
        <v>18.181818181818183</v>
      </c>
      <c r="G10" s="85">
        <v>8</v>
      </c>
      <c r="H10" s="71">
        <v>24.242424242424242</v>
      </c>
    </row>
    <row r="11" spans="1:8" x14ac:dyDescent="0.25">
      <c r="A11" s="266" t="s">
        <v>69</v>
      </c>
      <c r="B11" s="266"/>
      <c r="C11" s="266"/>
      <c r="D11" s="266"/>
      <c r="E11" s="266"/>
      <c r="F11" s="266"/>
      <c r="G11" s="266"/>
      <c r="H11" s="266"/>
    </row>
    <row r="12" spans="1:8" x14ac:dyDescent="0.25">
      <c r="A12" s="242" t="s">
        <v>102</v>
      </c>
      <c r="B12" s="242"/>
      <c r="C12" s="242"/>
      <c r="D12" s="242"/>
      <c r="E12" s="242"/>
      <c r="F12" s="242"/>
      <c r="G12" s="242"/>
      <c r="H12" s="242"/>
    </row>
  </sheetData>
  <mergeCells count="9">
    <mergeCell ref="G4:H4"/>
    <mergeCell ref="A11:H11"/>
    <mergeCell ref="A12:H12"/>
    <mergeCell ref="A1:H1"/>
    <mergeCell ref="A3:A5"/>
    <mergeCell ref="B3:B5"/>
    <mergeCell ref="C3:H3"/>
    <mergeCell ref="C4:D4"/>
    <mergeCell ref="E4:F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39"/>
  <sheetViews>
    <sheetView zoomScaleNormal="100" workbookViewId="0"/>
  </sheetViews>
  <sheetFormatPr baseColWidth="10" defaultRowHeight="15" x14ac:dyDescent="0.25"/>
  <cols>
    <col min="1" max="1" width="23.42578125" customWidth="1"/>
    <col min="2" max="9" width="12" customWidth="1"/>
  </cols>
  <sheetData>
    <row r="1" spans="1:9" x14ac:dyDescent="0.25">
      <c r="A1" s="119" t="s">
        <v>148</v>
      </c>
      <c r="B1" s="119"/>
      <c r="C1" s="119"/>
      <c r="D1" s="119"/>
      <c r="E1" s="119"/>
      <c r="F1" s="119"/>
      <c r="G1" s="119"/>
      <c r="H1" s="119"/>
      <c r="I1" s="119"/>
    </row>
    <row r="2" spans="1:9" x14ac:dyDescent="0.25">
      <c r="A2" s="120"/>
      <c r="B2" s="120"/>
      <c r="C2" s="120"/>
      <c r="D2" s="120"/>
      <c r="E2" s="120"/>
      <c r="F2" s="120"/>
      <c r="G2" s="120"/>
      <c r="H2" s="120"/>
      <c r="I2" s="120"/>
    </row>
    <row r="3" spans="1:9" x14ac:dyDescent="0.25">
      <c r="A3" s="263" t="s">
        <v>0</v>
      </c>
      <c r="B3" s="239" t="s">
        <v>91</v>
      </c>
      <c r="C3" s="239"/>
      <c r="D3" s="239"/>
      <c r="E3" s="239"/>
      <c r="F3" s="239" t="s">
        <v>93</v>
      </c>
      <c r="G3" s="239"/>
      <c r="H3" s="239"/>
      <c r="I3" s="239"/>
    </row>
    <row r="4" spans="1:9" x14ac:dyDescent="0.25">
      <c r="A4" s="264"/>
      <c r="B4" s="263" t="s">
        <v>4</v>
      </c>
      <c r="C4" s="279" t="s">
        <v>145</v>
      </c>
      <c r="D4" s="280"/>
      <c r="E4" s="281"/>
      <c r="F4" s="263" t="s">
        <v>4</v>
      </c>
      <c r="G4" s="279" t="s">
        <v>145</v>
      </c>
      <c r="H4" s="280"/>
      <c r="I4" s="281"/>
    </row>
    <row r="5" spans="1:9" x14ac:dyDescent="0.25">
      <c r="A5" s="265"/>
      <c r="B5" s="265"/>
      <c r="C5" s="118" t="s">
        <v>61</v>
      </c>
      <c r="D5" s="118" t="s">
        <v>62</v>
      </c>
      <c r="E5" s="118" t="s">
        <v>63</v>
      </c>
      <c r="F5" s="265"/>
      <c r="G5" s="162" t="s">
        <v>61</v>
      </c>
      <c r="H5" s="162" t="s">
        <v>62</v>
      </c>
      <c r="I5" s="162" t="s">
        <v>63</v>
      </c>
    </row>
    <row r="6" spans="1:9" x14ac:dyDescent="0.25">
      <c r="A6" s="93" t="s">
        <v>36</v>
      </c>
      <c r="B6" s="33">
        <v>11</v>
      </c>
      <c r="C6" s="121">
        <v>11</v>
      </c>
      <c r="D6" s="121" t="s">
        <v>90</v>
      </c>
      <c r="E6" s="122" t="s">
        <v>90</v>
      </c>
      <c r="F6" s="25">
        <v>100</v>
      </c>
      <c r="G6" s="27">
        <v>100</v>
      </c>
      <c r="H6" s="27" t="s">
        <v>90</v>
      </c>
      <c r="I6" s="26" t="s">
        <v>90</v>
      </c>
    </row>
    <row r="7" spans="1:9" x14ac:dyDescent="0.25">
      <c r="A7" s="95" t="s">
        <v>34</v>
      </c>
      <c r="B7" s="90">
        <v>5</v>
      </c>
      <c r="C7" s="123">
        <v>5</v>
      </c>
      <c r="D7" s="123" t="s">
        <v>90</v>
      </c>
      <c r="E7" s="124" t="s">
        <v>90</v>
      </c>
      <c r="F7" s="29">
        <v>100</v>
      </c>
      <c r="G7" s="31">
        <v>100</v>
      </c>
      <c r="H7" s="31" t="s">
        <v>90</v>
      </c>
      <c r="I7" s="30" t="s">
        <v>90</v>
      </c>
    </row>
    <row r="8" spans="1:9" x14ac:dyDescent="0.25">
      <c r="A8" s="95" t="s">
        <v>37</v>
      </c>
      <c r="B8" s="90">
        <v>5</v>
      </c>
      <c r="C8" s="123">
        <v>5</v>
      </c>
      <c r="D8" s="123" t="s">
        <v>90</v>
      </c>
      <c r="E8" s="124" t="s">
        <v>90</v>
      </c>
      <c r="F8" s="29">
        <v>100</v>
      </c>
      <c r="G8" s="31">
        <v>100</v>
      </c>
      <c r="H8" s="31" t="s">
        <v>90</v>
      </c>
      <c r="I8" s="30" t="s">
        <v>90</v>
      </c>
    </row>
    <row r="9" spans="1:9" x14ac:dyDescent="0.25">
      <c r="A9" s="95" t="s">
        <v>31</v>
      </c>
      <c r="B9" s="90">
        <v>11</v>
      </c>
      <c r="C9" s="125">
        <v>3</v>
      </c>
      <c r="D9" s="125">
        <v>6</v>
      </c>
      <c r="E9" s="91">
        <v>2</v>
      </c>
      <c r="F9" s="29">
        <v>100</v>
      </c>
      <c r="G9" s="31">
        <v>27.3</v>
      </c>
      <c r="H9" s="31">
        <v>54.5</v>
      </c>
      <c r="I9" s="30">
        <v>18.2</v>
      </c>
    </row>
    <row r="10" spans="1:9" x14ac:dyDescent="0.25">
      <c r="A10" s="95" t="s">
        <v>32</v>
      </c>
      <c r="B10" s="90">
        <v>38</v>
      </c>
      <c r="C10" s="125">
        <v>36</v>
      </c>
      <c r="D10" s="123">
        <v>2</v>
      </c>
      <c r="E10" s="124" t="s">
        <v>90</v>
      </c>
      <c r="F10" s="29">
        <v>100</v>
      </c>
      <c r="G10" s="31">
        <v>94.7</v>
      </c>
      <c r="H10" s="31">
        <v>5.3</v>
      </c>
      <c r="I10" s="30" t="s">
        <v>90</v>
      </c>
    </row>
    <row r="11" spans="1:9" x14ac:dyDescent="0.25">
      <c r="A11" s="95" t="s">
        <v>38</v>
      </c>
      <c r="B11" s="90">
        <v>10</v>
      </c>
      <c r="C11" s="123">
        <v>9</v>
      </c>
      <c r="D11" s="123">
        <v>1</v>
      </c>
      <c r="E11" s="124" t="s">
        <v>90</v>
      </c>
      <c r="F11" s="29">
        <v>100</v>
      </c>
      <c r="G11" s="31">
        <v>90</v>
      </c>
      <c r="H11" s="31">
        <v>10</v>
      </c>
      <c r="I11" s="30" t="s">
        <v>90</v>
      </c>
    </row>
    <row r="12" spans="1:9" x14ac:dyDescent="0.25">
      <c r="A12" s="95" t="s">
        <v>7</v>
      </c>
      <c r="B12" s="90">
        <v>118</v>
      </c>
      <c r="C12" s="125">
        <v>5</v>
      </c>
      <c r="D12" s="125">
        <v>43</v>
      </c>
      <c r="E12" s="91">
        <v>70</v>
      </c>
      <c r="F12" s="29">
        <v>100</v>
      </c>
      <c r="G12" s="31">
        <v>4.2</v>
      </c>
      <c r="H12" s="31">
        <v>36.4</v>
      </c>
      <c r="I12" s="30">
        <v>59.3</v>
      </c>
    </row>
    <row r="13" spans="1:9" x14ac:dyDescent="0.25">
      <c r="A13" s="95" t="s">
        <v>24</v>
      </c>
      <c r="B13" s="90">
        <v>67</v>
      </c>
      <c r="C13" s="123">
        <v>51</v>
      </c>
      <c r="D13" s="123">
        <v>8</v>
      </c>
      <c r="E13" s="124">
        <v>8</v>
      </c>
      <c r="F13" s="29">
        <v>100</v>
      </c>
      <c r="G13" s="31">
        <v>76.099999999999994</v>
      </c>
      <c r="H13" s="31">
        <v>11.9</v>
      </c>
      <c r="I13" s="30">
        <v>11.9</v>
      </c>
    </row>
    <row r="14" spans="1:9" x14ac:dyDescent="0.25">
      <c r="A14" s="95" t="s">
        <v>35</v>
      </c>
      <c r="B14" s="90">
        <v>16</v>
      </c>
      <c r="C14" s="123">
        <v>16</v>
      </c>
      <c r="D14" s="123" t="s">
        <v>90</v>
      </c>
      <c r="E14" s="124" t="s">
        <v>90</v>
      </c>
      <c r="F14" s="29">
        <v>100</v>
      </c>
      <c r="G14" s="31">
        <v>100</v>
      </c>
      <c r="H14" s="31" t="s">
        <v>90</v>
      </c>
      <c r="I14" s="30" t="s">
        <v>90</v>
      </c>
    </row>
    <row r="15" spans="1:9" x14ac:dyDescent="0.25">
      <c r="A15" s="95" t="s">
        <v>22</v>
      </c>
      <c r="B15" s="90">
        <v>39</v>
      </c>
      <c r="C15" s="125">
        <v>22</v>
      </c>
      <c r="D15" s="125">
        <v>11</v>
      </c>
      <c r="E15" s="91">
        <v>6</v>
      </c>
      <c r="F15" s="29">
        <v>100</v>
      </c>
      <c r="G15" s="31">
        <v>56.4</v>
      </c>
      <c r="H15" s="31">
        <v>28.2</v>
      </c>
      <c r="I15" s="30">
        <v>15.4</v>
      </c>
    </row>
    <row r="16" spans="1:9" x14ac:dyDescent="0.25">
      <c r="A16" s="95" t="s">
        <v>14</v>
      </c>
      <c r="B16" s="90">
        <v>46</v>
      </c>
      <c r="C16" s="125">
        <v>32</v>
      </c>
      <c r="D16" s="123">
        <v>14</v>
      </c>
      <c r="E16" s="124" t="s">
        <v>90</v>
      </c>
      <c r="F16" s="29">
        <v>100</v>
      </c>
      <c r="G16" s="31">
        <v>69.599999999999994</v>
      </c>
      <c r="H16" s="31">
        <v>30.4</v>
      </c>
      <c r="I16" s="30" t="s">
        <v>90</v>
      </c>
    </row>
    <row r="17" spans="1:9" x14ac:dyDescent="0.25">
      <c r="A17" s="95" t="s">
        <v>11</v>
      </c>
      <c r="B17" s="90">
        <v>81</v>
      </c>
      <c r="C17" s="125">
        <v>4</v>
      </c>
      <c r="D17" s="125">
        <v>36</v>
      </c>
      <c r="E17" s="91">
        <v>41</v>
      </c>
      <c r="F17" s="29">
        <v>100</v>
      </c>
      <c r="G17" s="31">
        <v>4.9000000000000004</v>
      </c>
      <c r="H17" s="31">
        <v>44.4</v>
      </c>
      <c r="I17" s="30">
        <v>50.6</v>
      </c>
    </row>
    <row r="18" spans="1:9" x14ac:dyDescent="0.25">
      <c r="A18" s="95" t="s">
        <v>15</v>
      </c>
      <c r="B18" s="90">
        <v>84</v>
      </c>
      <c r="C18" s="125">
        <v>38</v>
      </c>
      <c r="D18" s="125">
        <v>33</v>
      </c>
      <c r="E18" s="91">
        <v>13</v>
      </c>
      <c r="F18" s="29">
        <v>100</v>
      </c>
      <c r="G18" s="31">
        <v>45.2</v>
      </c>
      <c r="H18" s="31">
        <v>39.299999999999997</v>
      </c>
      <c r="I18" s="30">
        <v>15.5</v>
      </c>
    </row>
    <row r="19" spans="1:9" x14ac:dyDescent="0.25">
      <c r="A19" s="95" t="s">
        <v>18</v>
      </c>
      <c r="B19" s="90">
        <v>124</v>
      </c>
      <c r="C19" s="125">
        <v>108</v>
      </c>
      <c r="D19" s="125">
        <v>14</v>
      </c>
      <c r="E19" s="91">
        <v>2</v>
      </c>
      <c r="F19" s="29">
        <v>100</v>
      </c>
      <c r="G19" s="31">
        <v>87.1</v>
      </c>
      <c r="H19" s="31">
        <v>11.3</v>
      </c>
      <c r="I19" s="30">
        <v>1.6</v>
      </c>
    </row>
    <row r="20" spans="1:9" x14ac:dyDescent="0.25">
      <c r="A20" s="95" t="s">
        <v>9</v>
      </c>
      <c r="B20" s="90">
        <v>125</v>
      </c>
      <c r="C20" s="125">
        <v>84</v>
      </c>
      <c r="D20" s="125">
        <v>32</v>
      </c>
      <c r="E20" s="91">
        <v>9</v>
      </c>
      <c r="F20" s="29">
        <v>100</v>
      </c>
      <c r="G20" s="31">
        <v>67.2</v>
      </c>
      <c r="H20" s="31">
        <v>25.6</v>
      </c>
      <c r="I20" s="30">
        <v>7.2</v>
      </c>
    </row>
    <row r="21" spans="1:9" x14ac:dyDescent="0.25">
      <c r="A21" s="95" t="s">
        <v>13</v>
      </c>
      <c r="B21" s="90">
        <v>113</v>
      </c>
      <c r="C21" s="125">
        <v>55</v>
      </c>
      <c r="D21" s="125">
        <v>54</v>
      </c>
      <c r="E21" s="91">
        <v>4</v>
      </c>
      <c r="F21" s="29">
        <v>100</v>
      </c>
      <c r="G21" s="31">
        <v>48.7</v>
      </c>
      <c r="H21" s="31">
        <v>47.8</v>
      </c>
      <c r="I21" s="30">
        <v>3.5</v>
      </c>
    </row>
    <row r="22" spans="1:9" x14ac:dyDescent="0.25">
      <c r="A22" s="95" t="s">
        <v>25</v>
      </c>
      <c r="B22" s="90">
        <v>33</v>
      </c>
      <c r="C22" s="125">
        <v>24</v>
      </c>
      <c r="D22" s="123">
        <v>9</v>
      </c>
      <c r="E22" s="124" t="s">
        <v>90</v>
      </c>
      <c r="F22" s="29">
        <v>100</v>
      </c>
      <c r="G22" s="31">
        <v>72.7</v>
      </c>
      <c r="H22" s="31">
        <v>27.3</v>
      </c>
      <c r="I22" s="30" t="s">
        <v>90</v>
      </c>
    </row>
    <row r="23" spans="1:9" x14ac:dyDescent="0.25">
      <c r="A23" s="95" t="s">
        <v>33</v>
      </c>
      <c r="B23" s="90">
        <v>20</v>
      </c>
      <c r="C23" s="125">
        <v>16</v>
      </c>
      <c r="D23" s="125">
        <v>2</v>
      </c>
      <c r="E23" s="91">
        <v>2</v>
      </c>
      <c r="F23" s="29">
        <v>100</v>
      </c>
      <c r="G23" s="31">
        <v>80</v>
      </c>
      <c r="H23" s="31">
        <v>10</v>
      </c>
      <c r="I23" s="30">
        <v>10</v>
      </c>
    </row>
    <row r="24" spans="1:9" x14ac:dyDescent="0.25">
      <c r="A24" s="95" t="s">
        <v>30</v>
      </c>
      <c r="B24" s="90">
        <v>51</v>
      </c>
      <c r="C24" s="125">
        <v>44</v>
      </c>
      <c r="D24" s="125">
        <v>6</v>
      </c>
      <c r="E24" s="91">
        <v>1</v>
      </c>
      <c r="F24" s="29">
        <v>100</v>
      </c>
      <c r="G24" s="31">
        <v>86.3</v>
      </c>
      <c r="H24" s="31">
        <v>11.8</v>
      </c>
      <c r="I24" s="30">
        <v>2</v>
      </c>
    </row>
    <row r="25" spans="1:9" x14ac:dyDescent="0.25">
      <c r="A25" s="95" t="s">
        <v>12</v>
      </c>
      <c r="B25" s="90">
        <v>570</v>
      </c>
      <c r="C25" s="125">
        <v>135</v>
      </c>
      <c r="D25" s="125">
        <v>244</v>
      </c>
      <c r="E25" s="91">
        <v>191</v>
      </c>
      <c r="F25" s="29">
        <v>100</v>
      </c>
      <c r="G25" s="31">
        <v>23.7</v>
      </c>
      <c r="H25" s="31">
        <v>42.8</v>
      </c>
      <c r="I25" s="30">
        <v>33.5</v>
      </c>
    </row>
    <row r="26" spans="1:9" x14ac:dyDescent="0.25">
      <c r="A26" s="95" t="s">
        <v>10</v>
      </c>
      <c r="B26" s="90">
        <v>217</v>
      </c>
      <c r="C26" s="125">
        <v>31</v>
      </c>
      <c r="D26" s="125">
        <v>143</v>
      </c>
      <c r="E26" s="91">
        <v>43</v>
      </c>
      <c r="F26" s="29">
        <v>100</v>
      </c>
      <c r="G26" s="31">
        <v>14.3</v>
      </c>
      <c r="H26" s="31">
        <v>65.900000000000006</v>
      </c>
      <c r="I26" s="30">
        <v>19.8</v>
      </c>
    </row>
    <row r="27" spans="1:9" x14ac:dyDescent="0.25">
      <c r="A27" s="95" t="s">
        <v>26</v>
      </c>
      <c r="B27" s="90">
        <v>18</v>
      </c>
      <c r="C27" s="125">
        <v>9</v>
      </c>
      <c r="D27" s="123">
        <v>9</v>
      </c>
      <c r="E27" s="91" t="s">
        <v>90</v>
      </c>
      <c r="F27" s="29">
        <v>100</v>
      </c>
      <c r="G27" s="31">
        <v>50</v>
      </c>
      <c r="H27" s="31">
        <v>50</v>
      </c>
      <c r="I27" s="30" t="s">
        <v>90</v>
      </c>
    </row>
    <row r="28" spans="1:9" x14ac:dyDescent="0.25">
      <c r="A28" s="95" t="s">
        <v>28</v>
      </c>
      <c r="B28" s="90">
        <v>10</v>
      </c>
      <c r="C28" s="125">
        <v>6</v>
      </c>
      <c r="D28" s="125">
        <v>1</v>
      </c>
      <c r="E28" s="91">
        <v>3</v>
      </c>
      <c r="F28" s="29">
        <v>100</v>
      </c>
      <c r="G28" s="31">
        <v>60</v>
      </c>
      <c r="H28" s="31">
        <v>10</v>
      </c>
      <c r="I28" s="30">
        <v>30</v>
      </c>
    </row>
    <row r="29" spans="1:9" x14ac:dyDescent="0.25">
      <c r="A29" s="95" t="s">
        <v>17</v>
      </c>
      <c r="B29" s="90">
        <v>58</v>
      </c>
      <c r="C29" s="125">
        <v>16</v>
      </c>
      <c r="D29" s="125">
        <v>32</v>
      </c>
      <c r="E29" s="91">
        <v>10</v>
      </c>
      <c r="F29" s="29">
        <v>100</v>
      </c>
      <c r="G29" s="31">
        <v>27.6</v>
      </c>
      <c r="H29" s="31">
        <v>55.2</v>
      </c>
      <c r="I29" s="30">
        <v>17.2</v>
      </c>
    </row>
    <row r="30" spans="1:9" x14ac:dyDescent="0.25">
      <c r="A30" s="95" t="s">
        <v>19</v>
      </c>
      <c r="B30" s="90">
        <v>18</v>
      </c>
      <c r="C30" s="125">
        <v>9</v>
      </c>
      <c r="D30" s="125">
        <v>8</v>
      </c>
      <c r="E30" s="91">
        <v>1</v>
      </c>
      <c r="F30" s="29">
        <v>100</v>
      </c>
      <c r="G30" s="31">
        <v>50</v>
      </c>
      <c r="H30" s="31">
        <v>44.4</v>
      </c>
      <c r="I30" s="30">
        <v>5.6</v>
      </c>
    </row>
    <row r="31" spans="1:9" x14ac:dyDescent="0.25">
      <c r="A31" s="95" t="s">
        <v>27</v>
      </c>
      <c r="B31" s="90">
        <v>72</v>
      </c>
      <c r="C31" s="125">
        <v>65</v>
      </c>
      <c r="D31" s="123">
        <v>7</v>
      </c>
      <c r="E31" s="124" t="s">
        <v>90</v>
      </c>
      <c r="F31" s="29">
        <v>100</v>
      </c>
      <c r="G31" s="31">
        <v>90.3</v>
      </c>
      <c r="H31" s="31">
        <v>9.6999999999999993</v>
      </c>
      <c r="I31" s="30" t="s">
        <v>90</v>
      </c>
    </row>
    <row r="32" spans="1:9" x14ac:dyDescent="0.25">
      <c r="A32" s="95" t="s">
        <v>16</v>
      </c>
      <c r="B32" s="90">
        <v>17</v>
      </c>
      <c r="C32" s="125">
        <v>5</v>
      </c>
      <c r="D32" s="123">
        <v>12</v>
      </c>
      <c r="E32" s="124" t="s">
        <v>90</v>
      </c>
      <c r="F32" s="29">
        <v>100</v>
      </c>
      <c r="G32" s="31">
        <v>29.4</v>
      </c>
      <c r="H32" s="31">
        <v>70.599999999999994</v>
      </c>
      <c r="I32" s="30" t="s">
        <v>90</v>
      </c>
    </row>
    <row r="33" spans="1:9" x14ac:dyDescent="0.25">
      <c r="A33" s="95" t="s">
        <v>21</v>
      </c>
      <c r="B33" s="90">
        <v>43</v>
      </c>
      <c r="C33" s="125">
        <v>26</v>
      </c>
      <c r="D33" s="125">
        <v>14</v>
      </c>
      <c r="E33" s="91">
        <v>3</v>
      </c>
      <c r="F33" s="29">
        <v>100</v>
      </c>
      <c r="G33" s="31">
        <v>60.5</v>
      </c>
      <c r="H33" s="31">
        <v>32.6</v>
      </c>
      <c r="I33" s="30">
        <v>7</v>
      </c>
    </row>
    <row r="34" spans="1:9" x14ac:dyDescent="0.25">
      <c r="A34" s="95" t="s">
        <v>29</v>
      </c>
      <c r="B34" s="90">
        <v>60</v>
      </c>
      <c r="C34" s="125">
        <v>48</v>
      </c>
      <c r="D34" s="123">
        <v>12</v>
      </c>
      <c r="E34" s="124" t="s">
        <v>90</v>
      </c>
      <c r="F34" s="29">
        <v>100</v>
      </c>
      <c r="G34" s="31">
        <v>80</v>
      </c>
      <c r="H34" s="31">
        <v>20</v>
      </c>
      <c r="I34" s="30" t="s">
        <v>90</v>
      </c>
    </row>
    <row r="35" spans="1:9" x14ac:dyDescent="0.25">
      <c r="A35" s="95" t="s">
        <v>8</v>
      </c>
      <c r="B35" s="90">
        <v>212</v>
      </c>
      <c r="C35" s="125">
        <v>83</v>
      </c>
      <c r="D35" s="125">
        <v>88</v>
      </c>
      <c r="E35" s="91">
        <v>41</v>
      </c>
      <c r="F35" s="29">
        <v>100</v>
      </c>
      <c r="G35" s="31">
        <v>39.200000000000003</v>
      </c>
      <c r="H35" s="31">
        <v>41.5</v>
      </c>
      <c r="I35" s="30">
        <v>19.3</v>
      </c>
    </row>
    <row r="36" spans="1:9" x14ac:dyDescent="0.25">
      <c r="A36" s="95" t="s">
        <v>20</v>
      </c>
      <c r="B36" s="90">
        <v>106</v>
      </c>
      <c r="C36" s="125">
        <v>47</v>
      </c>
      <c r="D36" s="125">
        <v>44</v>
      </c>
      <c r="E36" s="91">
        <v>15</v>
      </c>
      <c r="F36" s="29">
        <v>100</v>
      </c>
      <c r="G36" s="31">
        <v>44.3</v>
      </c>
      <c r="H36" s="31">
        <v>41.5</v>
      </c>
      <c r="I36" s="30">
        <v>14.2</v>
      </c>
    </row>
    <row r="37" spans="1:9" x14ac:dyDescent="0.25">
      <c r="A37" s="97" t="s">
        <v>23</v>
      </c>
      <c r="B37" s="36">
        <v>58</v>
      </c>
      <c r="C37" s="38">
        <v>37</v>
      </c>
      <c r="D37" s="126">
        <v>21</v>
      </c>
      <c r="E37" s="37" t="s">
        <v>90</v>
      </c>
      <c r="F37" s="70">
        <v>100</v>
      </c>
      <c r="G37" s="72">
        <v>63.8</v>
      </c>
      <c r="H37" s="72">
        <v>36.200000000000003</v>
      </c>
      <c r="I37" s="71" t="s">
        <v>90</v>
      </c>
    </row>
    <row r="38" spans="1:9" x14ac:dyDescent="0.25">
      <c r="A38" s="97" t="s">
        <v>39</v>
      </c>
      <c r="B38" s="127">
        <v>2456</v>
      </c>
      <c r="C38" s="128">
        <v>1085</v>
      </c>
      <c r="D38" s="128">
        <v>906</v>
      </c>
      <c r="E38" s="129">
        <v>465</v>
      </c>
      <c r="F38" s="98">
        <v>100</v>
      </c>
      <c r="G38" s="110">
        <v>44.2</v>
      </c>
      <c r="H38" s="110">
        <v>36.9</v>
      </c>
      <c r="I38" s="99">
        <v>18.899999999999999</v>
      </c>
    </row>
    <row r="39" spans="1:9" ht="28.5" customHeight="1" x14ac:dyDescent="0.25">
      <c r="A39" s="277" t="s">
        <v>157</v>
      </c>
      <c r="B39" s="277"/>
      <c r="C39" s="277"/>
      <c r="D39" s="277"/>
      <c r="E39" s="277"/>
      <c r="F39" s="277"/>
      <c r="G39" s="277"/>
      <c r="H39" s="277"/>
      <c r="I39" s="277"/>
    </row>
  </sheetData>
  <mergeCells count="8">
    <mergeCell ref="B3:E3"/>
    <mergeCell ref="F3:I3"/>
    <mergeCell ref="A39:I39"/>
    <mergeCell ref="B4:B5"/>
    <mergeCell ref="F4:F5"/>
    <mergeCell ref="C4:E4"/>
    <mergeCell ref="G4:I4"/>
    <mergeCell ref="A3:A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39"/>
  <sheetViews>
    <sheetView zoomScaleNormal="100" workbookViewId="0"/>
  </sheetViews>
  <sheetFormatPr baseColWidth="10" defaultRowHeight="15" x14ac:dyDescent="0.25"/>
  <cols>
    <col min="1" max="1" width="21.85546875" customWidth="1"/>
    <col min="2" max="9" width="13.140625" customWidth="1"/>
  </cols>
  <sheetData>
    <row r="1" spans="1:9" x14ac:dyDescent="0.25">
      <c r="A1" s="119" t="s">
        <v>147</v>
      </c>
      <c r="B1" s="119"/>
      <c r="C1" s="119"/>
      <c r="D1" s="119"/>
      <c r="E1" s="119"/>
      <c r="F1" s="119"/>
      <c r="G1" s="119"/>
      <c r="H1" s="119"/>
      <c r="I1" s="119"/>
    </row>
    <row r="2" spans="1:9" x14ac:dyDescent="0.25">
      <c r="A2" s="120"/>
      <c r="B2" s="120"/>
      <c r="C2" s="120"/>
      <c r="D2" s="120"/>
      <c r="E2" s="120"/>
      <c r="F2" s="120"/>
      <c r="G2" s="120"/>
      <c r="H2" s="120"/>
      <c r="I2" s="120"/>
    </row>
    <row r="3" spans="1:9" x14ac:dyDescent="0.25">
      <c r="A3" s="263" t="s">
        <v>0</v>
      </c>
      <c r="B3" s="239" t="s">
        <v>91</v>
      </c>
      <c r="C3" s="239"/>
      <c r="D3" s="239"/>
      <c r="E3" s="239"/>
      <c r="F3" s="239" t="s">
        <v>93</v>
      </c>
      <c r="G3" s="239"/>
      <c r="H3" s="239"/>
      <c r="I3" s="239"/>
    </row>
    <row r="4" spans="1:9" x14ac:dyDescent="0.25">
      <c r="A4" s="264"/>
      <c r="B4" s="263" t="s">
        <v>4</v>
      </c>
      <c r="C4" s="279" t="s">
        <v>145</v>
      </c>
      <c r="D4" s="280"/>
      <c r="E4" s="281"/>
      <c r="F4" s="263" t="s">
        <v>4</v>
      </c>
      <c r="G4" s="279" t="s">
        <v>145</v>
      </c>
      <c r="H4" s="280"/>
      <c r="I4" s="281"/>
    </row>
    <row r="5" spans="1:9" x14ac:dyDescent="0.25">
      <c r="A5" s="265"/>
      <c r="B5" s="265"/>
      <c r="C5" s="162" t="s">
        <v>61</v>
      </c>
      <c r="D5" s="162" t="s">
        <v>62</v>
      </c>
      <c r="E5" s="162" t="s">
        <v>63</v>
      </c>
      <c r="F5" s="265"/>
      <c r="G5" s="162" t="s">
        <v>61</v>
      </c>
      <c r="H5" s="162" t="s">
        <v>62</v>
      </c>
      <c r="I5" s="162" t="s">
        <v>63</v>
      </c>
    </row>
    <row r="6" spans="1:9" x14ac:dyDescent="0.25">
      <c r="A6" s="93" t="s">
        <v>36</v>
      </c>
      <c r="B6" s="77">
        <v>42135</v>
      </c>
      <c r="C6" s="130">
        <v>42135</v>
      </c>
      <c r="D6" s="130">
        <v>0</v>
      </c>
      <c r="E6" s="131">
        <v>0</v>
      </c>
      <c r="F6" s="25">
        <v>100</v>
      </c>
      <c r="G6" s="27">
        <v>100</v>
      </c>
      <c r="H6" s="27">
        <v>0</v>
      </c>
      <c r="I6" s="26">
        <v>0</v>
      </c>
    </row>
    <row r="7" spans="1:9" x14ac:dyDescent="0.25">
      <c r="A7" s="95" t="s">
        <v>34</v>
      </c>
      <c r="B7" s="80">
        <v>43566</v>
      </c>
      <c r="C7" s="132">
        <v>43566</v>
      </c>
      <c r="D7" s="132">
        <v>0</v>
      </c>
      <c r="E7" s="133">
        <v>0</v>
      </c>
      <c r="F7" s="29">
        <v>100</v>
      </c>
      <c r="G7" s="31">
        <v>100</v>
      </c>
      <c r="H7" s="31">
        <v>0</v>
      </c>
      <c r="I7" s="30">
        <v>0</v>
      </c>
    </row>
    <row r="8" spans="1:9" x14ac:dyDescent="0.25">
      <c r="A8" s="95" t="s">
        <v>37</v>
      </c>
      <c r="B8" s="80">
        <v>24095</v>
      </c>
      <c r="C8" s="132">
        <v>24095</v>
      </c>
      <c r="D8" s="132">
        <v>0</v>
      </c>
      <c r="E8" s="133">
        <v>0</v>
      </c>
      <c r="F8" s="29">
        <v>100</v>
      </c>
      <c r="G8" s="31">
        <v>100</v>
      </c>
      <c r="H8" s="31">
        <v>0</v>
      </c>
      <c r="I8" s="30">
        <v>0</v>
      </c>
    </row>
    <row r="9" spans="1:9" x14ac:dyDescent="0.25">
      <c r="A9" s="95" t="s">
        <v>31</v>
      </c>
      <c r="B9" s="80">
        <v>62927</v>
      </c>
      <c r="C9" s="81">
        <v>25255</v>
      </c>
      <c r="D9" s="81">
        <v>23305</v>
      </c>
      <c r="E9" s="82">
        <v>14367</v>
      </c>
      <c r="F9" s="29">
        <v>100</v>
      </c>
      <c r="G9" s="31">
        <v>40.1</v>
      </c>
      <c r="H9" s="31">
        <v>37</v>
      </c>
      <c r="I9" s="30">
        <v>22.8</v>
      </c>
    </row>
    <row r="10" spans="1:9" x14ac:dyDescent="0.25">
      <c r="A10" s="95" t="s">
        <v>32</v>
      </c>
      <c r="B10" s="80">
        <v>55502</v>
      </c>
      <c r="C10" s="81">
        <v>52512</v>
      </c>
      <c r="D10" s="132">
        <v>2990</v>
      </c>
      <c r="E10" s="133">
        <v>0</v>
      </c>
      <c r="F10" s="29">
        <v>100</v>
      </c>
      <c r="G10" s="31">
        <v>94.6</v>
      </c>
      <c r="H10" s="31">
        <v>5.4</v>
      </c>
      <c r="I10" s="30">
        <v>0</v>
      </c>
    </row>
    <row r="11" spans="1:9" x14ac:dyDescent="0.25">
      <c r="A11" s="95" t="s">
        <v>38</v>
      </c>
      <c r="B11" s="80">
        <v>21064</v>
      </c>
      <c r="C11" s="132">
        <v>20582</v>
      </c>
      <c r="D11" s="132">
        <v>482</v>
      </c>
      <c r="E11" s="133">
        <v>0</v>
      </c>
      <c r="F11" s="29">
        <v>100</v>
      </c>
      <c r="G11" s="31">
        <v>97.7</v>
      </c>
      <c r="H11" s="31">
        <v>2.2999999999999998</v>
      </c>
      <c r="I11" s="30">
        <v>0</v>
      </c>
    </row>
    <row r="12" spans="1:9" x14ac:dyDescent="0.25">
      <c r="A12" s="95" t="s">
        <v>7</v>
      </c>
      <c r="B12" s="80">
        <v>789920</v>
      </c>
      <c r="C12" s="81">
        <v>66473</v>
      </c>
      <c r="D12" s="81">
        <v>234075</v>
      </c>
      <c r="E12" s="82">
        <v>489372</v>
      </c>
      <c r="F12" s="29">
        <v>100</v>
      </c>
      <c r="G12" s="31">
        <v>8.4</v>
      </c>
      <c r="H12" s="31">
        <v>29.6</v>
      </c>
      <c r="I12" s="30">
        <v>62</v>
      </c>
    </row>
    <row r="13" spans="1:9" x14ac:dyDescent="0.25">
      <c r="A13" s="95" t="s">
        <v>24</v>
      </c>
      <c r="B13" s="80">
        <v>94866</v>
      </c>
      <c r="C13" s="132">
        <v>51339</v>
      </c>
      <c r="D13" s="132">
        <v>15572</v>
      </c>
      <c r="E13" s="133">
        <v>27955</v>
      </c>
      <c r="F13" s="29">
        <v>100</v>
      </c>
      <c r="G13" s="31">
        <v>54.1</v>
      </c>
      <c r="H13" s="31">
        <v>16.399999999999999</v>
      </c>
      <c r="I13" s="30">
        <v>29.5</v>
      </c>
    </row>
    <row r="14" spans="1:9" x14ac:dyDescent="0.25">
      <c r="A14" s="95" t="s">
        <v>35</v>
      </c>
      <c r="B14" s="80">
        <v>42802</v>
      </c>
      <c r="C14" s="132">
        <v>42802</v>
      </c>
      <c r="D14" s="132">
        <v>0</v>
      </c>
      <c r="E14" s="133">
        <v>0</v>
      </c>
      <c r="F14" s="29">
        <v>100</v>
      </c>
      <c r="G14" s="31">
        <v>100</v>
      </c>
      <c r="H14" s="31">
        <v>0</v>
      </c>
      <c r="I14" s="30">
        <v>0</v>
      </c>
    </row>
    <row r="15" spans="1:9" x14ac:dyDescent="0.25">
      <c r="A15" s="95" t="s">
        <v>22</v>
      </c>
      <c r="B15" s="80">
        <v>105585</v>
      </c>
      <c r="C15" s="81">
        <v>59755</v>
      </c>
      <c r="D15" s="81">
        <v>13349</v>
      </c>
      <c r="E15" s="82">
        <v>32481</v>
      </c>
      <c r="F15" s="29">
        <v>100</v>
      </c>
      <c r="G15" s="31">
        <v>56.6</v>
      </c>
      <c r="H15" s="31">
        <v>12.6</v>
      </c>
      <c r="I15" s="30">
        <v>30.8</v>
      </c>
    </row>
    <row r="16" spans="1:9" x14ac:dyDescent="0.25">
      <c r="A16" s="95" t="s">
        <v>14</v>
      </c>
      <c r="B16" s="80">
        <v>276984</v>
      </c>
      <c r="C16" s="81">
        <v>199036</v>
      </c>
      <c r="D16" s="132">
        <v>77948</v>
      </c>
      <c r="E16" s="133">
        <v>0</v>
      </c>
      <c r="F16" s="29">
        <v>100</v>
      </c>
      <c r="G16" s="31">
        <v>71.900000000000006</v>
      </c>
      <c r="H16" s="31">
        <v>28.1</v>
      </c>
      <c r="I16" s="30">
        <v>0</v>
      </c>
    </row>
    <row r="17" spans="1:9" x14ac:dyDescent="0.25">
      <c r="A17" s="95" t="s">
        <v>11</v>
      </c>
      <c r="B17" s="80">
        <v>493873</v>
      </c>
      <c r="C17" s="81">
        <v>83616</v>
      </c>
      <c r="D17" s="81">
        <v>173201</v>
      </c>
      <c r="E17" s="82">
        <v>237056</v>
      </c>
      <c r="F17" s="29">
        <v>100</v>
      </c>
      <c r="G17" s="31">
        <v>16.899999999999999</v>
      </c>
      <c r="H17" s="31">
        <v>35.1</v>
      </c>
      <c r="I17" s="30">
        <v>48</v>
      </c>
    </row>
    <row r="18" spans="1:9" x14ac:dyDescent="0.25">
      <c r="A18" s="95" t="s">
        <v>15</v>
      </c>
      <c r="B18" s="80">
        <v>229424</v>
      </c>
      <c r="C18" s="81">
        <v>83147</v>
      </c>
      <c r="D18" s="81">
        <v>79099</v>
      </c>
      <c r="E18" s="82">
        <v>67178</v>
      </c>
      <c r="F18" s="29">
        <v>100</v>
      </c>
      <c r="G18" s="31">
        <v>36.200000000000003</v>
      </c>
      <c r="H18" s="31">
        <v>34.5</v>
      </c>
      <c r="I18" s="30">
        <v>29.3</v>
      </c>
    </row>
    <row r="19" spans="1:9" x14ac:dyDescent="0.25">
      <c r="A19" s="95" t="s">
        <v>18</v>
      </c>
      <c r="B19" s="80">
        <v>181558</v>
      </c>
      <c r="C19" s="81">
        <v>159728</v>
      </c>
      <c r="D19" s="81">
        <v>15850</v>
      </c>
      <c r="E19" s="82">
        <v>5980</v>
      </c>
      <c r="F19" s="29">
        <v>100</v>
      </c>
      <c r="G19" s="31">
        <v>88</v>
      </c>
      <c r="H19" s="31">
        <v>8.6999999999999993</v>
      </c>
      <c r="I19" s="30">
        <v>3.3</v>
      </c>
    </row>
    <row r="20" spans="1:9" x14ac:dyDescent="0.25">
      <c r="A20" s="95" t="s">
        <v>9</v>
      </c>
      <c r="B20" s="80">
        <v>604817</v>
      </c>
      <c r="C20" s="81">
        <v>361601</v>
      </c>
      <c r="D20" s="81">
        <v>170727</v>
      </c>
      <c r="E20" s="82">
        <v>72489</v>
      </c>
      <c r="F20" s="29">
        <v>100</v>
      </c>
      <c r="G20" s="31">
        <v>59.8</v>
      </c>
      <c r="H20" s="31">
        <v>28.2</v>
      </c>
      <c r="I20" s="30">
        <v>12</v>
      </c>
    </row>
    <row r="21" spans="1:9" x14ac:dyDescent="0.25">
      <c r="A21" s="95" t="s">
        <v>13</v>
      </c>
      <c r="B21" s="80">
        <v>298801</v>
      </c>
      <c r="C21" s="81">
        <v>141668</v>
      </c>
      <c r="D21" s="81">
        <v>144343</v>
      </c>
      <c r="E21" s="82">
        <v>12790</v>
      </c>
      <c r="F21" s="29">
        <v>100</v>
      </c>
      <c r="G21" s="31">
        <v>47.4</v>
      </c>
      <c r="H21" s="31">
        <v>48.3</v>
      </c>
      <c r="I21" s="30">
        <v>4.3</v>
      </c>
    </row>
    <row r="22" spans="1:9" x14ac:dyDescent="0.25">
      <c r="A22" s="95" t="s">
        <v>25</v>
      </c>
      <c r="B22" s="80">
        <v>84694</v>
      </c>
      <c r="C22" s="81">
        <v>63752</v>
      </c>
      <c r="D22" s="132">
        <v>20942</v>
      </c>
      <c r="E22" s="133">
        <v>0</v>
      </c>
      <c r="F22" s="29">
        <v>100</v>
      </c>
      <c r="G22" s="31">
        <v>75.3</v>
      </c>
      <c r="H22" s="31">
        <v>24.7</v>
      </c>
      <c r="I22" s="30">
        <v>0</v>
      </c>
    </row>
    <row r="23" spans="1:9" x14ac:dyDescent="0.25">
      <c r="A23" s="95" t="s">
        <v>33</v>
      </c>
      <c r="B23" s="80">
        <v>50506</v>
      </c>
      <c r="C23" s="81">
        <v>35303</v>
      </c>
      <c r="D23" s="81">
        <v>3817</v>
      </c>
      <c r="E23" s="82">
        <v>11386</v>
      </c>
      <c r="F23" s="29">
        <v>100</v>
      </c>
      <c r="G23" s="31">
        <v>69.900000000000006</v>
      </c>
      <c r="H23" s="31">
        <v>7.6</v>
      </c>
      <c r="I23" s="30">
        <v>22.5</v>
      </c>
    </row>
    <row r="24" spans="1:9" x14ac:dyDescent="0.25">
      <c r="A24" s="95" t="s">
        <v>30</v>
      </c>
      <c r="B24" s="80">
        <v>68340</v>
      </c>
      <c r="C24" s="81">
        <v>53174</v>
      </c>
      <c r="D24" s="81">
        <v>13604</v>
      </c>
      <c r="E24" s="82">
        <v>1562</v>
      </c>
      <c r="F24" s="29">
        <v>100</v>
      </c>
      <c r="G24" s="31">
        <v>77.8</v>
      </c>
      <c r="H24" s="31">
        <v>19.899999999999999</v>
      </c>
      <c r="I24" s="30">
        <v>2.2999999999999998</v>
      </c>
    </row>
    <row r="25" spans="1:9" x14ac:dyDescent="0.25">
      <c r="A25" s="95" t="s">
        <v>12</v>
      </c>
      <c r="B25" s="80">
        <v>441977</v>
      </c>
      <c r="C25" s="81">
        <v>77989</v>
      </c>
      <c r="D25" s="81">
        <v>169718</v>
      </c>
      <c r="E25" s="82">
        <v>194270</v>
      </c>
      <c r="F25" s="29">
        <v>100</v>
      </c>
      <c r="G25" s="31">
        <v>17.600000000000001</v>
      </c>
      <c r="H25" s="31">
        <v>38.4</v>
      </c>
      <c r="I25" s="30">
        <v>44</v>
      </c>
    </row>
    <row r="26" spans="1:9" x14ac:dyDescent="0.25">
      <c r="A26" s="95" t="s">
        <v>10</v>
      </c>
      <c r="B26" s="80">
        <v>534781</v>
      </c>
      <c r="C26" s="81">
        <v>124887</v>
      </c>
      <c r="D26" s="81">
        <v>289273</v>
      </c>
      <c r="E26" s="82">
        <v>120621</v>
      </c>
      <c r="F26" s="29">
        <v>100</v>
      </c>
      <c r="G26" s="31">
        <v>23.4</v>
      </c>
      <c r="H26" s="31">
        <v>54.1</v>
      </c>
      <c r="I26" s="30">
        <v>22.6</v>
      </c>
    </row>
    <row r="27" spans="1:9" x14ac:dyDescent="0.25">
      <c r="A27" s="95" t="s">
        <v>26</v>
      </c>
      <c r="B27" s="80">
        <v>84109</v>
      </c>
      <c r="C27" s="81">
        <v>49838</v>
      </c>
      <c r="D27" s="132">
        <v>34271</v>
      </c>
      <c r="E27" s="82">
        <v>0</v>
      </c>
      <c r="F27" s="29">
        <v>100</v>
      </c>
      <c r="G27" s="31">
        <v>59.3</v>
      </c>
      <c r="H27" s="31">
        <v>40.700000000000003</v>
      </c>
      <c r="I27" s="30">
        <v>0</v>
      </c>
    </row>
    <row r="28" spans="1:9" x14ac:dyDescent="0.25">
      <c r="A28" s="95" t="s">
        <v>28</v>
      </c>
      <c r="B28" s="80">
        <v>73358</v>
      </c>
      <c r="C28" s="81">
        <v>41378</v>
      </c>
      <c r="D28" s="81">
        <v>6001</v>
      </c>
      <c r="E28" s="82">
        <v>25979</v>
      </c>
      <c r="F28" s="29">
        <v>100</v>
      </c>
      <c r="G28" s="31">
        <v>56.4</v>
      </c>
      <c r="H28" s="31">
        <v>8.1999999999999993</v>
      </c>
      <c r="I28" s="30">
        <v>35.4</v>
      </c>
    </row>
    <row r="29" spans="1:9" x14ac:dyDescent="0.25">
      <c r="A29" s="95" t="s">
        <v>17</v>
      </c>
      <c r="B29" s="80">
        <v>211470</v>
      </c>
      <c r="C29" s="81">
        <v>56230</v>
      </c>
      <c r="D29" s="81">
        <v>88978</v>
      </c>
      <c r="E29" s="82">
        <v>66262</v>
      </c>
      <c r="F29" s="29">
        <v>100</v>
      </c>
      <c r="G29" s="31">
        <v>26.6</v>
      </c>
      <c r="H29" s="31">
        <v>42.1</v>
      </c>
      <c r="I29" s="30">
        <v>31.3</v>
      </c>
    </row>
    <row r="30" spans="1:9" x14ac:dyDescent="0.25">
      <c r="A30" s="95" t="s">
        <v>19</v>
      </c>
      <c r="B30" s="80">
        <v>150764</v>
      </c>
      <c r="C30" s="81">
        <v>102374</v>
      </c>
      <c r="D30" s="81">
        <v>41886</v>
      </c>
      <c r="E30" s="82">
        <v>6504</v>
      </c>
      <c r="F30" s="29">
        <v>100</v>
      </c>
      <c r="G30" s="31">
        <v>67.900000000000006</v>
      </c>
      <c r="H30" s="31">
        <v>27.8</v>
      </c>
      <c r="I30" s="30">
        <v>4.3</v>
      </c>
    </row>
    <row r="31" spans="1:9" x14ac:dyDescent="0.25">
      <c r="A31" s="95" t="s">
        <v>27</v>
      </c>
      <c r="B31" s="80">
        <v>75822</v>
      </c>
      <c r="C31" s="81">
        <v>54728</v>
      </c>
      <c r="D31" s="132">
        <v>21094</v>
      </c>
      <c r="E31" s="133">
        <v>0</v>
      </c>
      <c r="F31" s="29">
        <v>100</v>
      </c>
      <c r="G31" s="31">
        <v>72.2</v>
      </c>
      <c r="H31" s="31">
        <v>27.8</v>
      </c>
      <c r="I31" s="30">
        <v>0</v>
      </c>
    </row>
    <row r="32" spans="1:9" x14ac:dyDescent="0.25">
      <c r="A32" s="95" t="s">
        <v>16</v>
      </c>
      <c r="B32" s="80">
        <v>224727</v>
      </c>
      <c r="C32" s="81">
        <v>52105</v>
      </c>
      <c r="D32" s="132">
        <v>172622</v>
      </c>
      <c r="E32" s="133">
        <v>0</v>
      </c>
      <c r="F32" s="29">
        <v>100</v>
      </c>
      <c r="G32" s="31">
        <v>23.2</v>
      </c>
      <c r="H32" s="31">
        <v>76.8</v>
      </c>
      <c r="I32" s="30">
        <v>0</v>
      </c>
    </row>
    <row r="33" spans="1:9" x14ac:dyDescent="0.25">
      <c r="A33" s="95" t="s">
        <v>21</v>
      </c>
      <c r="B33" s="80">
        <v>126741</v>
      </c>
      <c r="C33" s="81">
        <v>98941</v>
      </c>
      <c r="D33" s="81">
        <v>25602</v>
      </c>
      <c r="E33" s="82">
        <v>2198</v>
      </c>
      <c r="F33" s="29">
        <v>100</v>
      </c>
      <c r="G33" s="31">
        <v>78.099999999999994</v>
      </c>
      <c r="H33" s="31">
        <v>20.2</v>
      </c>
      <c r="I33" s="30">
        <v>1.7</v>
      </c>
    </row>
    <row r="34" spans="1:9" x14ac:dyDescent="0.25">
      <c r="A34" s="95" t="s">
        <v>29</v>
      </c>
      <c r="B34" s="80">
        <v>70836</v>
      </c>
      <c r="C34" s="81">
        <v>39498</v>
      </c>
      <c r="D34" s="132">
        <v>31338</v>
      </c>
      <c r="E34" s="133">
        <v>0</v>
      </c>
      <c r="F34" s="29">
        <v>100</v>
      </c>
      <c r="G34" s="31">
        <v>55.8</v>
      </c>
      <c r="H34" s="31">
        <v>44.2</v>
      </c>
      <c r="I34" s="30">
        <v>0</v>
      </c>
    </row>
    <row r="35" spans="1:9" x14ac:dyDescent="0.25">
      <c r="A35" s="95" t="s">
        <v>8</v>
      </c>
      <c r="B35" s="80">
        <v>652943</v>
      </c>
      <c r="C35" s="81">
        <v>205366</v>
      </c>
      <c r="D35" s="81">
        <v>305581</v>
      </c>
      <c r="E35" s="82">
        <v>141996</v>
      </c>
      <c r="F35" s="29">
        <v>100</v>
      </c>
      <c r="G35" s="31">
        <v>31.5</v>
      </c>
      <c r="H35" s="31">
        <v>46.8</v>
      </c>
      <c r="I35" s="30">
        <v>21.7</v>
      </c>
    </row>
    <row r="36" spans="1:9" x14ac:dyDescent="0.25">
      <c r="A36" s="95" t="s">
        <v>20</v>
      </c>
      <c r="B36" s="80">
        <v>126760</v>
      </c>
      <c r="C36" s="81">
        <v>39617</v>
      </c>
      <c r="D36" s="81">
        <v>62707</v>
      </c>
      <c r="E36" s="82">
        <v>24436</v>
      </c>
      <c r="F36" s="29">
        <v>100</v>
      </c>
      <c r="G36" s="31">
        <v>31.3</v>
      </c>
      <c r="H36" s="31">
        <v>49.5</v>
      </c>
      <c r="I36" s="30">
        <v>19.3</v>
      </c>
    </row>
    <row r="37" spans="1:9" x14ac:dyDescent="0.25">
      <c r="A37" s="97" t="s">
        <v>23</v>
      </c>
      <c r="B37" s="84">
        <v>99703</v>
      </c>
      <c r="C37" s="85">
        <v>59205</v>
      </c>
      <c r="D37" s="134">
        <v>40498</v>
      </c>
      <c r="E37" s="86">
        <v>0</v>
      </c>
      <c r="F37" s="70">
        <v>100</v>
      </c>
      <c r="G37" s="72">
        <v>59.4</v>
      </c>
      <c r="H37" s="72">
        <v>40.6</v>
      </c>
      <c r="I37" s="71">
        <v>0</v>
      </c>
    </row>
    <row r="38" spans="1:9" x14ac:dyDescent="0.25">
      <c r="A38" s="97" t="s">
        <v>39</v>
      </c>
      <c r="B38" s="135">
        <v>6445450</v>
      </c>
      <c r="C38" s="136">
        <v>2611695</v>
      </c>
      <c r="D38" s="136">
        <v>2278873</v>
      </c>
      <c r="E38" s="137">
        <v>1554882</v>
      </c>
      <c r="F38" s="98">
        <v>100</v>
      </c>
      <c r="G38" s="110">
        <v>40.5</v>
      </c>
      <c r="H38" s="110">
        <v>35.4</v>
      </c>
      <c r="I38" s="99">
        <v>24.1</v>
      </c>
    </row>
    <row r="39" spans="1:9" ht="30" customHeight="1" x14ac:dyDescent="0.25">
      <c r="A39" s="277" t="s">
        <v>157</v>
      </c>
      <c r="B39" s="277"/>
      <c r="C39" s="277"/>
      <c r="D39" s="277"/>
      <c r="E39" s="277"/>
      <c r="F39" s="277"/>
      <c r="G39" s="277"/>
      <c r="H39" s="277"/>
      <c r="I39" s="277"/>
    </row>
  </sheetData>
  <mergeCells count="8">
    <mergeCell ref="A3:A5"/>
    <mergeCell ref="A39:I39"/>
    <mergeCell ref="B3:E3"/>
    <mergeCell ref="F3:I3"/>
    <mergeCell ref="B4:B5"/>
    <mergeCell ref="C4:E4"/>
    <mergeCell ref="F4:F5"/>
    <mergeCell ref="G4:I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EFB23-E562-4EDC-9843-E6BA39FF0A00}">
  <dimension ref="A1:H18"/>
  <sheetViews>
    <sheetView workbookViewId="0">
      <selection sqref="A1:H1"/>
    </sheetView>
  </sheetViews>
  <sheetFormatPr baseColWidth="10" defaultRowHeight="15" x14ac:dyDescent="0.25"/>
  <cols>
    <col min="1" max="1" width="30.140625" customWidth="1"/>
    <col min="2" max="3" width="12.7109375" customWidth="1"/>
    <col min="4" max="4" width="9.42578125" customWidth="1"/>
    <col min="5" max="5" width="12.7109375" customWidth="1"/>
    <col min="6" max="6" width="9.42578125" customWidth="1"/>
    <col min="7" max="7" width="12.7109375" customWidth="1"/>
    <col min="8" max="8" width="9.42578125" customWidth="1"/>
  </cols>
  <sheetData>
    <row r="1" spans="1:8" ht="29.25" customHeight="1" x14ac:dyDescent="0.25">
      <c r="A1" s="259" t="s">
        <v>189</v>
      </c>
      <c r="B1" s="259"/>
      <c r="C1" s="259"/>
      <c r="D1" s="259"/>
      <c r="E1" s="259"/>
      <c r="F1" s="259"/>
      <c r="G1" s="259"/>
      <c r="H1" s="259"/>
    </row>
    <row r="2" spans="1:8" x14ac:dyDescent="0.25">
      <c r="A2" s="73"/>
    </row>
    <row r="3" spans="1:8" x14ac:dyDescent="0.25">
      <c r="A3" s="269" t="s">
        <v>60</v>
      </c>
      <c r="B3" s="263" t="s">
        <v>4</v>
      </c>
      <c r="C3" s="260" t="s">
        <v>145</v>
      </c>
      <c r="D3" s="261"/>
      <c r="E3" s="261"/>
      <c r="F3" s="261"/>
      <c r="G3" s="261"/>
      <c r="H3" s="262"/>
    </row>
    <row r="4" spans="1:8" x14ac:dyDescent="0.25">
      <c r="A4" s="270"/>
      <c r="B4" s="264"/>
      <c r="C4" s="267" t="s">
        <v>61</v>
      </c>
      <c r="D4" s="268"/>
      <c r="E4" s="267" t="s">
        <v>62</v>
      </c>
      <c r="F4" s="268"/>
      <c r="G4" s="267" t="s">
        <v>63</v>
      </c>
      <c r="H4" s="268"/>
    </row>
    <row r="5" spans="1:8" x14ac:dyDescent="0.25">
      <c r="A5" s="271"/>
      <c r="B5" s="265"/>
      <c r="C5" s="231" t="s">
        <v>99</v>
      </c>
      <c r="D5" s="231" t="s">
        <v>5</v>
      </c>
      <c r="E5" s="231" t="s">
        <v>99</v>
      </c>
      <c r="F5" s="231" t="s">
        <v>5</v>
      </c>
      <c r="G5" s="231" t="s">
        <v>99</v>
      </c>
      <c r="H5" s="231" t="s">
        <v>5</v>
      </c>
    </row>
    <row r="6" spans="1:8" ht="17.25" x14ac:dyDescent="0.25">
      <c r="A6" s="154" t="s">
        <v>150</v>
      </c>
      <c r="B6" s="150">
        <v>6445450</v>
      </c>
      <c r="C6" s="150">
        <v>2611695</v>
      </c>
      <c r="D6" s="74">
        <v>40.519979210140491</v>
      </c>
      <c r="E6" s="76">
        <v>2278873</v>
      </c>
      <c r="F6" s="74">
        <v>35.356305610934847</v>
      </c>
      <c r="G6" s="76">
        <v>1554882</v>
      </c>
      <c r="H6" s="75">
        <v>24.12371517892467</v>
      </c>
    </row>
    <row r="7" spans="1:8" x14ac:dyDescent="0.25">
      <c r="A7" s="153" t="s">
        <v>68</v>
      </c>
      <c r="B7" s="147"/>
      <c r="C7" s="148"/>
      <c r="D7" s="148"/>
      <c r="E7" s="148"/>
      <c r="F7" s="148"/>
      <c r="G7" s="148"/>
      <c r="H7" s="149"/>
    </row>
    <row r="8" spans="1:8" x14ac:dyDescent="0.25">
      <c r="A8" s="93" t="s">
        <v>63</v>
      </c>
      <c r="B8" s="77">
        <v>2729798</v>
      </c>
      <c r="C8" s="77">
        <v>37415</v>
      </c>
      <c r="D8" s="27">
        <v>1.370614235925149</v>
      </c>
      <c r="E8" s="78">
        <v>1148095</v>
      </c>
      <c r="F8" s="27">
        <v>42.05787387931268</v>
      </c>
      <c r="G8" s="78">
        <v>1544288</v>
      </c>
      <c r="H8" s="26">
        <v>56.571511884762174</v>
      </c>
    </row>
    <row r="9" spans="1:8" x14ac:dyDescent="0.25">
      <c r="A9" s="95" t="s">
        <v>62</v>
      </c>
      <c r="B9" s="80">
        <v>1171915</v>
      </c>
      <c r="C9" s="80">
        <v>274957</v>
      </c>
      <c r="D9" s="31">
        <v>23.462196490359798</v>
      </c>
      <c r="E9" s="81">
        <v>886462</v>
      </c>
      <c r="F9" s="31">
        <v>75.642175413745889</v>
      </c>
      <c r="G9" s="81">
        <v>10496</v>
      </c>
      <c r="H9" s="30">
        <v>0.89562809589432668</v>
      </c>
    </row>
    <row r="10" spans="1:8" x14ac:dyDescent="0.25">
      <c r="A10" s="97" t="s">
        <v>61</v>
      </c>
      <c r="B10" s="84">
        <v>2543737</v>
      </c>
      <c r="C10" s="84">
        <v>2299323</v>
      </c>
      <c r="D10" s="72">
        <v>90.391538118917168</v>
      </c>
      <c r="E10" s="85">
        <v>244316</v>
      </c>
      <c r="F10" s="72">
        <v>9.6046092815412916</v>
      </c>
      <c r="G10" s="85">
        <v>98</v>
      </c>
      <c r="H10" s="71">
        <v>3.8525995415406543E-3</v>
      </c>
    </row>
    <row r="11" spans="1:8" ht="17.25" x14ac:dyDescent="0.25">
      <c r="A11" s="153" t="s">
        <v>105</v>
      </c>
      <c r="B11" s="147"/>
      <c r="C11" s="148"/>
      <c r="D11" s="148"/>
      <c r="E11" s="148"/>
      <c r="F11" s="148"/>
      <c r="G11" s="148"/>
      <c r="H11" s="149"/>
    </row>
    <row r="12" spans="1:8" x14ac:dyDescent="0.25">
      <c r="A12" s="93" t="s">
        <v>64</v>
      </c>
      <c r="B12" s="77">
        <v>1555304</v>
      </c>
      <c r="C12" s="77">
        <v>60501</v>
      </c>
      <c r="D12" s="27">
        <v>3.8899790651859703</v>
      </c>
      <c r="E12" s="78">
        <v>406843</v>
      </c>
      <c r="F12" s="27">
        <v>26.158423047841449</v>
      </c>
      <c r="G12" s="78">
        <v>1087960</v>
      </c>
      <c r="H12" s="26">
        <v>69.951597886972579</v>
      </c>
    </row>
    <row r="13" spans="1:8" x14ac:dyDescent="0.25">
      <c r="A13" s="95" t="s">
        <v>65</v>
      </c>
      <c r="B13" s="80">
        <v>2066556</v>
      </c>
      <c r="C13" s="80">
        <v>1351755</v>
      </c>
      <c r="D13" s="31">
        <v>65.411002653690488</v>
      </c>
      <c r="E13" s="81">
        <v>547106</v>
      </c>
      <c r="F13" s="31">
        <v>26.474288623197239</v>
      </c>
      <c r="G13" s="81">
        <v>167695</v>
      </c>
      <c r="H13" s="30">
        <v>8.114708723112269</v>
      </c>
    </row>
    <row r="14" spans="1:8" x14ac:dyDescent="0.25">
      <c r="A14" s="95" t="s">
        <v>66</v>
      </c>
      <c r="B14" s="80">
        <v>2813067</v>
      </c>
      <c r="C14" s="80">
        <v>1196989</v>
      </c>
      <c r="D14" s="31">
        <v>42.551030601119706</v>
      </c>
      <c r="E14" s="81">
        <v>1317557</v>
      </c>
      <c r="F14" s="31">
        <v>46.837028766111864</v>
      </c>
      <c r="G14" s="81">
        <v>298521</v>
      </c>
      <c r="H14" s="30">
        <v>10.611940632768434</v>
      </c>
    </row>
    <row r="15" spans="1:8" x14ac:dyDescent="0.25">
      <c r="A15" s="97" t="s">
        <v>67</v>
      </c>
      <c r="B15" s="84">
        <v>4233</v>
      </c>
      <c r="C15" s="84">
        <v>1689</v>
      </c>
      <c r="D15" s="72">
        <v>39.900779588944012</v>
      </c>
      <c r="E15" s="85">
        <v>1838</v>
      </c>
      <c r="F15" s="72">
        <v>43.420741790692183</v>
      </c>
      <c r="G15" s="85">
        <v>706</v>
      </c>
      <c r="H15" s="71">
        <v>16.678478620363808</v>
      </c>
    </row>
    <row r="16" spans="1:8" x14ac:dyDescent="0.25">
      <c r="A16" s="142" t="s">
        <v>103</v>
      </c>
      <c r="B16" s="81"/>
      <c r="C16" s="81"/>
      <c r="D16" s="31"/>
      <c r="E16" s="81"/>
      <c r="F16" s="31"/>
      <c r="G16" s="81"/>
      <c r="H16" s="31"/>
    </row>
    <row r="17" spans="1:8" ht="30.75" customHeight="1" x14ac:dyDescent="0.25">
      <c r="A17" s="266" t="s">
        <v>104</v>
      </c>
      <c r="B17" s="266"/>
      <c r="C17" s="266"/>
      <c r="D17" s="266"/>
      <c r="E17" s="266"/>
      <c r="F17" s="266"/>
      <c r="G17" s="266"/>
      <c r="H17" s="266"/>
    </row>
    <row r="18" spans="1:8" ht="30.75" customHeight="1" x14ac:dyDescent="0.25">
      <c r="A18" s="242" t="s">
        <v>155</v>
      </c>
      <c r="B18" s="242"/>
      <c r="C18" s="242"/>
      <c r="D18" s="242"/>
      <c r="E18" s="242"/>
      <c r="F18" s="242"/>
      <c r="G18" s="242"/>
      <c r="H18" s="242"/>
    </row>
  </sheetData>
  <mergeCells count="9">
    <mergeCell ref="A17:H17"/>
    <mergeCell ref="A18:H18"/>
    <mergeCell ref="A1:H1"/>
    <mergeCell ref="A3:A5"/>
    <mergeCell ref="B3:B5"/>
    <mergeCell ref="C3:H3"/>
    <mergeCell ref="C4:D4"/>
    <mergeCell ref="E4:F4"/>
    <mergeCell ref="G4:H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B3E74-B9B6-4543-A752-C8CD7C9EEB77}">
  <dimension ref="A1:I13"/>
  <sheetViews>
    <sheetView zoomScaleNormal="100" workbookViewId="0">
      <selection sqref="A1:G1"/>
    </sheetView>
  </sheetViews>
  <sheetFormatPr baseColWidth="10" defaultRowHeight="15" x14ac:dyDescent="0.25"/>
  <cols>
    <col min="1" max="1" width="47.5703125" customWidth="1"/>
    <col min="2" max="2" width="13.140625" customWidth="1"/>
    <col min="3" max="3" width="1.5703125" customWidth="1"/>
    <col min="4" max="4" width="13.140625" customWidth="1"/>
    <col min="5" max="5" width="1.5703125" customWidth="1"/>
    <col min="6" max="6" width="13.140625" customWidth="1"/>
    <col min="7" max="7" width="1.5703125" customWidth="1"/>
  </cols>
  <sheetData>
    <row r="1" spans="1:9" ht="30.75" customHeight="1" x14ac:dyDescent="0.25">
      <c r="A1" s="297" t="s">
        <v>190</v>
      </c>
      <c r="B1" s="298"/>
      <c r="C1" s="298"/>
      <c r="D1" s="298"/>
      <c r="E1" s="298"/>
      <c r="F1" s="298"/>
      <c r="G1" s="298"/>
      <c r="H1" s="41"/>
      <c r="I1" s="41"/>
    </row>
    <row r="2" spans="1:9" x14ac:dyDescent="0.25">
      <c r="A2" s="215"/>
      <c r="B2" s="215"/>
      <c r="C2" s="215"/>
      <c r="D2" s="215"/>
      <c r="E2" s="215"/>
      <c r="F2" s="215"/>
      <c r="G2" s="215"/>
      <c r="H2" s="41"/>
      <c r="I2" s="41"/>
    </row>
    <row r="3" spans="1:9" x14ac:dyDescent="0.25">
      <c r="A3" s="288" t="s">
        <v>185</v>
      </c>
      <c r="B3" s="272" t="s">
        <v>174</v>
      </c>
      <c r="C3" s="272"/>
      <c r="D3" s="272"/>
      <c r="E3" s="272"/>
      <c r="F3" s="272"/>
      <c r="G3" s="272"/>
      <c r="H3" s="41"/>
      <c r="I3" s="41"/>
    </row>
    <row r="4" spans="1:9" x14ac:dyDescent="0.25">
      <c r="A4" s="288"/>
      <c r="B4" s="296" t="s">
        <v>175</v>
      </c>
      <c r="C4" s="296"/>
      <c r="D4" s="296" t="s">
        <v>176</v>
      </c>
      <c r="E4" s="296"/>
      <c r="F4" s="296" t="s">
        <v>177</v>
      </c>
      <c r="G4" s="296"/>
      <c r="H4" s="41"/>
      <c r="I4" s="41"/>
    </row>
    <row r="5" spans="1:9" ht="17.25" x14ac:dyDescent="0.25">
      <c r="A5" s="216" t="s">
        <v>186</v>
      </c>
      <c r="B5" s="225">
        <v>98.609300000000005</v>
      </c>
      <c r="C5" s="217" t="s">
        <v>167</v>
      </c>
      <c r="D5" s="217">
        <v>91.167599999999993</v>
      </c>
      <c r="E5" s="217" t="s">
        <v>167</v>
      </c>
      <c r="F5" s="217">
        <v>67.8095</v>
      </c>
      <c r="G5" s="226" t="s">
        <v>167</v>
      </c>
      <c r="H5" s="41"/>
      <c r="I5" s="41"/>
    </row>
    <row r="6" spans="1:9" x14ac:dyDescent="0.25">
      <c r="A6" s="218" t="s">
        <v>178</v>
      </c>
      <c r="B6" s="227">
        <v>97.021299999999997</v>
      </c>
      <c r="C6" s="219" t="s">
        <v>167</v>
      </c>
      <c r="D6" s="219">
        <v>77.540300000000002</v>
      </c>
      <c r="E6" s="219" t="s">
        <v>167</v>
      </c>
      <c r="F6" s="219">
        <v>48.413200000000003</v>
      </c>
      <c r="G6" s="228" t="s">
        <v>167</v>
      </c>
      <c r="H6" s="41"/>
      <c r="I6" s="41"/>
    </row>
    <row r="7" spans="1:9" x14ac:dyDescent="0.25">
      <c r="A7" s="220" t="s">
        <v>179</v>
      </c>
      <c r="B7" s="227">
        <v>98.949799999999996</v>
      </c>
      <c r="C7" s="219" t="s">
        <v>167</v>
      </c>
      <c r="D7" s="219">
        <v>93.643900000000002</v>
      </c>
      <c r="E7" s="219" t="s">
        <v>167</v>
      </c>
      <c r="F7" s="219">
        <v>71.617400000000004</v>
      </c>
      <c r="G7" s="228" t="s">
        <v>167</v>
      </c>
      <c r="H7" s="41"/>
      <c r="I7" s="41"/>
    </row>
    <row r="8" spans="1:9" x14ac:dyDescent="0.25">
      <c r="A8" s="216" t="s">
        <v>180</v>
      </c>
      <c r="B8" s="227">
        <v>98.989699999999999</v>
      </c>
      <c r="C8" s="219" t="s">
        <v>167</v>
      </c>
      <c r="D8" s="219">
        <v>92.108099999999993</v>
      </c>
      <c r="E8" s="219" t="s">
        <v>167</v>
      </c>
      <c r="F8" s="219">
        <v>70.252899999999997</v>
      </c>
      <c r="G8" s="228" t="s">
        <v>167</v>
      </c>
      <c r="H8" s="41"/>
      <c r="I8" s="41"/>
    </row>
    <row r="9" spans="1:9" x14ac:dyDescent="0.25">
      <c r="A9" s="221" t="s">
        <v>181</v>
      </c>
      <c r="B9" s="227">
        <v>100</v>
      </c>
      <c r="C9" s="219" t="s">
        <v>182</v>
      </c>
      <c r="D9" s="219">
        <v>99.944900000000004</v>
      </c>
      <c r="E9" s="219" t="s">
        <v>182</v>
      </c>
      <c r="F9" s="219">
        <v>90.280600000000007</v>
      </c>
      <c r="G9" s="228" t="s">
        <v>182</v>
      </c>
      <c r="H9" s="41"/>
      <c r="I9" s="41"/>
    </row>
    <row r="10" spans="1:9" x14ac:dyDescent="0.25">
      <c r="A10" s="221" t="s">
        <v>183</v>
      </c>
      <c r="B10" s="229">
        <v>100</v>
      </c>
      <c r="C10" s="222" t="s">
        <v>182</v>
      </c>
      <c r="D10" s="222">
        <v>99.722899999999996</v>
      </c>
      <c r="E10" s="222" t="s">
        <v>182</v>
      </c>
      <c r="F10" s="222">
        <v>94.454099999999997</v>
      </c>
      <c r="G10" s="230" t="s">
        <v>182</v>
      </c>
      <c r="H10" s="41"/>
      <c r="I10" s="41"/>
    </row>
    <row r="11" spans="1:9" x14ac:dyDescent="0.25">
      <c r="A11" s="212" t="s">
        <v>187</v>
      </c>
      <c r="B11" s="223"/>
      <c r="C11" s="223"/>
      <c r="D11" s="223"/>
      <c r="E11" s="223"/>
      <c r="F11" s="223"/>
      <c r="G11" s="223"/>
      <c r="H11" s="41"/>
      <c r="I11" s="41"/>
    </row>
    <row r="12" spans="1:9" x14ac:dyDescent="0.25">
      <c r="A12" s="213" t="s">
        <v>188</v>
      </c>
      <c r="B12" s="223"/>
      <c r="C12" s="223"/>
      <c r="D12" s="223"/>
      <c r="E12" s="223"/>
      <c r="F12" s="223"/>
      <c r="G12" s="223"/>
      <c r="H12" s="41"/>
      <c r="I12" s="41"/>
    </row>
    <row r="13" spans="1:9" x14ac:dyDescent="0.25">
      <c r="A13" s="214" t="s">
        <v>184</v>
      </c>
      <c r="B13" s="224"/>
      <c r="C13" s="224"/>
      <c r="D13" s="224"/>
      <c r="E13" s="224"/>
      <c r="F13" s="224"/>
      <c r="G13" s="224"/>
      <c r="H13" s="41"/>
      <c r="I13" s="41"/>
    </row>
  </sheetData>
  <mergeCells count="6">
    <mergeCell ref="B4:C4"/>
    <mergeCell ref="D4:E4"/>
    <mergeCell ref="F4:G4"/>
    <mergeCell ref="A1:G1"/>
    <mergeCell ref="A3:A4"/>
    <mergeCell ref="B3:G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4968-756A-4F76-BFAA-13052D9CB338}">
  <dimension ref="A1:D15"/>
  <sheetViews>
    <sheetView zoomScale="115" zoomScaleNormal="115" workbookViewId="0">
      <selection sqref="A1:D1"/>
    </sheetView>
  </sheetViews>
  <sheetFormatPr baseColWidth="10" defaultRowHeight="15" x14ac:dyDescent="0.25"/>
  <cols>
    <col min="1" max="1" width="53.7109375" customWidth="1"/>
    <col min="2" max="3" width="23.85546875" customWidth="1"/>
    <col min="4" max="4" width="2" bestFit="1" customWidth="1"/>
  </cols>
  <sheetData>
    <row r="1" spans="1:4" x14ac:dyDescent="0.25">
      <c r="A1" s="243" t="s">
        <v>121</v>
      </c>
      <c r="B1" s="243"/>
      <c r="C1" s="243"/>
      <c r="D1" s="243"/>
    </row>
    <row r="3" spans="1:4" x14ac:dyDescent="0.25">
      <c r="A3" s="168" t="s">
        <v>52</v>
      </c>
      <c r="B3" s="169" t="s">
        <v>122</v>
      </c>
      <c r="C3" s="244" t="s">
        <v>123</v>
      </c>
      <c r="D3" s="245"/>
    </row>
    <row r="4" spans="1:4" x14ac:dyDescent="0.25">
      <c r="A4" s="170" t="s">
        <v>124</v>
      </c>
      <c r="B4" s="171">
        <v>34630680</v>
      </c>
      <c r="C4" s="171">
        <v>6218559</v>
      </c>
      <c r="D4" s="172"/>
    </row>
    <row r="5" spans="1:4" x14ac:dyDescent="0.25">
      <c r="A5" s="173" t="s">
        <v>125</v>
      </c>
      <c r="B5" s="174">
        <v>10.5868</v>
      </c>
      <c r="C5" s="174">
        <v>25.613099999999999</v>
      </c>
      <c r="D5" s="175"/>
    </row>
    <row r="6" spans="1:4" x14ac:dyDescent="0.25">
      <c r="A6" s="173" t="s">
        <v>126</v>
      </c>
      <c r="B6" s="174">
        <v>51.173299999999998</v>
      </c>
      <c r="C6" s="174">
        <v>75.732299999999995</v>
      </c>
      <c r="D6" s="175"/>
    </row>
    <row r="7" spans="1:4" x14ac:dyDescent="0.25">
      <c r="A7" s="176" t="s">
        <v>127</v>
      </c>
      <c r="B7" s="177">
        <v>8.8804999999999996</v>
      </c>
      <c r="C7" s="174">
        <v>18.192599999999999</v>
      </c>
      <c r="D7" s="178"/>
    </row>
    <row r="8" spans="1:4" ht="17.25" x14ac:dyDescent="0.25">
      <c r="A8" s="173" t="s">
        <v>128</v>
      </c>
      <c r="B8" s="174">
        <v>21.5428</v>
      </c>
      <c r="C8" s="174">
        <v>17.384699999999999</v>
      </c>
      <c r="D8" s="175"/>
    </row>
    <row r="9" spans="1:4" ht="17.25" x14ac:dyDescent="0.25">
      <c r="A9" s="173" t="s">
        <v>129</v>
      </c>
      <c r="B9" s="174">
        <v>8.4032</v>
      </c>
      <c r="C9" s="174">
        <v>3.6835</v>
      </c>
      <c r="D9" s="175"/>
    </row>
    <row r="10" spans="1:4" x14ac:dyDescent="0.25">
      <c r="A10" s="173" t="s">
        <v>130</v>
      </c>
      <c r="B10" s="174">
        <v>18.880700000000001</v>
      </c>
      <c r="C10" s="174">
        <v>3.1995</v>
      </c>
      <c r="D10" s="175" t="s">
        <v>97</v>
      </c>
    </row>
    <row r="11" spans="1:4" ht="17.25" x14ac:dyDescent="0.25">
      <c r="A11" s="179" t="s">
        <v>191</v>
      </c>
      <c r="B11" s="180">
        <v>59.578099999999999</v>
      </c>
      <c r="C11" s="180">
        <v>79.415899999999993</v>
      </c>
      <c r="D11" s="181"/>
    </row>
    <row r="12" spans="1:4" x14ac:dyDescent="0.25">
      <c r="A12" s="246" t="s">
        <v>131</v>
      </c>
      <c r="B12" s="246"/>
      <c r="C12" s="246"/>
      <c r="D12" s="246"/>
    </row>
    <row r="13" spans="1:4" x14ac:dyDescent="0.25">
      <c r="A13" s="247" t="s">
        <v>132</v>
      </c>
      <c r="B13" s="247"/>
      <c r="C13" s="247"/>
      <c r="D13" s="247"/>
    </row>
    <row r="14" spans="1:4" x14ac:dyDescent="0.25">
      <c r="A14" s="247" t="s">
        <v>98</v>
      </c>
      <c r="B14" s="247"/>
      <c r="C14" s="247"/>
      <c r="D14" s="247"/>
    </row>
    <row r="15" spans="1:4" ht="29.25" customHeight="1" x14ac:dyDescent="0.25">
      <c r="A15" s="242" t="s">
        <v>153</v>
      </c>
      <c r="B15" s="242"/>
      <c r="C15" s="242"/>
      <c r="D15" s="242"/>
    </row>
  </sheetData>
  <mergeCells count="6">
    <mergeCell ref="A15:D15"/>
    <mergeCell ref="A1:D1"/>
    <mergeCell ref="C3:D3"/>
    <mergeCell ref="A12:D12"/>
    <mergeCell ref="A13:D13"/>
    <mergeCell ref="A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
  <sheetViews>
    <sheetView zoomScale="115" zoomScaleNormal="115" workbookViewId="0"/>
  </sheetViews>
  <sheetFormatPr baseColWidth="10" defaultRowHeight="15" x14ac:dyDescent="0.25"/>
  <cols>
    <col min="1" max="1" width="26.5703125" customWidth="1"/>
    <col min="2" max="2" width="15.42578125" customWidth="1"/>
    <col min="3" max="3" width="12" customWidth="1"/>
    <col min="5" max="5" width="12" customWidth="1"/>
    <col min="6" max="6" width="11.42578125" customWidth="1"/>
  </cols>
  <sheetData>
    <row r="1" spans="1:6" x14ac:dyDescent="0.25">
      <c r="A1" s="22" t="s">
        <v>133</v>
      </c>
      <c r="B1" s="22"/>
    </row>
    <row r="2" spans="1:6" x14ac:dyDescent="0.25">
      <c r="A2" s="22"/>
      <c r="B2" s="22"/>
    </row>
    <row r="3" spans="1:6" x14ac:dyDescent="0.25">
      <c r="A3" s="251" t="s">
        <v>79</v>
      </c>
      <c r="B3" s="251" t="s">
        <v>4</v>
      </c>
      <c r="C3" s="248" t="s">
        <v>47</v>
      </c>
      <c r="D3" s="248"/>
      <c r="E3" s="248" t="s">
        <v>48</v>
      </c>
      <c r="F3" s="248"/>
    </row>
    <row r="4" spans="1:6" x14ac:dyDescent="0.25">
      <c r="A4" s="252"/>
      <c r="B4" s="252"/>
      <c r="C4" s="151" t="s">
        <v>99</v>
      </c>
      <c r="D4" s="152" t="s">
        <v>5</v>
      </c>
      <c r="E4" s="151" t="s">
        <v>99</v>
      </c>
      <c r="F4" s="152" t="s">
        <v>5</v>
      </c>
    </row>
    <row r="5" spans="1:6" x14ac:dyDescent="0.25">
      <c r="A5" s="100" t="s">
        <v>1</v>
      </c>
      <c r="B5" s="102">
        <v>2845728</v>
      </c>
      <c r="C5" s="77">
        <v>1444428</v>
      </c>
      <c r="D5" s="101">
        <v>50.8</v>
      </c>
      <c r="E5" s="77">
        <v>1401300</v>
      </c>
      <c r="F5" s="101">
        <v>49.2</v>
      </c>
    </row>
    <row r="6" spans="1:6" x14ac:dyDescent="0.25">
      <c r="A6" s="103" t="s">
        <v>2</v>
      </c>
      <c r="B6" s="105">
        <v>2183563</v>
      </c>
      <c r="C6" s="80">
        <v>1095226</v>
      </c>
      <c r="D6" s="104">
        <v>50.2</v>
      </c>
      <c r="E6" s="80">
        <v>1088337</v>
      </c>
      <c r="F6" s="104">
        <v>49.8</v>
      </c>
    </row>
    <row r="7" spans="1:6" x14ac:dyDescent="0.25">
      <c r="A7" s="103" t="s">
        <v>75</v>
      </c>
      <c r="B7" s="105">
        <v>1416159</v>
      </c>
      <c r="C7" s="80">
        <v>690247</v>
      </c>
      <c r="D7" s="104">
        <v>48.7</v>
      </c>
      <c r="E7" s="80">
        <v>725912</v>
      </c>
      <c r="F7" s="104">
        <v>51.3</v>
      </c>
    </row>
    <row r="8" spans="1:6" x14ac:dyDescent="0.25">
      <c r="A8" s="106" t="s">
        <v>4</v>
      </c>
      <c r="B8" s="109">
        <v>6445450</v>
      </c>
      <c r="C8" s="107">
        <v>3229901</v>
      </c>
      <c r="D8" s="108">
        <v>50.1</v>
      </c>
      <c r="E8" s="107">
        <v>3215549</v>
      </c>
      <c r="F8" s="108">
        <v>49.9</v>
      </c>
    </row>
    <row r="9" spans="1:6" ht="30" customHeight="1" x14ac:dyDescent="0.25">
      <c r="A9" s="249" t="s">
        <v>154</v>
      </c>
      <c r="B9" s="250"/>
      <c r="C9" s="250"/>
      <c r="D9" s="250"/>
      <c r="E9" s="250"/>
      <c r="F9" s="250"/>
    </row>
  </sheetData>
  <mergeCells count="5">
    <mergeCell ref="C3:D3"/>
    <mergeCell ref="E3:F3"/>
    <mergeCell ref="A9:F9"/>
    <mergeCell ref="A3:A4"/>
    <mergeCell ref="B3:B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8"/>
  <sheetViews>
    <sheetView zoomScaleNormal="100" workbookViewId="0"/>
  </sheetViews>
  <sheetFormatPr baseColWidth="10" defaultRowHeight="15" x14ac:dyDescent="0.25"/>
  <cols>
    <col min="1" max="1" width="21.28515625" customWidth="1"/>
    <col min="2" max="2" width="10.140625" bestFit="1" customWidth="1"/>
    <col min="3" max="3" width="12.42578125" bestFit="1" customWidth="1"/>
    <col min="4" max="4" width="11.28515625" customWidth="1"/>
    <col min="5" max="5" width="10.140625" bestFit="1" customWidth="1"/>
    <col min="6" max="6" width="12" customWidth="1"/>
    <col min="7" max="7" width="12.42578125" bestFit="1" customWidth="1"/>
    <col min="8" max="8" width="12.140625" style="1" customWidth="1"/>
  </cols>
  <sheetData>
    <row r="1" spans="1:9" x14ac:dyDescent="0.25">
      <c r="A1" s="39" t="s">
        <v>143</v>
      </c>
      <c r="B1" s="39"/>
      <c r="C1" s="39"/>
      <c r="D1" s="39"/>
      <c r="E1" s="39"/>
      <c r="F1" s="39"/>
      <c r="G1" s="39"/>
      <c r="H1" s="40"/>
      <c r="I1" s="41"/>
    </row>
    <row r="2" spans="1:9" x14ac:dyDescent="0.25">
      <c r="A2" s="39"/>
      <c r="B2" s="39"/>
      <c r="C2" s="39"/>
      <c r="D2" s="39"/>
      <c r="E2" s="39"/>
      <c r="F2" s="39"/>
      <c r="G2" s="39"/>
      <c r="H2" s="40"/>
      <c r="I2" s="41"/>
    </row>
    <row r="3" spans="1:9" ht="15" customHeight="1" x14ac:dyDescent="0.25">
      <c r="A3" s="253" t="s">
        <v>0</v>
      </c>
      <c r="B3" s="255" t="s">
        <v>49</v>
      </c>
      <c r="C3" s="256"/>
      <c r="D3" s="256"/>
      <c r="E3" s="257"/>
      <c r="F3" s="255" t="s">
        <v>93</v>
      </c>
      <c r="G3" s="256"/>
      <c r="H3" s="256"/>
      <c r="I3" s="257"/>
    </row>
    <row r="4" spans="1:9" x14ac:dyDescent="0.25">
      <c r="A4" s="254"/>
      <c r="B4" s="112" t="s">
        <v>4</v>
      </c>
      <c r="C4" s="112" t="s">
        <v>1</v>
      </c>
      <c r="D4" s="112" t="s">
        <v>2</v>
      </c>
      <c r="E4" s="113" t="s">
        <v>3</v>
      </c>
      <c r="F4" s="114" t="s">
        <v>4</v>
      </c>
      <c r="G4" s="114" t="s">
        <v>1</v>
      </c>
      <c r="H4" s="114" t="s">
        <v>2</v>
      </c>
      <c r="I4" s="115" t="s">
        <v>3</v>
      </c>
    </row>
    <row r="5" spans="1:9" x14ac:dyDescent="0.25">
      <c r="A5" s="42" t="s">
        <v>36</v>
      </c>
      <c r="B5" s="46">
        <v>42135</v>
      </c>
      <c r="C5" s="47">
        <v>16567</v>
      </c>
      <c r="D5" s="47">
        <v>15487</v>
      </c>
      <c r="E5" s="48">
        <v>10081</v>
      </c>
      <c r="F5" s="43">
        <v>100</v>
      </c>
      <c r="G5" s="44">
        <v>39.299999999999997</v>
      </c>
      <c r="H5" s="44">
        <v>36.799999999999997</v>
      </c>
      <c r="I5" s="45">
        <v>23.9</v>
      </c>
    </row>
    <row r="6" spans="1:9" x14ac:dyDescent="0.25">
      <c r="A6" s="49" t="s">
        <v>34</v>
      </c>
      <c r="B6" s="53">
        <v>43566</v>
      </c>
      <c r="C6" s="54">
        <v>9680</v>
      </c>
      <c r="D6" s="54">
        <v>18498</v>
      </c>
      <c r="E6" s="55">
        <v>15388</v>
      </c>
      <c r="F6" s="50">
        <v>100</v>
      </c>
      <c r="G6" s="51">
        <v>22.2</v>
      </c>
      <c r="H6" s="51">
        <v>42.5</v>
      </c>
      <c r="I6" s="52">
        <v>35.299999999999997</v>
      </c>
    </row>
    <row r="7" spans="1:9" x14ac:dyDescent="0.25">
      <c r="A7" s="49" t="s">
        <v>37</v>
      </c>
      <c r="B7" s="53">
        <v>24095</v>
      </c>
      <c r="C7" s="54">
        <v>7874</v>
      </c>
      <c r="D7" s="54">
        <v>9265</v>
      </c>
      <c r="E7" s="55">
        <v>6956</v>
      </c>
      <c r="F7" s="50">
        <v>100</v>
      </c>
      <c r="G7" s="51">
        <v>32.700000000000003</v>
      </c>
      <c r="H7" s="51">
        <v>38.5</v>
      </c>
      <c r="I7" s="52">
        <v>28.9</v>
      </c>
    </row>
    <row r="8" spans="1:9" x14ac:dyDescent="0.25">
      <c r="A8" s="49" t="s">
        <v>31</v>
      </c>
      <c r="B8" s="53">
        <v>62927</v>
      </c>
      <c r="C8" s="54">
        <v>27679</v>
      </c>
      <c r="D8" s="54">
        <v>21446</v>
      </c>
      <c r="E8" s="55">
        <v>13802</v>
      </c>
      <c r="F8" s="50">
        <v>100</v>
      </c>
      <c r="G8" s="51">
        <v>44</v>
      </c>
      <c r="H8" s="51">
        <v>34.1</v>
      </c>
      <c r="I8" s="52">
        <v>21.9</v>
      </c>
    </row>
    <row r="9" spans="1:9" x14ac:dyDescent="0.25">
      <c r="A9" s="49" t="s">
        <v>32</v>
      </c>
      <c r="B9" s="53">
        <v>55502</v>
      </c>
      <c r="C9" s="54">
        <v>16527</v>
      </c>
      <c r="D9" s="54">
        <v>24055</v>
      </c>
      <c r="E9" s="55">
        <v>14920</v>
      </c>
      <c r="F9" s="50">
        <v>100</v>
      </c>
      <c r="G9" s="51">
        <v>29.8</v>
      </c>
      <c r="H9" s="51">
        <v>43.3</v>
      </c>
      <c r="I9" s="52">
        <v>26.9</v>
      </c>
    </row>
    <row r="10" spans="1:9" x14ac:dyDescent="0.25">
      <c r="A10" s="49" t="s">
        <v>38</v>
      </c>
      <c r="B10" s="53">
        <v>21064</v>
      </c>
      <c r="C10" s="54">
        <v>8153</v>
      </c>
      <c r="D10" s="54">
        <v>8168</v>
      </c>
      <c r="E10" s="55">
        <v>4743</v>
      </c>
      <c r="F10" s="50">
        <v>100</v>
      </c>
      <c r="G10" s="51">
        <v>38.700000000000003</v>
      </c>
      <c r="H10" s="51">
        <v>38.799999999999997</v>
      </c>
      <c r="I10" s="52">
        <v>22.5</v>
      </c>
    </row>
    <row r="11" spans="1:9" x14ac:dyDescent="0.25">
      <c r="A11" s="49" t="s">
        <v>7</v>
      </c>
      <c r="B11" s="53">
        <v>789920</v>
      </c>
      <c r="C11" s="54">
        <v>421236</v>
      </c>
      <c r="D11" s="54">
        <v>223872</v>
      </c>
      <c r="E11" s="55">
        <v>144812</v>
      </c>
      <c r="F11" s="50">
        <v>100</v>
      </c>
      <c r="G11" s="51">
        <v>53.3</v>
      </c>
      <c r="H11" s="51">
        <v>28.3</v>
      </c>
      <c r="I11" s="52">
        <v>18.3</v>
      </c>
    </row>
    <row r="12" spans="1:9" x14ac:dyDescent="0.25">
      <c r="A12" s="49" t="s">
        <v>24</v>
      </c>
      <c r="B12" s="53">
        <v>94866</v>
      </c>
      <c r="C12" s="54">
        <v>41239</v>
      </c>
      <c r="D12" s="54">
        <v>33389</v>
      </c>
      <c r="E12" s="55">
        <v>20238</v>
      </c>
      <c r="F12" s="50">
        <v>100</v>
      </c>
      <c r="G12" s="51">
        <v>43.5</v>
      </c>
      <c r="H12" s="51">
        <v>35.200000000000003</v>
      </c>
      <c r="I12" s="52">
        <v>21.3</v>
      </c>
    </row>
    <row r="13" spans="1:9" x14ac:dyDescent="0.25">
      <c r="A13" s="49" t="s">
        <v>35</v>
      </c>
      <c r="B13" s="53">
        <v>42802</v>
      </c>
      <c r="C13" s="54">
        <v>18307</v>
      </c>
      <c r="D13" s="54">
        <v>16847</v>
      </c>
      <c r="E13" s="55">
        <v>7648</v>
      </c>
      <c r="F13" s="50">
        <v>100</v>
      </c>
      <c r="G13" s="51">
        <v>42.8</v>
      </c>
      <c r="H13" s="51">
        <v>39.4</v>
      </c>
      <c r="I13" s="52">
        <v>17.899999999999999</v>
      </c>
    </row>
    <row r="14" spans="1:9" x14ac:dyDescent="0.25">
      <c r="A14" s="49" t="s">
        <v>22</v>
      </c>
      <c r="B14" s="53">
        <v>105585</v>
      </c>
      <c r="C14" s="54">
        <v>44075</v>
      </c>
      <c r="D14" s="54">
        <v>39637</v>
      </c>
      <c r="E14" s="55">
        <v>21873</v>
      </c>
      <c r="F14" s="50">
        <v>100</v>
      </c>
      <c r="G14" s="51">
        <v>41.7</v>
      </c>
      <c r="H14" s="51">
        <v>37.5</v>
      </c>
      <c r="I14" s="52">
        <v>20.7</v>
      </c>
    </row>
    <row r="15" spans="1:9" x14ac:dyDescent="0.25">
      <c r="A15" s="49" t="s">
        <v>14</v>
      </c>
      <c r="B15" s="53">
        <v>276984</v>
      </c>
      <c r="C15" s="54">
        <v>113456</v>
      </c>
      <c r="D15" s="54">
        <v>107399</v>
      </c>
      <c r="E15" s="55">
        <v>56129</v>
      </c>
      <c r="F15" s="50">
        <v>100</v>
      </c>
      <c r="G15" s="51">
        <v>41</v>
      </c>
      <c r="H15" s="51">
        <v>38.799999999999997</v>
      </c>
      <c r="I15" s="52">
        <v>20.3</v>
      </c>
    </row>
    <row r="16" spans="1:9" x14ac:dyDescent="0.25">
      <c r="A16" s="49" t="s">
        <v>11</v>
      </c>
      <c r="B16" s="53">
        <v>493873</v>
      </c>
      <c r="C16" s="54">
        <v>243210</v>
      </c>
      <c r="D16" s="54">
        <v>151934</v>
      </c>
      <c r="E16" s="55">
        <v>98729</v>
      </c>
      <c r="F16" s="50">
        <v>100</v>
      </c>
      <c r="G16" s="51">
        <v>49.2</v>
      </c>
      <c r="H16" s="51">
        <v>30.8</v>
      </c>
      <c r="I16" s="52">
        <v>20</v>
      </c>
    </row>
    <row r="17" spans="1:9" x14ac:dyDescent="0.25">
      <c r="A17" s="49" t="s">
        <v>15</v>
      </c>
      <c r="B17" s="53">
        <v>229424</v>
      </c>
      <c r="C17" s="54">
        <v>102033</v>
      </c>
      <c r="D17" s="54">
        <v>76435</v>
      </c>
      <c r="E17" s="55">
        <v>50956</v>
      </c>
      <c r="F17" s="50">
        <v>100</v>
      </c>
      <c r="G17" s="51">
        <v>44.5</v>
      </c>
      <c r="H17" s="51">
        <v>33.299999999999997</v>
      </c>
      <c r="I17" s="52">
        <v>22.2</v>
      </c>
    </row>
    <row r="18" spans="1:9" x14ac:dyDescent="0.25">
      <c r="A18" s="49" t="s">
        <v>18</v>
      </c>
      <c r="B18" s="53">
        <v>181558</v>
      </c>
      <c r="C18" s="54">
        <v>76540</v>
      </c>
      <c r="D18" s="54">
        <v>66532</v>
      </c>
      <c r="E18" s="55">
        <v>38486</v>
      </c>
      <c r="F18" s="50">
        <v>100</v>
      </c>
      <c r="G18" s="51">
        <v>42.2</v>
      </c>
      <c r="H18" s="51">
        <v>36.6</v>
      </c>
      <c r="I18" s="52">
        <v>21.2</v>
      </c>
    </row>
    <row r="19" spans="1:9" x14ac:dyDescent="0.25">
      <c r="A19" s="49" t="s">
        <v>9</v>
      </c>
      <c r="B19" s="53">
        <v>604817</v>
      </c>
      <c r="C19" s="54">
        <v>240633</v>
      </c>
      <c r="D19" s="54">
        <v>219066</v>
      </c>
      <c r="E19" s="55">
        <v>145118</v>
      </c>
      <c r="F19" s="50">
        <v>100</v>
      </c>
      <c r="G19" s="51">
        <v>39.799999999999997</v>
      </c>
      <c r="H19" s="51">
        <v>36.200000000000003</v>
      </c>
      <c r="I19" s="52">
        <v>24</v>
      </c>
    </row>
    <row r="20" spans="1:9" x14ac:dyDescent="0.25">
      <c r="A20" s="49" t="s">
        <v>13</v>
      </c>
      <c r="B20" s="53">
        <v>298801</v>
      </c>
      <c r="C20" s="54">
        <v>136609</v>
      </c>
      <c r="D20" s="54">
        <v>100846</v>
      </c>
      <c r="E20" s="55">
        <v>61346</v>
      </c>
      <c r="F20" s="50">
        <v>100</v>
      </c>
      <c r="G20" s="51">
        <v>45.7</v>
      </c>
      <c r="H20" s="51">
        <v>33.799999999999997</v>
      </c>
      <c r="I20" s="52">
        <v>20.5</v>
      </c>
    </row>
    <row r="21" spans="1:9" x14ac:dyDescent="0.25">
      <c r="A21" s="49" t="s">
        <v>25</v>
      </c>
      <c r="B21" s="53">
        <v>84694</v>
      </c>
      <c r="C21" s="54">
        <v>34147</v>
      </c>
      <c r="D21" s="54">
        <v>29146</v>
      </c>
      <c r="E21" s="55">
        <v>21401</v>
      </c>
      <c r="F21" s="50">
        <v>100</v>
      </c>
      <c r="G21" s="51">
        <v>40.299999999999997</v>
      </c>
      <c r="H21" s="51">
        <v>34.4</v>
      </c>
      <c r="I21" s="52">
        <v>25.3</v>
      </c>
    </row>
    <row r="22" spans="1:9" x14ac:dyDescent="0.25">
      <c r="A22" s="49" t="s">
        <v>33</v>
      </c>
      <c r="B22" s="53">
        <v>50506</v>
      </c>
      <c r="C22" s="54">
        <v>22102</v>
      </c>
      <c r="D22" s="54">
        <v>16054</v>
      </c>
      <c r="E22" s="55">
        <v>12350</v>
      </c>
      <c r="F22" s="50">
        <v>100</v>
      </c>
      <c r="G22" s="51">
        <v>43.8</v>
      </c>
      <c r="H22" s="51">
        <v>31.8</v>
      </c>
      <c r="I22" s="52">
        <v>24.5</v>
      </c>
    </row>
    <row r="23" spans="1:9" x14ac:dyDescent="0.25">
      <c r="A23" s="49" t="s">
        <v>30</v>
      </c>
      <c r="B23" s="53">
        <v>68340</v>
      </c>
      <c r="C23" s="54">
        <v>25857</v>
      </c>
      <c r="D23" s="54">
        <v>27535</v>
      </c>
      <c r="E23" s="55">
        <v>14948</v>
      </c>
      <c r="F23" s="50">
        <v>100</v>
      </c>
      <c r="G23" s="51">
        <v>37.799999999999997</v>
      </c>
      <c r="H23" s="51">
        <v>40.299999999999997</v>
      </c>
      <c r="I23" s="52">
        <v>21.9</v>
      </c>
    </row>
    <row r="24" spans="1:9" x14ac:dyDescent="0.25">
      <c r="A24" s="49" t="s">
        <v>12</v>
      </c>
      <c r="B24" s="53">
        <v>441977</v>
      </c>
      <c r="C24" s="54">
        <v>219157</v>
      </c>
      <c r="D24" s="54">
        <v>138988</v>
      </c>
      <c r="E24" s="55">
        <v>83832</v>
      </c>
      <c r="F24" s="50">
        <v>100</v>
      </c>
      <c r="G24" s="51">
        <v>49.6</v>
      </c>
      <c r="H24" s="51">
        <v>31.4</v>
      </c>
      <c r="I24" s="52">
        <v>19</v>
      </c>
    </row>
    <row r="25" spans="1:9" x14ac:dyDescent="0.25">
      <c r="A25" s="49" t="s">
        <v>10</v>
      </c>
      <c r="B25" s="53">
        <v>534781</v>
      </c>
      <c r="C25" s="54">
        <v>227696</v>
      </c>
      <c r="D25" s="54">
        <v>188981</v>
      </c>
      <c r="E25" s="55">
        <v>118104</v>
      </c>
      <c r="F25" s="50">
        <v>100</v>
      </c>
      <c r="G25" s="51">
        <v>42.6</v>
      </c>
      <c r="H25" s="51">
        <v>35.299999999999997</v>
      </c>
      <c r="I25" s="52">
        <v>22.1</v>
      </c>
    </row>
    <row r="26" spans="1:9" x14ac:dyDescent="0.25">
      <c r="A26" s="49" t="s">
        <v>26</v>
      </c>
      <c r="B26" s="53">
        <v>84109</v>
      </c>
      <c r="C26" s="54">
        <v>34807</v>
      </c>
      <c r="D26" s="54">
        <v>29992</v>
      </c>
      <c r="E26" s="55">
        <v>19310</v>
      </c>
      <c r="F26" s="50">
        <v>100</v>
      </c>
      <c r="G26" s="51">
        <v>41.4</v>
      </c>
      <c r="H26" s="51">
        <v>35.700000000000003</v>
      </c>
      <c r="I26" s="52">
        <v>23</v>
      </c>
    </row>
    <row r="27" spans="1:9" x14ac:dyDescent="0.25">
      <c r="A27" s="49" t="s">
        <v>28</v>
      </c>
      <c r="B27" s="53">
        <v>73358</v>
      </c>
      <c r="C27" s="54">
        <v>30949</v>
      </c>
      <c r="D27" s="54">
        <v>25386</v>
      </c>
      <c r="E27" s="55">
        <v>17023</v>
      </c>
      <c r="F27" s="50">
        <v>100</v>
      </c>
      <c r="G27" s="51">
        <v>42.2</v>
      </c>
      <c r="H27" s="51">
        <v>34.6</v>
      </c>
      <c r="I27" s="52">
        <v>23.2</v>
      </c>
    </row>
    <row r="28" spans="1:9" x14ac:dyDescent="0.25">
      <c r="A28" s="49" t="s">
        <v>17</v>
      </c>
      <c r="B28" s="53">
        <v>211470</v>
      </c>
      <c r="C28" s="54">
        <v>88389</v>
      </c>
      <c r="D28" s="54">
        <v>77088</v>
      </c>
      <c r="E28" s="55">
        <v>45993</v>
      </c>
      <c r="F28" s="50">
        <v>100</v>
      </c>
      <c r="G28" s="51">
        <v>41.8</v>
      </c>
      <c r="H28" s="51">
        <v>36.5</v>
      </c>
      <c r="I28" s="52">
        <v>21.7</v>
      </c>
    </row>
    <row r="29" spans="1:9" x14ac:dyDescent="0.25">
      <c r="A29" s="49" t="s">
        <v>19</v>
      </c>
      <c r="B29" s="53">
        <v>150764</v>
      </c>
      <c r="C29" s="54">
        <v>56867</v>
      </c>
      <c r="D29" s="54">
        <v>54109</v>
      </c>
      <c r="E29" s="55">
        <v>39788</v>
      </c>
      <c r="F29" s="50">
        <v>100</v>
      </c>
      <c r="G29" s="51">
        <v>37.700000000000003</v>
      </c>
      <c r="H29" s="51">
        <v>35.9</v>
      </c>
      <c r="I29" s="52">
        <v>26.4</v>
      </c>
    </row>
    <row r="30" spans="1:9" x14ac:dyDescent="0.25">
      <c r="A30" s="49" t="s">
        <v>27</v>
      </c>
      <c r="B30" s="53">
        <v>75822</v>
      </c>
      <c r="C30" s="54">
        <v>26733</v>
      </c>
      <c r="D30" s="54">
        <v>27737</v>
      </c>
      <c r="E30" s="55">
        <v>21352</v>
      </c>
      <c r="F30" s="50">
        <v>100</v>
      </c>
      <c r="G30" s="51">
        <v>35.299999999999997</v>
      </c>
      <c r="H30" s="51">
        <v>36.6</v>
      </c>
      <c r="I30" s="52">
        <v>28.2</v>
      </c>
    </row>
    <row r="31" spans="1:9" x14ac:dyDescent="0.25">
      <c r="A31" s="49" t="s">
        <v>16</v>
      </c>
      <c r="B31" s="53">
        <v>224727</v>
      </c>
      <c r="C31" s="54">
        <v>99541</v>
      </c>
      <c r="D31" s="54">
        <v>69742</v>
      </c>
      <c r="E31" s="55">
        <v>55444</v>
      </c>
      <c r="F31" s="50">
        <v>100</v>
      </c>
      <c r="G31" s="51">
        <v>44.3</v>
      </c>
      <c r="H31" s="51">
        <v>31</v>
      </c>
      <c r="I31" s="52">
        <v>24.7</v>
      </c>
    </row>
    <row r="32" spans="1:9" x14ac:dyDescent="0.25">
      <c r="A32" s="49" t="s">
        <v>21</v>
      </c>
      <c r="B32" s="53">
        <v>126741</v>
      </c>
      <c r="C32" s="54">
        <v>42427</v>
      </c>
      <c r="D32" s="54">
        <v>47932</v>
      </c>
      <c r="E32" s="55">
        <v>36382</v>
      </c>
      <c r="F32" s="50">
        <v>100</v>
      </c>
      <c r="G32" s="51">
        <v>33.5</v>
      </c>
      <c r="H32" s="51">
        <v>37.799999999999997</v>
      </c>
      <c r="I32" s="52">
        <v>28.7</v>
      </c>
    </row>
    <row r="33" spans="1:9" x14ac:dyDescent="0.25">
      <c r="A33" s="49" t="s">
        <v>29</v>
      </c>
      <c r="B33" s="53">
        <v>70836</v>
      </c>
      <c r="C33" s="54">
        <v>26334</v>
      </c>
      <c r="D33" s="54">
        <v>26188</v>
      </c>
      <c r="E33" s="55">
        <v>18314</v>
      </c>
      <c r="F33" s="50">
        <v>100</v>
      </c>
      <c r="G33" s="51">
        <v>37.200000000000003</v>
      </c>
      <c r="H33" s="51">
        <v>37</v>
      </c>
      <c r="I33" s="52">
        <v>25.9</v>
      </c>
    </row>
    <row r="34" spans="1:9" x14ac:dyDescent="0.25">
      <c r="A34" s="49" t="s">
        <v>8</v>
      </c>
      <c r="B34" s="53">
        <v>652943</v>
      </c>
      <c r="C34" s="54">
        <v>293772</v>
      </c>
      <c r="D34" s="54">
        <v>211222</v>
      </c>
      <c r="E34" s="55">
        <v>147949</v>
      </c>
      <c r="F34" s="50">
        <v>100</v>
      </c>
      <c r="G34" s="51">
        <v>45</v>
      </c>
      <c r="H34" s="51">
        <v>32.299999999999997</v>
      </c>
      <c r="I34" s="52">
        <v>22.7</v>
      </c>
    </row>
    <row r="35" spans="1:9" x14ac:dyDescent="0.25">
      <c r="A35" s="49" t="s">
        <v>20</v>
      </c>
      <c r="B35" s="53">
        <v>126760</v>
      </c>
      <c r="C35" s="54">
        <v>50739</v>
      </c>
      <c r="D35" s="54">
        <v>46305</v>
      </c>
      <c r="E35" s="55">
        <v>29716</v>
      </c>
      <c r="F35" s="50">
        <v>100</v>
      </c>
      <c r="G35" s="51">
        <v>40</v>
      </c>
      <c r="H35" s="51">
        <v>36.5</v>
      </c>
      <c r="I35" s="52">
        <v>23.4</v>
      </c>
    </row>
    <row r="36" spans="1:9" x14ac:dyDescent="0.25">
      <c r="A36" s="56" t="s">
        <v>23</v>
      </c>
      <c r="B36" s="60">
        <v>99703</v>
      </c>
      <c r="C36" s="61">
        <v>42393</v>
      </c>
      <c r="D36" s="61">
        <v>34282</v>
      </c>
      <c r="E36" s="62">
        <v>23028</v>
      </c>
      <c r="F36" s="57">
        <v>100</v>
      </c>
      <c r="G36" s="58">
        <v>42.5</v>
      </c>
      <c r="H36" s="58">
        <v>34.4</v>
      </c>
      <c r="I36" s="59">
        <v>23.1</v>
      </c>
    </row>
    <row r="37" spans="1:9" x14ac:dyDescent="0.25">
      <c r="A37" s="56" t="s">
        <v>39</v>
      </c>
      <c r="B37" s="66">
        <v>6445450</v>
      </c>
      <c r="C37" s="67">
        <v>2845728</v>
      </c>
      <c r="D37" s="67">
        <v>2183563</v>
      </c>
      <c r="E37" s="68">
        <v>1416159</v>
      </c>
      <c r="F37" s="63">
        <v>100</v>
      </c>
      <c r="G37" s="64">
        <v>44.2</v>
      </c>
      <c r="H37" s="64">
        <v>33.9</v>
      </c>
      <c r="I37" s="65">
        <v>22</v>
      </c>
    </row>
    <row r="38" spans="1:9" x14ac:dyDescent="0.25">
      <c r="A38" s="69" t="s">
        <v>154</v>
      </c>
      <c r="B38" s="41"/>
      <c r="C38" s="41"/>
      <c r="D38" s="41"/>
      <c r="E38" s="41"/>
      <c r="F38" s="41"/>
      <c r="G38" s="41"/>
      <c r="H38" s="40"/>
      <c r="I38" s="41"/>
    </row>
  </sheetData>
  <mergeCells count="3">
    <mergeCell ref="A3:A4"/>
    <mergeCell ref="F3:I3"/>
    <mergeCell ref="B3:E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zoomScaleNormal="100" workbookViewId="0">
      <selection sqref="A1:G1"/>
    </sheetView>
  </sheetViews>
  <sheetFormatPr baseColWidth="10" defaultRowHeight="15" x14ac:dyDescent="0.25"/>
  <cols>
    <col min="1" max="1" width="23.85546875" customWidth="1"/>
    <col min="2" max="2" width="10.140625" bestFit="1" customWidth="1"/>
    <col min="3" max="3" width="12.42578125" bestFit="1" customWidth="1"/>
    <col min="4" max="5" width="10.140625" bestFit="1" customWidth="1"/>
    <col min="6" max="6" width="12" customWidth="1"/>
    <col min="7" max="7" width="20.85546875" bestFit="1" customWidth="1"/>
    <col min="8" max="8" width="10.28515625" customWidth="1"/>
    <col min="9" max="9" width="11.42578125" style="1"/>
  </cols>
  <sheetData>
    <row r="1" spans="1:9" x14ac:dyDescent="0.25">
      <c r="A1" s="258" t="s">
        <v>92</v>
      </c>
      <c r="B1" s="258"/>
      <c r="C1" s="258"/>
      <c r="D1" s="258"/>
      <c r="E1" s="258"/>
      <c r="F1" s="258"/>
      <c r="G1" s="258"/>
    </row>
    <row r="2" spans="1:9" x14ac:dyDescent="0.25">
      <c r="A2" s="111"/>
      <c r="B2" s="111"/>
      <c r="C2" s="111"/>
      <c r="D2" s="111"/>
      <c r="E2" s="111"/>
      <c r="F2" s="111"/>
      <c r="G2" s="111"/>
    </row>
    <row r="3" spans="1:9" x14ac:dyDescent="0.25">
      <c r="A3" s="116" t="s">
        <v>0</v>
      </c>
      <c r="B3" s="117" t="s">
        <v>1</v>
      </c>
      <c r="C3" s="117" t="s">
        <v>2</v>
      </c>
      <c r="D3" s="117" t="s">
        <v>3</v>
      </c>
      <c r="E3" s="117" t="s">
        <v>4</v>
      </c>
      <c r="F3" s="117" t="s">
        <v>5</v>
      </c>
      <c r="G3" s="117" t="s">
        <v>6</v>
      </c>
      <c r="I3"/>
    </row>
    <row r="4" spans="1:9" x14ac:dyDescent="0.25">
      <c r="A4" s="2" t="s">
        <v>7</v>
      </c>
      <c r="B4" s="3">
        <v>421236</v>
      </c>
      <c r="C4" s="4">
        <v>223872</v>
      </c>
      <c r="D4" s="5">
        <v>144812</v>
      </c>
      <c r="E4" s="4">
        <f>SUM(B4:D4)</f>
        <v>789920</v>
      </c>
      <c r="F4" s="6">
        <f>E4/$E$36*100</f>
        <v>12.255467034885074</v>
      </c>
      <c r="G4" s="7">
        <f>F4</f>
        <v>12.255467034885074</v>
      </c>
    </row>
    <row r="5" spans="1:9" x14ac:dyDescent="0.25">
      <c r="A5" s="8" t="s">
        <v>8</v>
      </c>
      <c r="B5" s="9">
        <v>293772</v>
      </c>
      <c r="C5" s="10">
        <v>211222</v>
      </c>
      <c r="D5" s="11">
        <v>147949</v>
      </c>
      <c r="E5" s="10">
        <f t="shared" ref="E5:E36" si="0">SUM(B5:D5)</f>
        <v>652943</v>
      </c>
      <c r="F5" s="12">
        <f t="shared" ref="F5:F36" si="1">E5/$E$36*100</f>
        <v>10.130293462830368</v>
      </c>
      <c r="G5" s="13">
        <f>F5+G4</f>
        <v>22.385760497715442</v>
      </c>
    </row>
    <row r="6" spans="1:9" x14ac:dyDescent="0.25">
      <c r="A6" s="8" t="s">
        <v>9</v>
      </c>
      <c r="B6" s="9">
        <v>240633</v>
      </c>
      <c r="C6" s="10">
        <v>219066</v>
      </c>
      <c r="D6" s="11">
        <v>145118</v>
      </c>
      <c r="E6" s="10">
        <f t="shared" si="0"/>
        <v>604817</v>
      </c>
      <c r="F6" s="12">
        <f t="shared" si="1"/>
        <v>9.38362720989225</v>
      </c>
      <c r="G6" s="13">
        <f t="shared" ref="G6:G35" si="2">F6+G5</f>
        <v>31.769387707607692</v>
      </c>
    </row>
    <row r="7" spans="1:9" s="1" customFormat="1" x14ac:dyDescent="0.25">
      <c r="A7" s="8" t="s">
        <v>10</v>
      </c>
      <c r="B7" s="9">
        <v>227696</v>
      </c>
      <c r="C7" s="10">
        <v>188981</v>
      </c>
      <c r="D7" s="11">
        <v>118104</v>
      </c>
      <c r="E7" s="10">
        <f t="shared" si="0"/>
        <v>534781</v>
      </c>
      <c r="F7" s="12">
        <f t="shared" si="1"/>
        <v>8.297031239091142</v>
      </c>
      <c r="G7" s="13">
        <f t="shared" si="2"/>
        <v>40.066418946698832</v>
      </c>
      <c r="H7"/>
    </row>
    <row r="8" spans="1:9" s="1" customFormat="1" x14ac:dyDescent="0.25">
      <c r="A8" s="8" t="s">
        <v>11</v>
      </c>
      <c r="B8" s="9">
        <v>243210</v>
      </c>
      <c r="C8" s="10">
        <v>151934</v>
      </c>
      <c r="D8" s="11">
        <v>98729</v>
      </c>
      <c r="E8" s="10">
        <f t="shared" si="0"/>
        <v>493873</v>
      </c>
      <c r="F8" s="12">
        <f t="shared" si="1"/>
        <v>7.6623509607552611</v>
      </c>
      <c r="G8" s="13">
        <f t="shared" si="2"/>
        <v>47.728769907454094</v>
      </c>
      <c r="H8"/>
    </row>
    <row r="9" spans="1:9" s="1" customFormat="1" x14ac:dyDescent="0.25">
      <c r="A9" s="8" t="s">
        <v>12</v>
      </c>
      <c r="B9" s="9">
        <v>219157</v>
      </c>
      <c r="C9" s="10">
        <v>138988</v>
      </c>
      <c r="D9" s="11">
        <v>83832</v>
      </c>
      <c r="E9" s="10">
        <f t="shared" si="0"/>
        <v>441977</v>
      </c>
      <c r="F9" s="12">
        <f t="shared" si="1"/>
        <v>6.85719383441032</v>
      </c>
      <c r="G9" s="13">
        <f t="shared" si="2"/>
        <v>54.585963741864411</v>
      </c>
      <c r="H9"/>
    </row>
    <row r="10" spans="1:9" s="1" customFormat="1" x14ac:dyDescent="0.25">
      <c r="A10" s="8" t="s">
        <v>13</v>
      </c>
      <c r="B10" s="9">
        <v>136609</v>
      </c>
      <c r="C10" s="10">
        <v>100846</v>
      </c>
      <c r="D10" s="11">
        <v>61346</v>
      </c>
      <c r="E10" s="10">
        <f t="shared" si="0"/>
        <v>298801</v>
      </c>
      <c r="F10" s="12">
        <f t="shared" si="1"/>
        <v>4.6358438898758045</v>
      </c>
      <c r="G10" s="13">
        <f t="shared" si="2"/>
        <v>59.221807631740219</v>
      </c>
      <c r="H10"/>
    </row>
    <row r="11" spans="1:9" s="1" customFormat="1" x14ac:dyDescent="0.25">
      <c r="A11" s="8" t="s">
        <v>14</v>
      </c>
      <c r="B11" s="9">
        <v>113456</v>
      </c>
      <c r="C11" s="10">
        <v>107399</v>
      </c>
      <c r="D11" s="11">
        <v>56129</v>
      </c>
      <c r="E11" s="10">
        <f t="shared" si="0"/>
        <v>276984</v>
      </c>
      <c r="F11" s="12">
        <f t="shared" si="1"/>
        <v>4.2973570503223204</v>
      </c>
      <c r="G11" s="13">
        <f t="shared" si="2"/>
        <v>63.519164682062538</v>
      </c>
      <c r="H11"/>
    </row>
    <row r="12" spans="1:9" s="1" customFormat="1" x14ac:dyDescent="0.25">
      <c r="A12" s="8" t="s">
        <v>15</v>
      </c>
      <c r="B12" s="9">
        <v>102033</v>
      </c>
      <c r="C12" s="10">
        <v>76435</v>
      </c>
      <c r="D12" s="11">
        <v>50956</v>
      </c>
      <c r="E12" s="10">
        <f t="shared" si="0"/>
        <v>229424</v>
      </c>
      <c r="F12" s="12">
        <f t="shared" si="1"/>
        <v>3.559472185805491</v>
      </c>
      <c r="G12" s="13">
        <f t="shared" si="2"/>
        <v>67.078636867868028</v>
      </c>
      <c r="H12"/>
    </row>
    <row r="13" spans="1:9" s="1" customFormat="1" x14ac:dyDescent="0.25">
      <c r="A13" s="8" t="s">
        <v>16</v>
      </c>
      <c r="B13" s="9">
        <v>99541</v>
      </c>
      <c r="C13" s="10">
        <v>69742</v>
      </c>
      <c r="D13" s="11">
        <v>55444</v>
      </c>
      <c r="E13" s="10">
        <f t="shared" si="0"/>
        <v>224727</v>
      </c>
      <c r="F13" s="12">
        <f t="shared" si="1"/>
        <v>3.4865990737652139</v>
      </c>
      <c r="G13" s="13">
        <f t="shared" si="2"/>
        <v>70.565235941633247</v>
      </c>
      <c r="H13"/>
    </row>
    <row r="14" spans="1:9" s="1" customFormat="1" x14ac:dyDescent="0.25">
      <c r="A14" s="8" t="s">
        <v>17</v>
      </c>
      <c r="B14" s="9">
        <v>88389</v>
      </c>
      <c r="C14" s="10">
        <v>77088</v>
      </c>
      <c r="D14" s="11">
        <v>45993</v>
      </c>
      <c r="E14" s="10">
        <f t="shared" si="0"/>
        <v>211470</v>
      </c>
      <c r="F14" s="12">
        <f t="shared" si="1"/>
        <v>3.2809190979683343</v>
      </c>
      <c r="G14" s="13">
        <f t="shared" si="2"/>
        <v>73.846155039601584</v>
      </c>
      <c r="H14"/>
    </row>
    <row r="15" spans="1:9" s="1" customFormat="1" x14ac:dyDescent="0.25">
      <c r="A15" s="8" t="s">
        <v>18</v>
      </c>
      <c r="B15" s="9">
        <v>76540</v>
      </c>
      <c r="C15" s="10">
        <v>66532</v>
      </c>
      <c r="D15" s="11">
        <v>38486</v>
      </c>
      <c r="E15" s="10">
        <f t="shared" si="0"/>
        <v>181558</v>
      </c>
      <c r="F15" s="12">
        <f t="shared" si="1"/>
        <v>2.8168397862057732</v>
      </c>
      <c r="G15" s="13">
        <f t="shared" si="2"/>
        <v>76.66299482580736</v>
      </c>
      <c r="H15"/>
    </row>
    <row r="16" spans="1:9" s="1" customFormat="1" x14ac:dyDescent="0.25">
      <c r="A16" s="8" t="s">
        <v>19</v>
      </c>
      <c r="B16" s="9">
        <v>56867</v>
      </c>
      <c r="C16" s="10">
        <v>54109</v>
      </c>
      <c r="D16" s="11">
        <v>39788</v>
      </c>
      <c r="E16" s="10">
        <f t="shared" si="0"/>
        <v>150764</v>
      </c>
      <c r="F16" s="12">
        <f t="shared" si="1"/>
        <v>2.3390764027337112</v>
      </c>
      <c r="G16" s="13">
        <f t="shared" si="2"/>
        <v>79.00207122854107</v>
      </c>
      <c r="H16"/>
    </row>
    <row r="17" spans="1:8" s="1" customFormat="1" x14ac:dyDescent="0.25">
      <c r="A17" s="8" t="s">
        <v>20</v>
      </c>
      <c r="B17" s="9">
        <v>50739</v>
      </c>
      <c r="C17" s="10">
        <v>46305</v>
      </c>
      <c r="D17" s="11">
        <v>29716</v>
      </c>
      <c r="E17" s="10">
        <f t="shared" si="0"/>
        <v>126760</v>
      </c>
      <c r="F17" s="12">
        <f t="shared" si="1"/>
        <v>1.9666586506760584</v>
      </c>
      <c r="G17" s="13">
        <f t="shared" si="2"/>
        <v>80.968729879217122</v>
      </c>
      <c r="H17"/>
    </row>
    <row r="18" spans="1:8" s="1" customFormat="1" x14ac:dyDescent="0.25">
      <c r="A18" s="8" t="s">
        <v>21</v>
      </c>
      <c r="B18" s="9">
        <v>42427</v>
      </c>
      <c r="C18" s="10">
        <v>47932</v>
      </c>
      <c r="D18" s="11">
        <v>36382</v>
      </c>
      <c r="E18" s="10">
        <f t="shared" si="0"/>
        <v>126741</v>
      </c>
      <c r="F18" s="12">
        <f t="shared" si="1"/>
        <v>1.9663638690859444</v>
      </c>
      <c r="G18" s="13">
        <f t="shared" si="2"/>
        <v>82.935093748303061</v>
      </c>
      <c r="H18"/>
    </row>
    <row r="19" spans="1:8" s="1" customFormat="1" x14ac:dyDescent="0.25">
      <c r="A19" s="8" t="s">
        <v>22</v>
      </c>
      <c r="B19" s="9">
        <v>44075</v>
      </c>
      <c r="C19" s="10">
        <v>39637</v>
      </c>
      <c r="D19" s="11">
        <v>21873</v>
      </c>
      <c r="E19" s="10">
        <f t="shared" si="0"/>
        <v>105585</v>
      </c>
      <c r="F19" s="12">
        <f t="shared" si="1"/>
        <v>1.6381323259043199</v>
      </c>
      <c r="G19" s="13">
        <f t="shared" si="2"/>
        <v>84.573226074207383</v>
      </c>
      <c r="H19"/>
    </row>
    <row r="20" spans="1:8" s="1" customFormat="1" x14ac:dyDescent="0.25">
      <c r="A20" s="8" t="s">
        <v>23</v>
      </c>
      <c r="B20" s="9">
        <v>42393</v>
      </c>
      <c r="C20" s="10">
        <v>34282</v>
      </c>
      <c r="D20" s="11">
        <v>23028</v>
      </c>
      <c r="E20" s="10">
        <f t="shared" si="0"/>
        <v>99703</v>
      </c>
      <c r="F20" s="12">
        <f t="shared" si="1"/>
        <v>1.546874151533252</v>
      </c>
      <c r="G20" s="13">
        <f t="shared" si="2"/>
        <v>86.120100225740629</v>
      </c>
      <c r="H20"/>
    </row>
    <row r="21" spans="1:8" s="1" customFormat="1" x14ac:dyDescent="0.25">
      <c r="A21" s="8" t="s">
        <v>24</v>
      </c>
      <c r="B21" s="9">
        <v>41239</v>
      </c>
      <c r="C21" s="10">
        <v>33389</v>
      </c>
      <c r="D21" s="11">
        <v>20238</v>
      </c>
      <c r="E21" s="10">
        <f t="shared" si="0"/>
        <v>94866</v>
      </c>
      <c r="F21" s="12">
        <f t="shared" si="1"/>
        <v>1.4718289646184517</v>
      </c>
      <c r="G21" s="13">
        <f t="shared" si="2"/>
        <v>87.591929190359082</v>
      </c>
      <c r="H21"/>
    </row>
    <row r="22" spans="1:8" s="1" customFormat="1" x14ac:dyDescent="0.25">
      <c r="A22" s="8" t="s">
        <v>25</v>
      </c>
      <c r="B22" s="9">
        <v>34147</v>
      </c>
      <c r="C22" s="10">
        <v>29146</v>
      </c>
      <c r="D22" s="11">
        <v>21401</v>
      </c>
      <c r="E22" s="10">
        <f t="shared" si="0"/>
        <v>84694</v>
      </c>
      <c r="F22" s="12">
        <f t="shared" si="1"/>
        <v>1.314012210163759</v>
      </c>
      <c r="G22" s="13">
        <f t="shared" si="2"/>
        <v>88.905941400522835</v>
      </c>
      <c r="H22"/>
    </row>
    <row r="23" spans="1:8" s="1" customFormat="1" x14ac:dyDescent="0.25">
      <c r="A23" s="8" t="s">
        <v>26</v>
      </c>
      <c r="B23" s="9">
        <v>34807</v>
      </c>
      <c r="C23" s="10">
        <v>29992</v>
      </c>
      <c r="D23" s="11">
        <v>19310</v>
      </c>
      <c r="E23" s="10">
        <f t="shared" si="0"/>
        <v>84109</v>
      </c>
      <c r="F23" s="12">
        <f t="shared" si="1"/>
        <v>1.3049360401523555</v>
      </c>
      <c r="G23" s="13">
        <f t="shared" si="2"/>
        <v>90.210877440675191</v>
      </c>
      <c r="H23"/>
    </row>
    <row r="24" spans="1:8" s="1" customFormat="1" x14ac:dyDescent="0.25">
      <c r="A24" s="8" t="s">
        <v>27</v>
      </c>
      <c r="B24" s="9">
        <v>26733</v>
      </c>
      <c r="C24" s="10">
        <v>27737</v>
      </c>
      <c r="D24" s="11">
        <v>21352</v>
      </c>
      <c r="E24" s="10">
        <f t="shared" si="0"/>
        <v>75822</v>
      </c>
      <c r="F24" s="12">
        <f t="shared" si="1"/>
        <v>1.1763647224010736</v>
      </c>
      <c r="G24" s="13">
        <f t="shared" si="2"/>
        <v>91.387242163076266</v>
      </c>
      <c r="H24"/>
    </row>
    <row r="25" spans="1:8" s="1" customFormat="1" x14ac:dyDescent="0.25">
      <c r="A25" s="8" t="s">
        <v>28</v>
      </c>
      <c r="B25" s="9">
        <v>30949</v>
      </c>
      <c r="C25" s="10">
        <v>25386</v>
      </c>
      <c r="D25" s="11">
        <v>17023</v>
      </c>
      <c r="E25" s="10">
        <f t="shared" si="0"/>
        <v>73358</v>
      </c>
      <c r="F25" s="12">
        <f t="shared" si="1"/>
        <v>1.1381362046094532</v>
      </c>
      <c r="G25" s="13">
        <f t="shared" si="2"/>
        <v>92.525378367685718</v>
      </c>
      <c r="H25"/>
    </row>
    <row r="26" spans="1:8" s="1" customFormat="1" x14ac:dyDescent="0.25">
      <c r="A26" s="8" t="s">
        <v>29</v>
      </c>
      <c r="B26" s="9">
        <v>26334</v>
      </c>
      <c r="C26" s="10">
        <v>26188</v>
      </c>
      <c r="D26" s="11">
        <v>18314</v>
      </c>
      <c r="E26" s="10">
        <f t="shared" si="0"/>
        <v>70836</v>
      </c>
      <c r="F26" s="12">
        <f t="shared" si="1"/>
        <v>1.0990078272269586</v>
      </c>
      <c r="G26" s="13">
        <f t="shared" si="2"/>
        <v>93.624386194912674</v>
      </c>
      <c r="H26"/>
    </row>
    <row r="27" spans="1:8" s="1" customFormat="1" x14ac:dyDescent="0.25">
      <c r="A27" s="8" t="s">
        <v>30</v>
      </c>
      <c r="B27" s="9">
        <v>25857</v>
      </c>
      <c r="C27" s="10">
        <v>27535</v>
      </c>
      <c r="D27" s="11">
        <v>14948</v>
      </c>
      <c r="E27" s="10">
        <f t="shared" si="0"/>
        <v>68340</v>
      </c>
      <c r="F27" s="12">
        <f t="shared" si="1"/>
        <v>1.060282835178304</v>
      </c>
      <c r="G27" s="13">
        <f t="shared" si="2"/>
        <v>94.684669030090973</v>
      </c>
      <c r="H27"/>
    </row>
    <row r="28" spans="1:8" s="1" customFormat="1" x14ac:dyDescent="0.25">
      <c r="A28" s="8" t="s">
        <v>31</v>
      </c>
      <c r="B28" s="9">
        <v>27679</v>
      </c>
      <c r="C28" s="10">
        <v>21446</v>
      </c>
      <c r="D28" s="11">
        <v>13802</v>
      </c>
      <c r="E28" s="10">
        <f t="shared" si="0"/>
        <v>62927</v>
      </c>
      <c r="F28" s="12">
        <f t="shared" si="1"/>
        <v>0.97630111163689115</v>
      </c>
      <c r="G28" s="13">
        <f t="shared" si="2"/>
        <v>95.660970141727859</v>
      </c>
      <c r="H28"/>
    </row>
    <row r="29" spans="1:8" s="1" customFormat="1" x14ac:dyDescent="0.25">
      <c r="A29" s="8" t="s">
        <v>32</v>
      </c>
      <c r="B29" s="9">
        <v>16527</v>
      </c>
      <c r="C29" s="10">
        <v>24055</v>
      </c>
      <c r="D29" s="11">
        <v>14920</v>
      </c>
      <c r="E29" s="10">
        <f t="shared" si="0"/>
        <v>55502</v>
      </c>
      <c r="F29" s="12">
        <f t="shared" si="1"/>
        <v>0.86110356918446351</v>
      </c>
      <c r="G29" s="13">
        <f t="shared" si="2"/>
        <v>96.522073710912323</v>
      </c>
      <c r="H29"/>
    </row>
    <row r="30" spans="1:8" s="1" customFormat="1" x14ac:dyDescent="0.25">
      <c r="A30" s="8" t="s">
        <v>33</v>
      </c>
      <c r="B30" s="9">
        <v>22102</v>
      </c>
      <c r="C30" s="10">
        <v>16054</v>
      </c>
      <c r="D30" s="11">
        <v>12350</v>
      </c>
      <c r="E30" s="10">
        <f t="shared" si="0"/>
        <v>50506</v>
      </c>
      <c r="F30" s="12">
        <f t="shared" si="1"/>
        <v>0.78359152580502522</v>
      </c>
      <c r="G30" s="13">
        <f t="shared" si="2"/>
        <v>97.305665236717346</v>
      </c>
      <c r="H30"/>
    </row>
    <row r="31" spans="1:8" s="1" customFormat="1" x14ac:dyDescent="0.25">
      <c r="A31" s="8" t="s">
        <v>34</v>
      </c>
      <c r="B31" s="9">
        <v>9680</v>
      </c>
      <c r="C31" s="10">
        <v>18498</v>
      </c>
      <c r="D31" s="11">
        <v>15388</v>
      </c>
      <c r="E31" s="10">
        <f t="shared" si="0"/>
        <v>43566</v>
      </c>
      <c r="F31" s="12">
        <f t="shared" si="1"/>
        <v>0.67591867131076966</v>
      </c>
      <c r="G31" s="13">
        <f t="shared" si="2"/>
        <v>97.981583908028114</v>
      </c>
      <c r="H31"/>
    </row>
    <row r="32" spans="1:8" s="1" customFormat="1" x14ac:dyDescent="0.25">
      <c r="A32" s="8" t="s">
        <v>35</v>
      </c>
      <c r="B32" s="9">
        <v>18307</v>
      </c>
      <c r="C32" s="10">
        <v>16847</v>
      </c>
      <c r="D32" s="11">
        <v>7648</v>
      </c>
      <c r="E32" s="10">
        <f t="shared" si="0"/>
        <v>42802</v>
      </c>
      <c r="F32" s="12">
        <f t="shared" si="1"/>
        <v>0.66406534842408205</v>
      </c>
      <c r="G32" s="13">
        <f t="shared" si="2"/>
        <v>98.645649256452202</v>
      </c>
      <c r="H32"/>
    </row>
    <row r="33" spans="1:8" s="1" customFormat="1" x14ac:dyDescent="0.25">
      <c r="A33" s="8" t="s">
        <v>36</v>
      </c>
      <c r="B33" s="9">
        <v>16567</v>
      </c>
      <c r="C33" s="10">
        <v>15487</v>
      </c>
      <c r="D33" s="11">
        <v>10081</v>
      </c>
      <c r="E33" s="10">
        <f t="shared" si="0"/>
        <v>42135</v>
      </c>
      <c r="F33" s="12">
        <f t="shared" si="1"/>
        <v>0.65371696312902894</v>
      </c>
      <c r="G33" s="13">
        <f t="shared" si="2"/>
        <v>99.299366219581231</v>
      </c>
      <c r="H33"/>
    </row>
    <row r="34" spans="1:8" s="1" customFormat="1" x14ac:dyDescent="0.25">
      <c r="A34" s="8" t="s">
        <v>37</v>
      </c>
      <c r="B34" s="9">
        <v>7874</v>
      </c>
      <c r="C34" s="10">
        <v>9265</v>
      </c>
      <c r="D34" s="11">
        <v>6956</v>
      </c>
      <c r="E34" s="10">
        <f t="shared" si="0"/>
        <v>24095</v>
      </c>
      <c r="F34" s="12">
        <f t="shared" si="1"/>
        <v>0.37382960072609361</v>
      </c>
      <c r="G34" s="13">
        <f t="shared" si="2"/>
        <v>99.673195820307328</v>
      </c>
      <c r="H34"/>
    </row>
    <row r="35" spans="1:8" s="1" customFormat="1" x14ac:dyDescent="0.25">
      <c r="A35" s="14" t="s">
        <v>38</v>
      </c>
      <c r="B35" s="15">
        <v>8153</v>
      </c>
      <c r="C35" s="16">
        <v>8168</v>
      </c>
      <c r="D35" s="17">
        <v>4743</v>
      </c>
      <c r="E35" s="10">
        <f t="shared" si="0"/>
        <v>21064</v>
      </c>
      <c r="F35" s="12">
        <f t="shared" si="1"/>
        <v>0.32680417969265141</v>
      </c>
      <c r="G35" s="13">
        <f t="shared" si="2"/>
        <v>99.999999999999986</v>
      </c>
      <c r="H35"/>
    </row>
    <row r="36" spans="1:8" s="1" customFormat="1" x14ac:dyDescent="0.25">
      <c r="A36" s="14" t="s">
        <v>39</v>
      </c>
      <c r="B36" s="15">
        <v>2845728</v>
      </c>
      <c r="C36" s="16">
        <v>2183563</v>
      </c>
      <c r="D36" s="17">
        <v>1416159</v>
      </c>
      <c r="E36" s="18">
        <f t="shared" si="0"/>
        <v>6445450</v>
      </c>
      <c r="F36" s="19">
        <f t="shared" si="1"/>
        <v>100</v>
      </c>
      <c r="G36" s="20"/>
      <c r="H36"/>
    </row>
    <row r="37" spans="1:8" s="1" customFormat="1" x14ac:dyDescent="0.25">
      <c r="A37" s="21" t="s">
        <v>40</v>
      </c>
      <c r="H37"/>
    </row>
  </sheetData>
  <mergeCells count="1">
    <mergeCell ref="A1:G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8"/>
  <sheetViews>
    <sheetView zoomScaleNormal="100" workbookViewId="0">
      <selection sqref="A1:H1"/>
    </sheetView>
  </sheetViews>
  <sheetFormatPr baseColWidth="10" defaultRowHeight="15" x14ac:dyDescent="0.25"/>
  <cols>
    <col min="1" max="1" width="30.140625" customWidth="1"/>
    <col min="2" max="3" width="12.7109375" customWidth="1"/>
    <col min="4" max="4" width="9.42578125" customWidth="1"/>
    <col min="5" max="5" width="12.7109375" customWidth="1"/>
    <col min="6" max="6" width="9.42578125" customWidth="1"/>
    <col min="7" max="7" width="12.7109375" customWidth="1"/>
    <col min="8" max="8" width="9.42578125" customWidth="1"/>
  </cols>
  <sheetData>
    <row r="1" spans="1:8" ht="30" customHeight="1" x14ac:dyDescent="0.25">
      <c r="A1" s="259" t="s">
        <v>144</v>
      </c>
      <c r="B1" s="259"/>
      <c r="C1" s="259"/>
      <c r="D1" s="259"/>
      <c r="E1" s="259"/>
      <c r="F1" s="259"/>
      <c r="G1" s="259"/>
      <c r="H1" s="259"/>
    </row>
    <row r="2" spans="1:8" x14ac:dyDescent="0.25">
      <c r="A2" s="73"/>
    </row>
    <row r="3" spans="1:8" x14ac:dyDescent="0.25">
      <c r="A3" s="269" t="s">
        <v>60</v>
      </c>
      <c r="B3" s="263" t="s">
        <v>4</v>
      </c>
      <c r="C3" s="260" t="s">
        <v>145</v>
      </c>
      <c r="D3" s="261"/>
      <c r="E3" s="261"/>
      <c r="F3" s="261"/>
      <c r="G3" s="261"/>
      <c r="H3" s="262"/>
    </row>
    <row r="4" spans="1:8" x14ac:dyDescent="0.25">
      <c r="A4" s="270"/>
      <c r="B4" s="264"/>
      <c r="C4" s="267" t="s">
        <v>61</v>
      </c>
      <c r="D4" s="268"/>
      <c r="E4" s="267" t="s">
        <v>62</v>
      </c>
      <c r="F4" s="268"/>
      <c r="G4" s="267" t="s">
        <v>63</v>
      </c>
      <c r="H4" s="268"/>
    </row>
    <row r="5" spans="1:8" x14ac:dyDescent="0.25">
      <c r="A5" s="271"/>
      <c r="B5" s="265"/>
      <c r="C5" s="145" t="s">
        <v>99</v>
      </c>
      <c r="D5" s="145" t="s">
        <v>5</v>
      </c>
      <c r="E5" s="145" t="s">
        <v>99</v>
      </c>
      <c r="F5" s="145" t="s">
        <v>5</v>
      </c>
      <c r="G5" s="145" t="s">
        <v>99</v>
      </c>
      <c r="H5" s="145" t="s">
        <v>5</v>
      </c>
    </row>
    <row r="6" spans="1:8" ht="17.25" x14ac:dyDescent="0.25">
      <c r="A6" s="154" t="s">
        <v>150</v>
      </c>
      <c r="B6" s="150">
        <v>2456</v>
      </c>
      <c r="C6" s="150">
        <v>1085</v>
      </c>
      <c r="D6" s="74">
        <v>44.177524429967427</v>
      </c>
      <c r="E6" s="76">
        <v>906</v>
      </c>
      <c r="F6" s="74">
        <v>36.88925081433225</v>
      </c>
      <c r="G6" s="76">
        <v>465</v>
      </c>
      <c r="H6" s="75">
        <v>18.933224755700326</v>
      </c>
    </row>
    <row r="7" spans="1:8" x14ac:dyDescent="0.25">
      <c r="A7" s="153" t="s">
        <v>68</v>
      </c>
      <c r="B7" s="147"/>
      <c r="C7" s="148"/>
      <c r="D7" s="148"/>
      <c r="E7" s="148"/>
      <c r="F7" s="148"/>
      <c r="G7" s="148"/>
      <c r="H7" s="149"/>
    </row>
    <row r="8" spans="1:8" x14ac:dyDescent="0.25">
      <c r="A8" s="93" t="s">
        <v>63</v>
      </c>
      <c r="B8" s="77">
        <v>1100</v>
      </c>
      <c r="C8" s="77">
        <v>74</v>
      </c>
      <c r="D8" s="27">
        <v>6.7272727272727275</v>
      </c>
      <c r="E8" s="78">
        <v>567</v>
      </c>
      <c r="F8" s="27">
        <v>51.545454545454547</v>
      </c>
      <c r="G8" s="78">
        <v>459</v>
      </c>
      <c r="H8" s="26">
        <v>41.727272727272727</v>
      </c>
    </row>
    <row r="9" spans="1:8" x14ac:dyDescent="0.25">
      <c r="A9" s="95" t="s">
        <v>62</v>
      </c>
      <c r="B9" s="80">
        <v>514</v>
      </c>
      <c r="C9" s="80">
        <v>225</v>
      </c>
      <c r="D9" s="31">
        <v>43.774319066147861</v>
      </c>
      <c r="E9" s="81">
        <v>284</v>
      </c>
      <c r="F9" s="31">
        <v>55.252918287937746</v>
      </c>
      <c r="G9" s="81">
        <v>5</v>
      </c>
      <c r="H9" s="30">
        <v>0.97276264591439687</v>
      </c>
    </row>
    <row r="10" spans="1:8" x14ac:dyDescent="0.25">
      <c r="A10" s="97" t="s">
        <v>61</v>
      </c>
      <c r="B10" s="84">
        <v>842</v>
      </c>
      <c r="C10" s="84">
        <v>786</v>
      </c>
      <c r="D10" s="72">
        <v>93.349168646080756</v>
      </c>
      <c r="E10" s="85">
        <v>55</v>
      </c>
      <c r="F10" s="72">
        <v>6.5320665083135392</v>
      </c>
      <c r="G10" s="85">
        <v>1</v>
      </c>
      <c r="H10" s="71">
        <v>0.11876484560570072</v>
      </c>
    </row>
    <row r="11" spans="1:8" ht="15" customHeight="1" x14ac:dyDescent="0.25">
      <c r="A11" s="153" t="s">
        <v>105</v>
      </c>
      <c r="B11" s="147"/>
      <c r="C11" s="148"/>
      <c r="D11" s="148"/>
      <c r="E11" s="148"/>
      <c r="F11" s="148"/>
      <c r="G11" s="148"/>
      <c r="H11" s="149"/>
    </row>
    <row r="12" spans="1:8" x14ac:dyDescent="0.25">
      <c r="A12" s="93" t="s">
        <v>64</v>
      </c>
      <c r="B12" s="77">
        <v>623</v>
      </c>
      <c r="C12" s="77">
        <v>79</v>
      </c>
      <c r="D12" s="27">
        <v>12.680577849117174</v>
      </c>
      <c r="E12" s="78">
        <v>228</v>
      </c>
      <c r="F12" s="27">
        <v>36.597110754414125</v>
      </c>
      <c r="G12" s="78">
        <v>316</v>
      </c>
      <c r="H12" s="26">
        <v>50.722311396468697</v>
      </c>
    </row>
    <row r="13" spans="1:8" x14ac:dyDescent="0.25">
      <c r="A13" s="95" t="s">
        <v>65</v>
      </c>
      <c r="B13" s="80">
        <v>251</v>
      </c>
      <c r="C13" s="80">
        <v>153</v>
      </c>
      <c r="D13" s="31">
        <v>60.95617529880478</v>
      </c>
      <c r="E13" s="81">
        <v>75</v>
      </c>
      <c r="F13" s="31">
        <v>29.880478087649404</v>
      </c>
      <c r="G13" s="81">
        <v>23</v>
      </c>
      <c r="H13" s="30">
        <v>9.1633466135458175</v>
      </c>
    </row>
    <row r="14" spans="1:8" x14ac:dyDescent="0.25">
      <c r="A14" s="95" t="s">
        <v>66</v>
      </c>
      <c r="B14" s="80">
        <v>1542</v>
      </c>
      <c r="C14" s="80">
        <v>828</v>
      </c>
      <c r="D14" s="31">
        <v>53.696498054474709</v>
      </c>
      <c r="E14" s="81">
        <v>592</v>
      </c>
      <c r="F14" s="31">
        <v>38.391699092088203</v>
      </c>
      <c r="G14" s="81">
        <v>122</v>
      </c>
      <c r="H14" s="30">
        <v>7.9118028534370941</v>
      </c>
    </row>
    <row r="15" spans="1:8" x14ac:dyDescent="0.25">
      <c r="A15" s="97" t="s">
        <v>67</v>
      </c>
      <c r="B15" s="84">
        <v>33</v>
      </c>
      <c r="C15" s="84">
        <v>21</v>
      </c>
      <c r="D15" s="72">
        <v>63.636363636363633</v>
      </c>
      <c r="E15" s="85">
        <v>8</v>
      </c>
      <c r="F15" s="72">
        <v>24.242424242424242</v>
      </c>
      <c r="G15" s="85">
        <v>4</v>
      </c>
      <c r="H15" s="71">
        <v>12.121212121212121</v>
      </c>
    </row>
    <row r="16" spans="1:8" x14ac:dyDescent="0.25">
      <c r="A16" s="142" t="s">
        <v>103</v>
      </c>
      <c r="B16" s="81"/>
      <c r="C16" s="81"/>
      <c r="D16" s="31"/>
      <c r="E16" s="81"/>
      <c r="F16" s="31"/>
      <c r="G16" s="81"/>
      <c r="H16" s="31"/>
    </row>
    <row r="17" spans="1:8" ht="30" customHeight="1" x14ac:dyDescent="0.25">
      <c r="A17" s="266" t="s">
        <v>104</v>
      </c>
      <c r="B17" s="266"/>
      <c r="C17" s="266"/>
      <c r="D17" s="266"/>
      <c r="E17" s="266"/>
      <c r="F17" s="266"/>
      <c r="G17" s="266"/>
      <c r="H17" s="266"/>
    </row>
    <row r="18" spans="1:8" ht="29.25" customHeight="1" x14ac:dyDescent="0.25">
      <c r="A18" s="242" t="s">
        <v>155</v>
      </c>
      <c r="B18" s="242"/>
      <c r="C18" s="242"/>
      <c r="D18" s="242"/>
      <c r="E18" s="242"/>
      <c r="F18" s="242"/>
      <c r="G18" s="242"/>
      <c r="H18" s="242"/>
    </row>
  </sheetData>
  <mergeCells count="9">
    <mergeCell ref="A1:H1"/>
    <mergeCell ref="C3:H3"/>
    <mergeCell ref="B3:B5"/>
    <mergeCell ref="A17:H17"/>
    <mergeCell ref="A18:H18"/>
    <mergeCell ref="C4:D4"/>
    <mergeCell ref="E4:F4"/>
    <mergeCell ref="G4:H4"/>
    <mergeCell ref="A3:A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zoomScale="90" zoomScaleNormal="90" workbookViewId="0"/>
  </sheetViews>
  <sheetFormatPr baseColWidth="10"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0"/>
  <sheetViews>
    <sheetView zoomScaleNormal="100" workbookViewId="0"/>
  </sheetViews>
  <sheetFormatPr baseColWidth="10" defaultRowHeight="15" x14ac:dyDescent="0.25"/>
  <cols>
    <col min="1" max="1" width="25" customWidth="1"/>
    <col min="2" max="11" width="10.42578125" customWidth="1"/>
  </cols>
  <sheetData>
    <row r="1" spans="1:11" x14ac:dyDescent="0.25">
      <c r="A1" s="22" t="s">
        <v>146</v>
      </c>
    </row>
    <row r="2" spans="1:11" x14ac:dyDescent="0.25">
      <c r="A2" s="22"/>
    </row>
    <row r="3" spans="1:11" x14ac:dyDescent="0.25">
      <c r="A3" s="272" t="s">
        <v>0</v>
      </c>
      <c r="B3" s="260" t="s">
        <v>4</v>
      </c>
      <c r="C3" s="261"/>
      <c r="D3" s="261"/>
      <c r="E3" s="261"/>
      <c r="F3" s="262"/>
      <c r="G3" s="260" t="s">
        <v>49</v>
      </c>
      <c r="H3" s="261"/>
      <c r="I3" s="261"/>
      <c r="J3" s="261"/>
      <c r="K3" s="262"/>
    </row>
    <row r="4" spans="1:11" x14ac:dyDescent="0.25">
      <c r="A4" s="272"/>
      <c r="B4" s="92" t="s">
        <v>84</v>
      </c>
      <c r="C4" s="92" t="s">
        <v>85</v>
      </c>
      <c r="D4" s="92" t="s">
        <v>86</v>
      </c>
      <c r="E4" s="92" t="s">
        <v>87</v>
      </c>
      <c r="F4" s="92" t="s">
        <v>88</v>
      </c>
      <c r="G4" s="92" t="s">
        <v>84</v>
      </c>
      <c r="H4" s="92" t="s">
        <v>85</v>
      </c>
      <c r="I4" s="92" t="s">
        <v>86</v>
      </c>
      <c r="J4" s="92" t="s">
        <v>87</v>
      </c>
      <c r="K4" s="92" t="s">
        <v>88</v>
      </c>
    </row>
    <row r="5" spans="1:11" x14ac:dyDescent="0.25">
      <c r="A5" s="93" t="s">
        <v>36</v>
      </c>
      <c r="B5" s="25">
        <v>4.2516999999999996</v>
      </c>
      <c r="C5" s="27">
        <v>31.943999999999999</v>
      </c>
      <c r="D5" s="27">
        <v>28.9038</v>
      </c>
      <c r="E5" s="27">
        <v>16.822099999999999</v>
      </c>
      <c r="F5" s="26">
        <v>18.0365</v>
      </c>
      <c r="G5" s="25">
        <v>5.3</v>
      </c>
      <c r="H5" s="27">
        <v>56</v>
      </c>
      <c r="I5" s="27">
        <v>35.1</v>
      </c>
      <c r="J5" s="27">
        <v>3.1</v>
      </c>
      <c r="K5" s="26">
        <v>0.5</v>
      </c>
    </row>
    <row r="6" spans="1:11" x14ac:dyDescent="0.25">
      <c r="A6" s="95" t="s">
        <v>34</v>
      </c>
      <c r="B6" s="29">
        <v>4.0270000000000001</v>
      </c>
      <c r="C6" s="31">
        <v>30.920400000000001</v>
      </c>
      <c r="D6" s="31">
        <v>29.379799999999999</v>
      </c>
      <c r="E6" s="31">
        <v>19.976900000000001</v>
      </c>
      <c r="F6" s="30">
        <v>15.5276</v>
      </c>
      <c r="G6" s="29">
        <v>7.4</v>
      </c>
      <c r="H6" s="31">
        <v>59.7</v>
      </c>
      <c r="I6" s="31">
        <v>28.2</v>
      </c>
      <c r="J6" s="31">
        <v>4.2</v>
      </c>
      <c r="K6" s="30">
        <v>0.4</v>
      </c>
    </row>
    <row r="7" spans="1:11" x14ac:dyDescent="0.25">
      <c r="A7" s="95" t="s">
        <v>37</v>
      </c>
      <c r="B7" s="29">
        <v>3.9902000000000002</v>
      </c>
      <c r="C7" s="31">
        <v>29.320699999999999</v>
      </c>
      <c r="D7" s="31">
        <v>26.294</v>
      </c>
      <c r="E7" s="31">
        <v>21.898800000000001</v>
      </c>
      <c r="F7" s="30">
        <v>18.294499999999999</v>
      </c>
      <c r="G7" s="29">
        <v>6.7</v>
      </c>
      <c r="H7" s="31">
        <v>55.8</v>
      </c>
      <c r="I7" s="31">
        <v>30.4</v>
      </c>
      <c r="J7" s="31">
        <v>6.8</v>
      </c>
      <c r="K7" s="30">
        <v>0.3</v>
      </c>
    </row>
    <row r="8" spans="1:11" x14ac:dyDescent="0.25">
      <c r="A8" s="95" t="s">
        <v>31</v>
      </c>
      <c r="B8" s="29">
        <v>10.0115</v>
      </c>
      <c r="C8" s="31">
        <v>31.764099999999999</v>
      </c>
      <c r="D8" s="31">
        <v>24.939900000000002</v>
      </c>
      <c r="E8" s="31">
        <v>16.335100000000001</v>
      </c>
      <c r="F8" s="30">
        <v>16.835599999999999</v>
      </c>
      <c r="G8" s="29">
        <v>10.9</v>
      </c>
      <c r="H8" s="31">
        <v>48.7</v>
      </c>
      <c r="I8" s="31">
        <v>33.299999999999997</v>
      </c>
      <c r="J8" s="31">
        <v>6.5</v>
      </c>
      <c r="K8" s="30">
        <v>0.6</v>
      </c>
    </row>
    <row r="9" spans="1:11" x14ac:dyDescent="0.25">
      <c r="A9" s="95" t="s">
        <v>32</v>
      </c>
      <c r="B9" s="29">
        <v>3.4413999999999998</v>
      </c>
      <c r="C9" s="31">
        <v>28.4467</v>
      </c>
      <c r="D9" s="31">
        <v>33.531700000000001</v>
      </c>
      <c r="E9" s="31">
        <v>15.2036</v>
      </c>
      <c r="F9" s="30">
        <v>19.1327</v>
      </c>
      <c r="G9" s="29">
        <v>3.6</v>
      </c>
      <c r="H9" s="31">
        <v>49.2</v>
      </c>
      <c r="I9" s="31">
        <v>41.3</v>
      </c>
      <c r="J9" s="31">
        <v>5</v>
      </c>
      <c r="K9" s="30">
        <v>0.9</v>
      </c>
    </row>
    <row r="10" spans="1:11" x14ac:dyDescent="0.25">
      <c r="A10" s="95" t="s">
        <v>38</v>
      </c>
      <c r="B10" s="29">
        <v>6.6390000000000002</v>
      </c>
      <c r="C10" s="31">
        <v>33.057699999999997</v>
      </c>
      <c r="D10" s="31">
        <v>24.8675</v>
      </c>
      <c r="E10" s="31">
        <v>17.247199999999999</v>
      </c>
      <c r="F10" s="30">
        <v>18.147600000000001</v>
      </c>
      <c r="G10" s="29">
        <v>7.7</v>
      </c>
      <c r="H10" s="31">
        <v>56.5</v>
      </c>
      <c r="I10" s="31">
        <v>31</v>
      </c>
      <c r="J10" s="31">
        <v>4.3</v>
      </c>
      <c r="K10" s="30">
        <v>0.4</v>
      </c>
    </row>
    <row r="11" spans="1:11" x14ac:dyDescent="0.25">
      <c r="A11" s="95" t="s">
        <v>7</v>
      </c>
      <c r="B11" s="29">
        <v>18.1112</v>
      </c>
      <c r="C11" s="31">
        <v>43.690300000000001</v>
      </c>
      <c r="D11" s="31">
        <v>16.9725</v>
      </c>
      <c r="E11" s="31">
        <v>11.0067</v>
      </c>
      <c r="F11" s="30">
        <v>10.089700000000001</v>
      </c>
      <c r="G11" s="29">
        <v>17</v>
      </c>
      <c r="H11" s="31">
        <v>59.5</v>
      </c>
      <c r="I11" s="31">
        <v>18.899999999999999</v>
      </c>
      <c r="J11" s="31">
        <v>4.4000000000000004</v>
      </c>
      <c r="K11" s="30">
        <v>0.2</v>
      </c>
    </row>
    <row r="12" spans="1:11" x14ac:dyDescent="0.25">
      <c r="A12" s="95" t="s">
        <v>24</v>
      </c>
      <c r="B12" s="29">
        <v>4.5972</v>
      </c>
      <c r="C12" s="31">
        <v>33.981099999999998</v>
      </c>
      <c r="D12" s="31">
        <v>27.473600000000001</v>
      </c>
      <c r="E12" s="31">
        <v>17.021000000000001</v>
      </c>
      <c r="F12" s="30">
        <v>14.9192</v>
      </c>
      <c r="G12" s="29">
        <v>10.3</v>
      </c>
      <c r="H12" s="31">
        <v>62</v>
      </c>
      <c r="I12" s="31">
        <v>23.7</v>
      </c>
      <c r="J12" s="31">
        <v>3.8</v>
      </c>
      <c r="K12" s="30">
        <v>0.2</v>
      </c>
    </row>
    <row r="13" spans="1:11" x14ac:dyDescent="0.25">
      <c r="A13" s="95" t="s">
        <v>35</v>
      </c>
      <c r="B13" s="29">
        <v>2.7772999999999999</v>
      </c>
      <c r="C13" s="31">
        <v>22.873100000000001</v>
      </c>
      <c r="D13" s="31">
        <v>23.305299999999999</v>
      </c>
      <c r="E13" s="31">
        <v>22.052199999999999</v>
      </c>
      <c r="F13" s="30">
        <v>28.690300000000001</v>
      </c>
      <c r="G13" s="29">
        <v>4.3</v>
      </c>
      <c r="H13" s="31">
        <v>49.9</v>
      </c>
      <c r="I13" s="31">
        <v>40</v>
      </c>
      <c r="J13" s="31">
        <v>5.0999999999999996</v>
      </c>
      <c r="K13" s="30">
        <v>0.7</v>
      </c>
    </row>
    <row r="14" spans="1:11" x14ac:dyDescent="0.25">
      <c r="A14" s="95" t="s">
        <v>22</v>
      </c>
      <c r="B14" s="29">
        <v>4.5510000000000002</v>
      </c>
      <c r="C14" s="31">
        <v>38.032499999999999</v>
      </c>
      <c r="D14" s="31">
        <v>28.539899999999999</v>
      </c>
      <c r="E14" s="31">
        <v>14.494899999999999</v>
      </c>
      <c r="F14" s="30">
        <v>14.295400000000001</v>
      </c>
      <c r="G14" s="29">
        <v>6</v>
      </c>
      <c r="H14" s="31">
        <v>53.4</v>
      </c>
      <c r="I14" s="31">
        <v>35.6</v>
      </c>
      <c r="J14" s="31">
        <v>4.5999999999999996</v>
      </c>
      <c r="K14" s="30">
        <v>0.5</v>
      </c>
    </row>
    <row r="15" spans="1:11" x14ac:dyDescent="0.25">
      <c r="A15" s="95" t="s">
        <v>14</v>
      </c>
      <c r="B15" s="29">
        <v>11.9254</v>
      </c>
      <c r="C15" s="31">
        <v>38.777900000000002</v>
      </c>
      <c r="D15" s="31">
        <v>24.897400000000001</v>
      </c>
      <c r="E15" s="31">
        <v>13.2409</v>
      </c>
      <c r="F15" s="30">
        <v>11.084099999999999</v>
      </c>
      <c r="G15" s="29">
        <v>11.2</v>
      </c>
      <c r="H15" s="31">
        <v>61.6</v>
      </c>
      <c r="I15" s="31">
        <v>25.3</v>
      </c>
      <c r="J15" s="31">
        <v>1.8</v>
      </c>
      <c r="K15" s="30">
        <v>0.1</v>
      </c>
    </row>
    <row r="16" spans="1:11" x14ac:dyDescent="0.25">
      <c r="A16" s="95" t="s">
        <v>11</v>
      </c>
      <c r="B16" s="29">
        <v>18.886600000000001</v>
      </c>
      <c r="C16" s="31">
        <v>39.816400000000002</v>
      </c>
      <c r="D16" s="31">
        <v>18.2377</v>
      </c>
      <c r="E16" s="31">
        <v>12.6873</v>
      </c>
      <c r="F16" s="30">
        <v>10.237500000000001</v>
      </c>
      <c r="G16" s="29">
        <v>16.3</v>
      </c>
      <c r="H16" s="31">
        <v>54.5</v>
      </c>
      <c r="I16" s="31">
        <v>21.7</v>
      </c>
      <c r="J16" s="31">
        <v>6.8</v>
      </c>
      <c r="K16" s="30">
        <v>0.6</v>
      </c>
    </row>
    <row r="17" spans="1:11" x14ac:dyDescent="0.25">
      <c r="A17" s="95" t="s">
        <v>15</v>
      </c>
      <c r="B17" s="29">
        <v>9.2567000000000004</v>
      </c>
      <c r="C17" s="31">
        <v>37.148000000000003</v>
      </c>
      <c r="D17" s="31">
        <v>27.799299999999999</v>
      </c>
      <c r="E17" s="31">
        <v>14.0692</v>
      </c>
      <c r="F17" s="30">
        <v>10.3597</v>
      </c>
      <c r="G17" s="29">
        <v>9.1999999999999993</v>
      </c>
      <c r="H17" s="31">
        <v>47.9</v>
      </c>
      <c r="I17" s="31">
        <v>37.5</v>
      </c>
      <c r="J17" s="31">
        <v>4.8</v>
      </c>
      <c r="K17" s="30">
        <v>0.5</v>
      </c>
    </row>
    <row r="18" spans="1:11" x14ac:dyDescent="0.25">
      <c r="A18" s="95" t="s">
        <v>18</v>
      </c>
      <c r="B18" s="29">
        <v>6.5214999999999996</v>
      </c>
      <c r="C18" s="31">
        <v>36.700800000000001</v>
      </c>
      <c r="D18" s="31">
        <v>24.263999999999999</v>
      </c>
      <c r="E18" s="31">
        <v>15.8302</v>
      </c>
      <c r="F18" s="30">
        <v>16.566600000000001</v>
      </c>
      <c r="G18" s="29">
        <v>6.4</v>
      </c>
      <c r="H18" s="31">
        <v>63.2</v>
      </c>
      <c r="I18" s="31">
        <v>27.1</v>
      </c>
      <c r="J18" s="31">
        <v>2.8</v>
      </c>
      <c r="K18" s="30">
        <v>0.4</v>
      </c>
    </row>
    <row r="19" spans="1:11" x14ac:dyDescent="0.25">
      <c r="A19" s="95" t="s">
        <v>9</v>
      </c>
      <c r="B19" s="29">
        <v>5.5622999999999996</v>
      </c>
      <c r="C19" s="31">
        <v>32.261200000000002</v>
      </c>
      <c r="D19" s="31">
        <v>30.006799999999998</v>
      </c>
      <c r="E19" s="31">
        <v>18.809799999999999</v>
      </c>
      <c r="F19" s="30">
        <v>13.164300000000001</v>
      </c>
      <c r="G19" s="29">
        <v>5.5</v>
      </c>
      <c r="H19" s="31">
        <v>52.9</v>
      </c>
      <c r="I19" s="31">
        <v>36.299999999999997</v>
      </c>
      <c r="J19" s="31">
        <v>4.7</v>
      </c>
      <c r="K19" s="30">
        <v>0.5</v>
      </c>
    </row>
    <row r="20" spans="1:11" x14ac:dyDescent="0.25">
      <c r="A20" s="95" t="s">
        <v>13</v>
      </c>
      <c r="B20" s="29">
        <v>13.605700000000001</v>
      </c>
      <c r="C20" s="31">
        <v>44.328400000000002</v>
      </c>
      <c r="D20" s="31">
        <v>19.418600000000001</v>
      </c>
      <c r="E20" s="31">
        <v>11.164199999999999</v>
      </c>
      <c r="F20" s="30">
        <v>11.220800000000001</v>
      </c>
      <c r="G20" s="29">
        <v>10.8</v>
      </c>
      <c r="H20" s="31">
        <v>66</v>
      </c>
      <c r="I20" s="31">
        <v>19.5</v>
      </c>
      <c r="J20" s="31">
        <v>3.2</v>
      </c>
      <c r="K20" s="30">
        <v>0.4</v>
      </c>
    </row>
    <row r="21" spans="1:11" x14ac:dyDescent="0.25">
      <c r="A21" s="95" t="s">
        <v>25</v>
      </c>
      <c r="B21" s="29">
        <v>8.3558000000000003</v>
      </c>
      <c r="C21" s="31">
        <v>32.670099999999998</v>
      </c>
      <c r="D21" s="31">
        <v>26.813099999999999</v>
      </c>
      <c r="E21" s="31">
        <v>17.204899999999999</v>
      </c>
      <c r="F21" s="30">
        <v>14.8406</v>
      </c>
      <c r="G21" s="29">
        <v>8.1999999999999993</v>
      </c>
      <c r="H21" s="31">
        <v>49.2</v>
      </c>
      <c r="I21" s="31">
        <v>36.299999999999997</v>
      </c>
      <c r="J21" s="31">
        <v>5.6</v>
      </c>
      <c r="K21" s="30">
        <v>0.6</v>
      </c>
    </row>
    <row r="22" spans="1:11" x14ac:dyDescent="0.25">
      <c r="A22" s="95" t="s">
        <v>33</v>
      </c>
      <c r="B22" s="29">
        <v>8.0734999999999992</v>
      </c>
      <c r="C22" s="31">
        <v>34.714399999999998</v>
      </c>
      <c r="D22" s="31">
        <v>26.5672</v>
      </c>
      <c r="E22" s="31">
        <v>15.872299999999999</v>
      </c>
      <c r="F22" s="30">
        <v>14.6531</v>
      </c>
      <c r="G22" s="29">
        <v>11.5</v>
      </c>
      <c r="H22" s="31">
        <v>53.3</v>
      </c>
      <c r="I22" s="31">
        <v>29.2</v>
      </c>
      <c r="J22" s="31">
        <v>5.3</v>
      </c>
      <c r="K22" s="30">
        <v>0.6</v>
      </c>
    </row>
    <row r="23" spans="1:11" x14ac:dyDescent="0.25">
      <c r="A23" s="95" t="s">
        <v>30</v>
      </c>
      <c r="B23" s="29">
        <v>2.9841000000000002</v>
      </c>
      <c r="C23" s="31">
        <v>24.961500000000001</v>
      </c>
      <c r="D23" s="31">
        <v>34.549100000000003</v>
      </c>
      <c r="E23" s="31">
        <v>15.5877</v>
      </c>
      <c r="F23" s="30">
        <v>21.732800000000001</v>
      </c>
      <c r="G23" s="29">
        <v>3.7</v>
      </c>
      <c r="H23" s="31">
        <v>54</v>
      </c>
      <c r="I23" s="31">
        <v>38.5</v>
      </c>
      <c r="J23" s="31">
        <v>3.1</v>
      </c>
      <c r="K23" s="30">
        <v>0.6</v>
      </c>
    </row>
    <row r="24" spans="1:11" x14ac:dyDescent="0.25">
      <c r="A24" s="95" t="s">
        <v>12</v>
      </c>
      <c r="B24" s="29">
        <v>15.647</v>
      </c>
      <c r="C24" s="31">
        <v>45.461799999999997</v>
      </c>
      <c r="D24" s="31">
        <v>18.091899999999999</v>
      </c>
      <c r="E24" s="31">
        <v>9.8903999999999996</v>
      </c>
      <c r="F24" s="30">
        <v>9.0774000000000008</v>
      </c>
      <c r="G24" s="29">
        <v>14.3</v>
      </c>
      <c r="H24" s="31">
        <v>63.4</v>
      </c>
      <c r="I24" s="31">
        <v>19.100000000000001</v>
      </c>
      <c r="J24" s="31">
        <v>3.1</v>
      </c>
      <c r="K24" s="30">
        <v>0.2</v>
      </c>
    </row>
    <row r="25" spans="1:11" x14ac:dyDescent="0.25">
      <c r="A25" s="95" t="s">
        <v>10</v>
      </c>
      <c r="B25" s="29">
        <v>10.777699999999999</v>
      </c>
      <c r="C25" s="31">
        <v>42.274700000000003</v>
      </c>
      <c r="D25" s="31">
        <v>20.424600000000002</v>
      </c>
      <c r="E25" s="31">
        <v>13.2781</v>
      </c>
      <c r="F25" s="30">
        <v>12.984400000000001</v>
      </c>
      <c r="G25" s="29">
        <v>11.6</v>
      </c>
      <c r="H25" s="31">
        <v>61.9</v>
      </c>
      <c r="I25" s="31">
        <v>22.5</v>
      </c>
      <c r="J25" s="31">
        <v>3.7</v>
      </c>
      <c r="K25" s="30">
        <v>0.2</v>
      </c>
    </row>
    <row r="26" spans="1:11" x14ac:dyDescent="0.25">
      <c r="A26" s="95" t="s">
        <v>26</v>
      </c>
      <c r="B26" s="29">
        <v>8.0993999999999993</v>
      </c>
      <c r="C26" s="31">
        <v>28.873799999999999</v>
      </c>
      <c r="D26" s="31">
        <v>26.5276</v>
      </c>
      <c r="E26" s="31">
        <v>16.600000000000001</v>
      </c>
      <c r="F26" s="30">
        <v>19.758800000000001</v>
      </c>
      <c r="G26" s="29">
        <v>8</v>
      </c>
      <c r="H26" s="31">
        <v>58.5</v>
      </c>
      <c r="I26" s="31">
        <v>31.1</v>
      </c>
      <c r="J26" s="31">
        <v>2.2000000000000002</v>
      </c>
      <c r="K26" s="30">
        <v>0.2</v>
      </c>
    </row>
    <row r="27" spans="1:11" x14ac:dyDescent="0.25">
      <c r="A27" s="95" t="s">
        <v>28</v>
      </c>
      <c r="B27" s="29">
        <v>5.4641000000000002</v>
      </c>
      <c r="C27" s="31">
        <v>25.006</v>
      </c>
      <c r="D27" s="31">
        <v>30.153300000000002</v>
      </c>
      <c r="E27" s="31">
        <v>23.616700000000002</v>
      </c>
      <c r="F27" s="30">
        <v>15.6662</v>
      </c>
      <c r="G27" s="29">
        <v>8.6</v>
      </c>
      <c r="H27" s="31">
        <v>50.2</v>
      </c>
      <c r="I27" s="31">
        <v>35.4</v>
      </c>
      <c r="J27" s="31">
        <v>5.4</v>
      </c>
      <c r="K27" s="30">
        <v>0.5</v>
      </c>
    </row>
    <row r="28" spans="1:11" x14ac:dyDescent="0.25">
      <c r="A28" s="95" t="s">
        <v>17</v>
      </c>
      <c r="B28" s="29">
        <v>9.4383999999999997</v>
      </c>
      <c r="C28" s="31">
        <v>37.345100000000002</v>
      </c>
      <c r="D28" s="31">
        <v>26.236000000000001</v>
      </c>
      <c r="E28" s="31">
        <v>13.189299999999999</v>
      </c>
      <c r="F28" s="30">
        <v>13.6699</v>
      </c>
      <c r="G28" s="29">
        <v>7.7</v>
      </c>
      <c r="H28" s="31">
        <v>55.7</v>
      </c>
      <c r="I28" s="31">
        <v>32.9</v>
      </c>
      <c r="J28" s="31">
        <v>3.4</v>
      </c>
      <c r="K28" s="30">
        <v>0.3</v>
      </c>
    </row>
    <row r="29" spans="1:11" x14ac:dyDescent="0.25">
      <c r="A29" s="95" t="s">
        <v>19</v>
      </c>
      <c r="B29" s="29">
        <v>6.8255999999999997</v>
      </c>
      <c r="C29" s="31">
        <v>35.789400000000001</v>
      </c>
      <c r="D29" s="31">
        <v>21.118500000000001</v>
      </c>
      <c r="E29" s="31">
        <v>17.227499999999999</v>
      </c>
      <c r="F29" s="30">
        <v>18.954000000000001</v>
      </c>
      <c r="G29" s="29">
        <v>5</v>
      </c>
      <c r="H29" s="31">
        <v>57.5</v>
      </c>
      <c r="I29" s="31">
        <v>29.1</v>
      </c>
      <c r="J29" s="31">
        <v>7.5</v>
      </c>
      <c r="K29" s="30">
        <v>0.8</v>
      </c>
    </row>
    <row r="30" spans="1:11" x14ac:dyDescent="0.25">
      <c r="A30" s="95" t="s">
        <v>27</v>
      </c>
      <c r="B30" s="29">
        <v>3.6943000000000001</v>
      </c>
      <c r="C30" s="31">
        <v>28.573599999999999</v>
      </c>
      <c r="D30" s="31">
        <v>29.846399999999999</v>
      </c>
      <c r="E30" s="31">
        <v>19.372199999999999</v>
      </c>
      <c r="F30" s="30">
        <v>17.823599999999999</v>
      </c>
      <c r="G30" s="29">
        <v>4.9000000000000004</v>
      </c>
      <c r="H30" s="31">
        <v>48.1</v>
      </c>
      <c r="I30" s="31">
        <v>40.1</v>
      </c>
      <c r="J30" s="31">
        <v>6.3</v>
      </c>
      <c r="K30" s="30">
        <v>0.6</v>
      </c>
    </row>
    <row r="31" spans="1:11" x14ac:dyDescent="0.25">
      <c r="A31" s="95" t="s">
        <v>16</v>
      </c>
      <c r="B31" s="29">
        <v>6.4568000000000003</v>
      </c>
      <c r="C31" s="31">
        <v>34.414700000000003</v>
      </c>
      <c r="D31" s="31">
        <v>25.3813</v>
      </c>
      <c r="E31" s="31">
        <v>18.420400000000001</v>
      </c>
      <c r="F31" s="30">
        <v>15.235099999999999</v>
      </c>
      <c r="G31" s="29">
        <v>5.8</v>
      </c>
      <c r="H31" s="31">
        <v>45.7</v>
      </c>
      <c r="I31" s="31">
        <v>38.1</v>
      </c>
      <c r="J31" s="31">
        <v>9.6999999999999993</v>
      </c>
      <c r="K31" s="30">
        <v>0.7</v>
      </c>
    </row>
    <row r="32" spans="1:11" x14ac:dyDescent="0.25">
      <c r="A32" s="95" t="s">
        <v>21</v>
      </c>
      <c r="B32" s="29">
        <v>4.9564000000000004</v>
      </c>
      <c r="C32" s="31">
        <v>33.278100000000002</v>
      </c>
      <c r="D32" s="31">
        <v>27.554099999999998</v>
      </c>
      <c r="E32" s="31">
        <v>19.039899999999999</v>
      </c>
      <c r="F32" s="30">
        <v>15.025600000000001</v>
      </c>
      <c r="G32" s="29">
        <v>4.3</v>
      </c>
      <c r="H32" s="31">
        <v>51.9</v>
      </c>
      <c r="I32" s="31">
        <v>35.299999999999997</v>
      </c>
      <c r="J32" s="31">
        <v>7.8</v>
      </c>
      <c r="K32" s="30">
        <v>0.6</v>
      </c>
    </row>
    <row r="33" spans="1:11" x14ac:dyDescent="0.25">
      <c r="A33" s="95" t="s">
        <v>29</v>
      </c>
      <c r="B33" s="29">
        <v>5.8167999999999997</v>
      </c>
      <c r="C33" s="31">
        <v>36.692599999999999</v>
      </c>
      <c r="D33" s="31">
        <v>29.9696</v>
      </c>
      <c r="E33" s="31">
        <v>15.1355</v>
      </c>
      <c r="F33" s="30">
        <v>12.2578</v>
      </c>
      <c r="G33" s="29">
        <v>4.9000000000000004</v>
      </c>
      <c r="H33" s="31">
        <v>46.1</v>
      </c>
      <c r="I33" s="31">
        <v>41.4</v>
      </c>
      <c r="J33" s="31">
        <v>7</v>
      </c>
      <c r="K33" s="30">
        <v>0.6</v>
      </c>
    </row>
    <row r="34" spans="1:11" x14ac:dyDescent="0.25">
      <c r="A34" s="95" t="s">
        <v>8</v>
      </c>
      <c r="B34" s="29">
        <v>12.225199999999999</v>
      </c>
      <c r="C34" s="31">
        <v>42.2087</v>
      </c>
      <c r="D34" s="31">
        <v>19.4069</v>
      </c>
      <c r="E34" s="31">
        <v>13.9656</v>
      </c>
      <c r="F34" s="30">
        <v>11.8703</v>
      </c>
      <c r="G34" s="29">
        <v>14.6</v>
      </c>
      <c r="H34" s="31">
        <v>59.4</v>
      </c>
      <c r="I34" s="31">
        <v>20.5</v>
      </c>
      <c r="J34" s="31">
        <v>5.0999999999999996</v>
      </c>
      <c r="K34" s="30">
        <v>0.4</v>
      </c>
    </row>
    <row r="35" spans="1:11" x14ac:dyDescent="0.25">
      <c r="A35" s="95" t="s">
        <v>20</v>
      </c>
      <c r="B35" s="29">
        <v>8.6410999999999998</v>
      </c>
      <c r="C35" s="31">
        <v>36.524700000000003</v>
      </c>
      <c r="D35" s="31">
        <v>23.415400000000002</v>
      </c>
      <c r="E35" s="31">
        <v>15.372199999999999</v>
      </c>
      <c r="F35" s="30">
        <v>15.9262</v>
      </c>
      <c r="G35" s="29">
        <v>10.1</v>
      </c>
      <c r="H35" s="31">
        <v>61.2</v>
      </c>
      <c r="I35" s="31">
        <v>24.9</v>
      </c>
      <c r="J35" s="31">
        <v>3.5</v>
      </c>
      <c r="K35" s="30">
        <v>0.3</v>
      </c>
    </row>
    <row r="36" spans="1:11" x14ac:dyDescent="0.25">
      <c r="A36" s="97" t="s">
        <v>23</v>
      </c>
      <c r="B36" s="70">
        <v>7.4459999999999997</v>
      </c>
      <c r="C36" s="72">
        <v>43.7926</v>
      </c>
      <c r="D36" s="72">
        <v>26.2712</v>
      </c>
      <c r="E36" s="72">
        <v>9.7916000000000007</v>
      </c>
      <c r="F36" s="71">
        <v>12.597799999999999</v>
      </c>
      <c r="G36" s="70">
        <v>4.2</v>
      </c>
      <c r="H36" s="72">
        <v>58.8</v>
      </c>
      <c r="I36" s="72">
        <v>34.4</v>
      </c>
      <c r="J36" s="72">
        <v>2.4</v>
      </c>
      <c r="K36" s="71">
        <v>0.3</v>
      </c>
    </row>
    <row r="37" spans="1:11" x14ac:dyDescent="0.25">
      <c r="A37" s="97" t="s">
        <v>39</v>
      </c>
      <c r="B37" s="98">
        <v>8.0082000000000004</v>
      </c>
      <c r="C37" s="110">
        <v>34.907499999999999</v>
      </c>
      <c r="D37" s="110">
        <v>25.241</v>
      </c>
      <c r="E37" s="110">
        <v>16.1174</v>
      </c>
      <c r="F37" s="99">
        <v>15.389900000000001</v>
      </c>
      <c r="G37" s="98">
        <v>10.7</v>
      </c>
      <c r="H37" s="110">
        <v>57.2</v>
      </c>
      <c r="I37" s="110">
        <v>27</v>
      </c>
      <c r="J37" s="110">
        <v>4.7</v>
      </c>
      <c r="K37" s="99">
        <v>0.4</v>
      </c>
    </row>
    <row r="38" spans="1:11" x14ac:dyDescent="0.25">
      <c r="A38" s="273" t="s">
        <v>89</v>
      </c>
      <c r="B38" s="274"/>
      <c r="C38" s="274"/>
      <c r="D38" s="274"/>
      <c r="E38" s="274"/>
      <c r="F38" s="274"/>
      <c r="G38" s="274"/>
      <c r="H38" s="274"/>
      <c r="I38" s="274"/>
      <c r="J38" s="274"/>
      <c r="K38" s="274"/>
    </row>
    <row r="39" spans="1:11" x14ac:dyDescent="0.25">
      <c r="A39" s="275" t="s">
        <v>77</v>
      </c>
      <c r="B39" s="275"/>
      <c r="C39" s="275"/>
      <c r="D39" s="275"/>
      <c r="E39" s="275"/>
      <c r="F39" s="275"/>
      <c r="G39" s="275"/>
      <c r="H39" s="275"/>
      <c r="I39" s="275"/>
      <c r="J39" s="275"/>
      <c r="K39" s="275"/>
    </row>
    <row r="40" spans="1:11" ht="30" customHeight="1" x14ac:dyDescent="0.25">
      <c r="A40" s="242" t="s">
        <v>156</v>
      </c>
      <c r="B40" s="242"/>
      <c r="C40" s="242"/>
      <c r="D40" s="242"/>
      <c r="E40" s="242"/>
      <c r="F40" s="242"/>
      <c r="G40" s="242"/>
      <c r="H40" s="242"/>
      <c r="I40" s="242"/>
      <c r="J40" s="242"/>
      <c r="K40" s="242"/>
    </row>
  </sheetData>
  <mergeCells count="6">
    <mergeCell ref="A40:K40"/>
    <mergeCell ref="A3:A4"/>
    <mergeCell ref="B3:F3"/>
    <mergeCell ref="G3:K3"/>
    <mergeCell ref="A38:K38"/>
    <mergeCell ref="A39:K3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7"/>
  <sheetViews>
    <sheetView topLeftCell="A33" zoomScale="110" zoomScaleNormal="110" workbookViewId="0">
      <selection activeCell="A33" sqref="A33"/>
    </sheetView>
  </sheetViews>
  <sheetFormatPr baseColWidth="10" defaultRowHeight="15" x14ac:dyDescent="0.25"/>
  <cols>
    <col min="1" max="1" width="18.7109375" customWidth="1"/>
    <col min="2" max="13" width="9.5703125" customWidth="1"/>
  </cols>
  <sheetData>
    <row r="1" spans="1:13" hidden="1" x14ac:dyDescent="0.25">
      <c r="A1" s="22" t="s">
        <v>94</v>
      </c>
    </row>
    <row r="2" spans="1:13" hidden="1" x14ac:dyDescent="0.25">
      <c r="A2" s="22"/>
    </row>
    <row r="3" spans="1:13" hidden="1" x14ac:dyDescent="0.25">
      <c r="A3" s="272" t="s">
        <v>70</v>
      </c>
      <c r="B3" s="260" t="s">
        <v>52</v>
      </c>
      <c r="C3" s="261"/>
      <c r="D3" s="261"/>
      <c r="E3" s="261"/>
      <c r="F3" s="261"/>
      <c r="G3" s="262"/>
      <c r="H3" s="260" t="s">
        <v>71</v>
      </c>
      <c r="I3" s="261"/>
      <c r="J3" s="261"/>
      <c r="K3" s="261"/>
      <c r="L3" s="261"/>
      <c r="M3" s="262"/>
    </row>
    <row r="4" spans="1:13" hidden="1" x14ac:dyDescent="0.25">
      <c r="A4" s="272"/>
      <c r="B4" s="239" t="s">
        <v>4</v>
      </c>
      <c r="C4" s="239"/>
      <c r="D4" s="239" t="s">
        <v>47</v>
      </c>
      <c r="E4" s="239"/>
      <c r="F4" s="239" t="s">
        <v>48</v>
      </c>
      <c r="G4" s="239"/>
      <c r="H4" s="239" t="s">
        <v>4</v>
      </c>
      <c r="I4" s="239"/>
      <c r="J4" s="239" t="s">
        <v>47</v>
      </c>
      <c r="K4" s="239"/>
      <c r="L4" s="239" t="s">
        <v>48</v>
      </c>
      <c r="M4" s="239"/>
    </row>
    <row r="5" spans="1:13" hidden="1" x14ac:dyDescent="0.25">
      <c r="A5" s="272"/>
      <c r="B5" s="87" t="s">
        <v>39</v>
      </c>
      <c r="C5" s="87" t="s">
        <v>49</v>
      </c>
      <c r="D5" s="87" t="s">
        <v>39</v>
      </c>
      <c r="E5" s="87" t="s">
        <v>49</v>
      </c>
      <c r="F5" s="87" t="s">
        <v>39</v>
      </c>
      <c r="G5" s="87" t="s">
        <v>49</v>
      </c>
      <c r="H5" s="87" t="s">
        <v>39</v>
      </c>
      <c r="I5" s="87" t="s">
        <v>49</v>
      </c>
      <c r="J5" s="87" t="s">
        <v>39</v>
      </c>
      <c r="K5" s="87" t="s">
        <v>49</v>
      </c>
      <c r="L5" s="88" t="s">
        <v>39</v>
      </c>
      <c r="M5" s="87" t="s">
        <v>49</v>
      </c>
    </row>
    <row r="6" spans="1:13" hidden="1" x14ac:dyDescent="0.25">
      <c r="A6" s="89"/>
      <c r="B6" s="155"/>
      <c r="C6" s="156"/>
      <c r="D6" s="156"/>
      <c r="E6" s="156" t="s">
        <v>43</v>
      </c>
      <c r="F6" s="156"/>
      <c r="G6" s="156"/>
      <c r="H6" s="156"/>
      <c r="I6" s="156"/>
      <c r="J6" s="156"/>
      <c r="K6" s="156"/>
      <c r="L6" s="156"/>
      <c r="M6" s="157"/>
    </row>
    <row r="7" spans="1:13" hidden="1" x14ac:dyDescent="0.25">
      <c r="A7" s="79" t="s">
        <v>72</v>
      </c>
      <c r="B7" s="90">
        <v>19972</v>
      </c>
      <c r="C7" s="91">
        <v>8074</v>
      </c>
      <c r="D7" s="90">
        <v>16139</v>
      </c>
      <c r="E7" s="91">
        <v>4987</v>
      </c>
      <c r="F7" s="33">
        <v>3833</v>
      </c>
      <c r="G7" s="34">
        <v>3087</v>
      </c>
      <c r="H7" s="29">
        <v>1.4275</v>
      </c>
      <c r="I7" s="30">
        <v>5.3</v>
      </c>
      <c r="J7" s="29">
        <v>1.5422</v>
      </c>
      <c r="K7" s="30">
        <v>5.0999999999999996</v>
      </c>
      <c r="L7" s="29">
        <v>1.087</v>
      </c>
      <c r="M7" s="30">
        <v>5.8</v>
      </c>
    </row>
    <row r="8" spans="1:13" hidden="1" x14ac:dyDescent="0.25">
      <c r="A8" s="79" t="s">
        <v>73</v>
      </c>
      <c r="B8" s="90">
        <v>310047</v>
      </c>
      <c r="C8" s="91">
        <v>83332</v>
      </c>
      <c r="D8" s="90">
        <v>247438</v>
      </c>
      <c r="E8" s="91">
        <v>54919</v>
      </c>
      <c r="F8" s="90">
        <v>62609</v>
      </c>
      <c r="G8" s="91">
        <v>28413</v>
      </c>
      <c r="H8" s="29">
        <v>22.1602</v>
      </c>
      <c r="I8" s="30">
        <v>55.1</v>
      </c>
      <c r="J8" s="29">
        <v>23.6448</v>
      </c>
      <c r="K8" s="30">
        <v>56.1</v>
      </c>
      <c r="L8" s="29">
        <v>17.7546</v>
      </c>
      <c r="M8" s="30">
        <v>53.3</v>
      </c>
    </row>
    <row r="9" spans="1:13" hidden="1" x14ac:dyDescent="0.25">
      <c r="A9" s="79" t="s">
        <v>74</v>
      </c>
      <c r="B9" s="90">
        <v>558203</v>
      </c>
      <c r="C9" s="91">
        <v>50238</v>
      </c>
      <c r="D9" s="90">
        <v>428960</v>
      </c>
      <c r="E9" s="91">
        <v>32314</v>
      </c>
      <c r="F9" s="90">
        <v>129243</v>
      </c>
      <c r="G9" s="91">
        <v>17924</v>
      </c>
      <c r="H9" s="29">
        <v>39.896900000000002</v>
      </c>
      <c r="I9" s="30">
        <v>33.200000000000003</v>
      </c>
      <c r="J9" s="29">
        <v>40.9908</v>
      </c>
      <c r="K9" s="30">
        <v>33</v>
      </c>
      <c r="L9" s="29">
        <v>36.650599999999997</v>
      </c>
      <c r="M9" s="30">
        <v>33.6</v>
      </c>
    </row>
    <row r="10" spans="1:13" hidden="1" x14ac:dyDescent="0.25">
      <c r="A10" s="79" t="s">
        <v>75</v>
      </c>
      <c r="B10" s="90">
        <v>412082</v>
      </c>
      <c r="C10" s="91">
        <v>9307</v>
      </c>
      <c r="D10" s="90">
        <v>291074</v>
      </c>
      <c r="E10" s="91">
        <v>5499</v>
      </c>
      <c r="F10" s="90">
        <v>121008</v>
      </c>
      <c r="G10" s="91">
        <v>3808</v>
      </c>
      <c r="H10" s="29">
        <v>29.453099999999999</v>
      </c>
      <c r="I10" s="30">
        <v>6.2</v>
      </c>
      <c r="J10" s="29">
        <v>27.814599999999999</v>
      </c>
      <c r="K10" s="30">
        <v>5.6</v>
      </c>
      <c r="L10" s="29">
        <v>34.315399999999997</v>
      </c>
      <c r="M10" s="30">
        <v>7.1</v>
      </c>
    </row>
    <row r="11" spans="1:13" hidden="1" x14ac:dyDescent="0.25">
      <c r="A11" s="79" t="s">
        <v>76</v>
      </c>
      <c r="B11" s="90">
        <v>93254</v>
      </c>
      <c r="C11" s="91">
        <v>278</v>
      </c>
      <c r="D11" s="90">
        <v>58755</v>
      </c>
      <c r="E11" s="91">
        <v>160</v>
      </c>
      <c r="F11" s="36">
        <v>34499</v>
      </c>
      <c r="G11" s="37">
        <v>118</v>
      </c>
      <c r="H11" s="29">
        <v>6.6651999999999996</v>
      </c>
      <c r="I11" s="30">
        <v>0.2</v>
      </c>
      <c r="J11" s="29">
        <v>5.6144999999999996</v>
      </c>
      <c r="K11" s="30">
        <v>0.2</v>
      </c>
      <c r="L11" s="29">
        <v>9.7832000000000008</v>
      </c>
      <c r="M11" s="30">
        <v>0.2</v>
      </c>
    </row>
    <row r="12" spans="1:13" hidden="1" x14ac:dyDescent="0.25">
      <c r="A12" s="89"/>
      <c r="B12" s="155"/>
      <c r="C12" s="156"/>
      <c r="D12" s="156"/>
      <c r="E12" s="156" t="s">
        <v>44</v>
      </c>
      <c r="F12" s="156"/>
      <c r="G12" s="156"/>
      <c r="H12" s="156"/>
      <c r="I12" s="156"/>
      <c r="J12" s="156"/>
      <c r="K12" s="156"/>
      <c r="L12" s="156"/>
      <c r="M12" s="157"/>
    </row>
    <row r="13" spans="1:13" hidden="1" x14ac:dyDescent="0.25">
      <c r="A13" s="79" t="s">
        <v>72</v>
      </c>
      <c r="B13" s="90">
        <v>1174843</v>
      </c>
      <c r="C13" s="91">
        <v>295227</v>
      </c>
      <c r="D13" s="90">
        <v>739654</v>
      </c>
      <c r="E13" s="91">
        <v>196649</v>
      </c>
      <c r="F13" s="33">
        <v>435189</v>
      </c>
      <c r="G13" s="34">
        <v>98578</v>
      </c>
      <c r="H13" s="29">
        <v>4.6811999999999996</v>
      </c>
      <c r="I13" s="30">
        <v>9.6999999999999993</v>
      </c>
      <c r="J13" s="29">
        <v>4.0312999999999999</v>
      </c>
      <c r="K13" s="30">
        <v>9.1</v>
      </c>
      <c r="L13" s="29">
        <v>6.4477000000000002</v>
      </c>
      <c r="M13" s="30">
        <v>11.1</v>
      </c>
    </row>
    <row r="14" spans="1:13" hidden="1" x14ac:dyDescent="0.25">
      <c r="A14" s="79" t="s">
        <v>73</v>
      </c>
      <c r="B14" s="90">
        <v>8045136</v>
      </c>
      <c r="C14" s="91">
        <v>1742607</v>
      </c>
      <c r="D14" s="90">
        <v>5766097</v>
      </c>
      <c r="E14" s="91">
        <v>1267104</v>
      </c>
      <c r="F14" s="90">
        <v>2279039</v>
      </c>
      <c r="G14" s="91">
        <v>475503</v>
      </c>
      <c r="H14" s="29">
        <v>32.055900000000001</v>
      </c>
      <c r="I14" s="30">
        <v>57.4</v>
      </c>
      <c r="J14" s="29">
        <v>31.4267</v>
      </c>
      <c r="K14" s="30">
        <v>58.9</v>
      </c>
      <c r="L14" s="29">
        <v>33.766100000000002</v>
      </c>
      <c r="M14" s="30">
        <v>53.7</v>
      </c>
    </row>
    <row r="15" spans="1:13" hidden="1" x14ac:dyDescent="0.25">
      <c r="A15" s="79" t="s">
        <v>74</v>
      </c>
      <c r="B15" s="90">
        <v>7025195</v>
      </c>
      <c r="C15" s="91">
        <v>839347</v>
      </c>
      <c r="D15" s="90">
        <v>5256481</v>
      </c>
      <c r="E15" s="91">
        <v>574809</v>
      </c>
      <c r="F15" s="90">
        <v>1768714</v>
      </c>
      <c r="G15" s="91">
        <v>264538</v>
      </c>
      <c r="H15" s="29">
        <v>27.991900000000001</v>
      </c>
      <c r="I15" s="30">
        <v>27.7</v>
      </c>
      <c r="J15" s="29">
        <v>28.6492</v>
      </c>
      <c r="K15" s="30">
        <v>26.7</v>
      </c>
      <c r="L15" s="29">
        <v>26.205200000000001</v>
      </c>
      <c r="M15" s="30">
        <v>29.9</v>
      </c>
    </row>
    <row r="16" spans="1:13" hidden="1" x14ac:dyDescent="0.25">
      <c r="A16" s="79" t="s">
        <v>75</v>
      </c>
      <c r="B16" s="90">
        <v>4396946</v>
      </c>
      <c r="C16" s="91">
        <v>145307</v>
      </c>
      <c r="D16" s="90">
        <v>3274418</v>
      </c>
      <c r="E16" s="91">
        <v>102101</v>
      </c>
      <c r="F16" s="90">
        <v>1122528</v>
      </c>
      <c r="G16" s="91">
        <v>43206</v>
      </c>
      <c r="H16" s="29">
        <v>17.519600000000001</v>
      </c>
      <c r="I16" s="30">
        <v>4.8</v>
      </c>
      <c r="J16" s="29">
        <v>17.846399999999999</v>
      </c>
      <c r="K16" s="30">
        <v>4.7</v>
      </c>
      <c r="L16" s="29">
        <v>16.6313</v>
      </c>
      <c r="M16" s="30">
        <v>4.9000000000000004</v>
      </c>
    </row>
    <row r="17" spans="1:13" hidden="1" x14ac:dyDescent="0.25">
      <c r="A17" s="83" t="s">
        <v>76</v>
      </c>
      <c r="B17" s="90">
        <v>4378472</v>
      </c>
      <c r="C17" s="91">
        <v>12748</v>
      </c>
      <c r="D17" s="90">
        <v>3256844</v>
      </c>
      <c r="E17" s="91">
        <v>8928</v>
      </c>
      <c r="F17" s="36">
        <v>1121628</v>
      </c>
      <c r="G17" s="37">
        <v>3820</v>
      </c>
      <c r="H17" s="29">
        <v>17.446000000000002</v>
      </c>
      <c r="I17" s="30">
        <v>0.4</v>
      </c>
      <c r="J17" s="29">
        <v>17.750599999999999</v>
      </c>
      <c r="K17" s="30">
        <v>0.4</v>
      </c>
      <c r="L17" s="29">
        <v>16.617999999999999</v>
      </c>
      <c r="M17" s="30">
        <v>0.4</v>
      </c>
    </row>
    <row r="18" spans="1:13" hidden="1" x14ac:dyDescent="0.25">
      <c r="A18" s="89"/>
      <c r="B18" s="155"/>
      <c r="C18" s="156"/>
      <c r="D18" s="156"/>
      <c r="E18" s="156" t="s">
        <v>45</v>
      </c>
      <c r="F18" s="156"/>
      <c r="G18" s="156"/>
      <c r="H18" s="156"/>
      <c r="I18" s="156"/>
      <c r="J18" s="156"/>
      <c r="K18" s="156"/>
      <c r="L18" s="156"/>
      <c r="M18" s="157"/>
    </row>
    <row r="19" spans="1:13" hidden="1" x14ac:dyDescent="0.25">
      <c r="A19" s="79" t="s">
        <v>72</v>
      </c>
      <c r="B19" s="90">
        <v>1361462</v>
      </c>
      <c r="C19" s="91">
        <v>49124</v>
      </c>
      <c r="D19" s="90">
        <v>744771</v>
      </c>
      <c r="E19" s="91">
        <v>31903</v>
      </c>
      <c r="F19" s="33">
        <v>616691</v>
      </c>
      <c r="G19" s="34">
        <v>17221</v>
      </c>
      <c r="H19" s="29">
        <v>25.099699999999999</v>
      </c>
      <c r="I19" s="30">
        <v>42.1</v>
      </c>
      <c r="J19" s="29">
        <v>22.768999999999998</v>
      </c>
      <c r="K19" s="30">
        <v>38.200000000000003</v>
      </c>
      <c r="L19" s="29">
        <v>28.6403</v>
      </c>
      <c r="M19" s="30">
        <v>52.3</v>
      </c>
    </row>
    <row r="20" spans="1:13" hidden="1" x14ac:dyDescent="0.25">
      <c r="A20" s="79" t="s">
        <v>73</v>
      </c>
      <c r="B20" s="90">
        <v>2787502</v>
      </c>
      <c r="C20" s="91">
        <v>64141</v>
      </c>
      <c r="D20" s="90">
        <v>1699184</v>
      </c>
      <c r="E20" s="91">
        <v>49156</v>
      </c>
      <c r="F20" s="90">
        <v>1088318</v>
      </c>
      <c r="G20" s="91">
        <v>14985</v>
      </c>
      <c r="H20" s="29">
        <v>51.39</v>
      </c>
      <c r="I20" s="30">
        <v>55</v>
      </c>
      <c r="J20" s="29">
        <v>51.947099999999999</v>
      </c>
      <c r="K20" s="30">
        <v>58.8</v>
      </c>
      <c r="L20" s="29">
        <v>50.543599999999998</v>
      </c>
      <c r="M20" s="30">
        <v>45.5</v>
      </c>
    </row>
    <row r="21" spans="1:13" hidden="1" x14ac:dyDescent="0.25">
      <c r="A21" s="79" t="s">
        <v>74</v>
      </c>
      <c r="B21" s="90">
        <v>473664</v>
      </c>
      <c r="C21" s="91">
        <v>2816</v>
      </c>
      <c r="D21" s="90">
        <v>291207</v>
      </c>
      <c r="E21" s="91">
        <v>2151</v>
      </c>
      <c r="F21" s="90">
        <v>182457</v>
      </c>
      <c r="G21" s="91">
        <v>665</v>
      </c>
      <c r="H21" s="29">
        <v>8.7324000000000002</v>
      </c>
      <c r="I21" s="30">
        <v>2.4</v>
      </c>
      <c r="J21" s="29">
        <v>8.9026999999999994</v>
      </c>
      <c r="K21" s="30">
        <v>2.6</v>
      </c>
      <c r="L21" s="29">
        <v>8.4735999999999994</v>
      </c>
      <c r="M21" s="30">
        <v>2</v>
      </c>
    </row>
    <row r="22" spans="1:13" hidden="1" x14ac:dyDescent="0.25">
      <c r="A22" s="79" t="s">
        <v>75</v>
      </c>
      <c r="B22" s="90">
        <v>335731</v>
      </c>
      <c r="C22" s="91">
        <v>369</v>
      </c>
      <c r="D22" s="90">
        <v>192711</v>
      </c>
      <c r="E22" s="91">
        <v>323</v>
      </c>
      <c r="F22" s="90">
        <v>143020</v>
      </c>
      <c r="G22" s="91">
        <v>46</v>
      </c>
      <c r="H22" s="29">
        <v>6.1894999999999998</v>
      </c>
      <c r="I22" s="30">
        <v>0.3</v>
      </c>
      <c r="J22" s="29">
        <v>5.8914999999999997</v>
      </c>
      <c r="K22" s="30">
        <v>0.4</v>
      </c>
      <c r="L22" s="29">
        <v>6.6421000000000001</v>
      </c>
      <c r="M22" s="30">
        <v>0.1</v>
      </c>
    </row>
    <row r="23" spans="1:13" hidden="1" x14ac:dyDescent="0.25">
      <c r="A23" s="79" t="s">
        <v>76</v>
      </c>
      <c r="B23" s="90">
        <v>440820</v>
      </c>
      <c r="C23" s="91">
        <v>96</v>
      </c>
      <c r="D23" s="90">
        <v>327532</v>
      </c>
      <c r="E23" s="91">
        <v>84</v>
      </c>
      <c r="F23" s="36">
        <v>113288</v>
      </c>
      <c r="G23" s="37">
        <v>12</v>
      </c>
      <c r="H23" s="29">
        <v>8.1268999999999991</v>
      </c>
      <c r="I23" s="30">
        <v>0.1</v>
      </c>
      <c r="J23" s="29">
        <v>10.013199999999999</v>
      </c>
      <c r="K23" s="30">
        <v>0.1</v>
      </c>
      <c r="L23" s="29">
        <v>5.2613000000000003</v>
      </c>
      <c r="M23" s="30">
        <v>0</v>
      </c>
    </row>
    <row r="24" spans="1:13" hidden="1" x14ac:dyDescent="0.25">
      <c r="A24" s="89"/>
      <c r="B24" s="155"/>
      <c r="C24" s="156"/>
      <c r="D24" s="156"/>
      <c r="E24" s="156" t="s">
        <v>46</v>
      </c>
      <c r="F24" s="156"/>
      <c r="G24" s="156"/>
      <c r="H24" s="156"/>
      <c r="I24" s="156"/>
      <c r="J24" s="156"/>
      <c r="K24" s="156"/>
      <c r="L24" s="156"/>
      <c r="M24" s="157"/>
    </row>
    <row r="25" spans="1:13" hidden="1" x14ac:dyDescent="0.25">
      <c r="A25" s="79" t="s">
        <v>72</v>
      </c>
      <c r="B25" s="90">
        <v>2556277</v>
      </c>
      <c r="C25" s="91">
        <v>352425</v>
      </c>
      <c r="D25" s="90">
        <v>1500564</v>
      </c>
      <c r="E25" s="91">
        <v>233539</v>
      </c>
      <c r="F25" s="33">
        <v>1055713</v>
      </c>
      <c r="G25" s="34">
        <v>118886</v>
      </c>
      <c r="H25" s="29">
        <v>8.0082000000000004</v>
      </c>
      <c r="I25" s="30">
        <v>10.7</v>
      </c>
      <c r="J25" s="29">
        <v>6.6205999999999996</v>
      </c>
      <c r="K25" s="30">
        <v>10</v>
      </c>
      <c r="L25" s="29">
        <v>11.406499999999999</v>
      </c>
      <c r="M25" s="30">
        <v>12.2</v>
      </c>
    </row>
    <row r="26" spans="1:13" hidden="1" x14ac:dyDescent="0.25">
      <c r="A26" s="79" t="s">
        <v>73</v>
      </c>
      <c r="B26" s="90">
        <v>11142685</v>
      </c>
      <c r="C26" s="91">
        <v>1890080</v>
      </c>
      <c r="D26" s="90">
        <v>7712719</v>
      </c>
      <c r="E26" s="91">
        <v>1371179</v>
      </c>
      <c r="F26" s="90">
        <v>3429966</v>
      </c>
      <c r="G26" s="91">
        <v>518901</v>
      </c>
      <c r="H26" s="29">
        <v>34.907499999999999</v>
      </c>
      <c r="I26" s="30">
        <v>57.2</v>
      </c>
      <c r="J26" s="29">
        <v>34.0289</v>
      </c>
      <c r="K26" s="30">
        <v>58.8</v>
      </c>
      <c r="L26" s="29">
        <v>37.0593</v>
      </c>
      <c r="M26" s="30">
        <v>53.4</v>
      </c>
    </row>
    <row r="27" spans="1:13" hidden="1" x14ac:dyDescent="0.25">
      <c r="A27" s="79" t="s">
        <v>74</v>
      </c>
      <c r="B27" s="90">
        <v>8057062</v>
      </c>
      <c r="C27" s="91">
        <v>892401</v>
      </c>
      <c r="D27" s="90">
        <v>5976648</v>
      </c>
      <c r="E27" s="91">
        <v>609274</v>
      </c>
      <c r="F27" s="90">
        <v>2080414</v>
      </c>
      <c r="G27" s="91">
        <v>283127</v>
      </c>
      <c r="H27" s="29">
        <v>25.241</v>
      </c>
      <c r="I27" s="30">
        <v>27</v>
      </c>
      <c r="J27" s="29">
        <v>26.369299999999999</v>
      </c>
      <c r="K27" s="30">
        <v>26.1</v>
      </c>
      <c r="L27" s="29">
        <v>22.478000000000002</v>
      </c>
      <c r="M27" s="30">
        <v>29.1</v>
      </c>
    </row>
    <row r="28" spans="1:13" hidden="1" x14ac:dyDescent="0.25">
      <c r="A28" s="79" t="s">
        <v>75</v>
      </c>
      <c r="B28" s="90">
        <v>5144759</v>
      </c>
      <c r="C28" s="91">
        <v>154983</v>
      </c>
      <c r="D28" s="90">
        <v>3758203</v>
      </c>
      <c r="E28" s="91">
        <v>107923</v>
      </c>
      <c r="F28" s="90">
        <v>1386556</v>
      </c>
      <c r="G28" s="91">
        <v>47060</v>
      </c>
      <c r="H28" s="29">
        <v>16.1174</v>
      </c>
      <c r="I28" s="30">
        <v>4.7</v>
      </c>
      <c r="J28" s="29">
        <v>16.581399999999999</v>
      </c>
      <c r="K28" s="30">
        <v>4.5999999999999996</v>
      </c>
      <c r="L28" s="29">
        <v>14.9811</v>
      </c>
      <c r="M28" s="30">
        <v>4.8</v>
      </c>
    </row>
    <row r="29" spans="1:13" hidden="1" x14ac:dyDescent="0.25">
      <c r="A29" s="83" t="s">
        <v>76</v>
      </c>
      <c r="B29" s="36">
        <v>4912546</v>
      </c>
      <c r="C29" s="37">
        <v>13122</v>
      </c>
      <c r="D29" s="36">
        <v>3643131</v>
      </c>
      <c r="E29" s="37">
        <v>9172</v>
      </c>
      <c r="F29" s="36">
        <v>1269415</v>
      </c>
      <c r="G29" s="37">
        <v>3950</v>
      </c>
      <c r="H29" s="29">
        <v>15.389900000000001</v>
      </c>
      <c r="I29" s="30">
        <v>0.4</v>
      </c>
      <c r="J29" s="29">
        <v>16.073699999999999</v>
      </c>
      <c r="K29" s="30">
        <v>0.4</v>
      </c>
      <c r="L29" s="29">
        <v>13.7155</v>
      </c>
      <c r="M29" s="30">
        <v>0.4</v>
      </c>
    </row>
    <row r="30" spans="1:13" ht="15" hidden="1" customHeight="1" x14ac:dyDescent="0.25">
      <c r="A30" s="278" t="s">
        <v>77</v>
      </c>
      <c r="B30" s="278"/>
      <c r="C30" s="278"/>
      <c r="D30" s="278"/>
      <c r="E30" s="278"/>
      <c r="F30" s="278"/>
      <c r="G30" s="278"/>
      <c r="H30" s="278"/>
      <c r="I30" s="278"/>
      <c r="J30" s="278"/>
      <c r="K30" s="278"/>
      <c r="L30" s="278"/>
      <c r="M30" s="278"/>
    </row>
    <row r="31" spans="1:13" ht="15" hidden="1" customHeight="1" x14ac:dyDescent="0.25">
      <c r="A31" s="277" t="s">
        <v>78</v>
      </c>
      <c r="B31" s="277"/>
      <c r="C31" s="277"/>
      <c r="D31" s="277"/>
      <c r="E31" s="277"/>
      <c r="F31" s="277"/>
      <c r="G31" s="277"/>
      <c r="H31" s="277"/>
      <c r="I31" s="277"/>
      <c r="J31" s="277"/>
      <c r="K31" s="277"/>
      <c r="L31" s="277"/>
      <c r="M31" s="277"/>
    </row>
    <row r="32" spans="1:13" ht="15" hidden="1" customHeight="1" x14ac:dyDescent="0.25">
      <c r="A32" s="146"/>
      <c r="B32" s="146"/>
      <c r="C32" s="146"/>
      <c r="D32" s="146"/>
      <c r="E32" s="146"/>
      <c r="F32" s="146"/>
      <c r="G32" s="146"/>
      <c r="H32" s="146"/>
      <c r="I32" s="146"/>
      <c r="J32" s="146"/>
      <c r="K32" s="146"/>
      <c r="L32" s="146"/>
      <c r="M32" s="146"/>
    </row>
    <row r="33" spans="1:13" ht="15" customHeight="1" x14ac:dyDescent="0.25">
      <c r="A33" s="22" t="s">
        <v>152</v>
      </c>
      <c r="B33" s="146"/>
      <c r="C33" s="146"/>
      <c r="D33" s="146"/>
      <c r="E33" s="146"/>
      <c r="F33" s="146"/>
      <c r="G33" s="146"/>
      <c r="H33" s="146"/>
      <c r="I33" s="146"/>
      <c r="J33" s="146"/>
      <c r="K33" s="146"/>
      <c r="L33" s="146"/>
      <c r="M33" s="146"/>
    </row>
    <row r="35" spans="1:13" x14ac:dyDescent="0.25">
      <c r="A35" s="272" t="s">
        <v>70</v>
      </c>
      <c r="B35" s="261" t="s">
        <v>43</v>
      </c>
      <c r="C35" s="261"/>
      <c r="D35" s="261"/>
      <c r="E35" s="262"/>
      <c r="F35" s="261" t="s">
        <v>44</v>
      </c>
      <c r="G35" s="261"/>
      <c r="H35" s="261"/>
      <c r="I35" s="262"/>
      <c r="J35" s="261" t="s">
        <v>45</v>
      </c>
      <c r="K35" s="261"/>
      <c r="L35" s="261"/>
      <c r="M35" s="262"/>
    </row>
    <row r="36" spans="1:13" x14ac:dyDescent="0.25">
      <c r="A36" s="272"/>
      <c r="B36" s="239" t="s">
        <v>47</v>
      </c>
      <c r="C36" s="239"/>
      <c r="D36" s="239" t="s">
        <v>48</v>
      </c>
      <c r="E36" s="239"/>
      <c r="F36" s="239" t="s">
        <v>47</v>
      </c>
      <c r="G36" s="239"/>
      <c r="H36" s="239" t="s">
        <v>48</v>
      </c>
      <c r="I36" s="239"/>
      <c r="J36" s="239" t="s">
        <v>47</v>
      </c>
      <c r="K36" s="239"/>
      <c r="L36" s="239" t="s">
        <v>48</v>
      </c>
      <c r="M36" s="239"/>
    </row>
    <row r="37" spans="1:13" x14ac:dyDescent="0.25">
      <c r="A37" s="263"/>
      <c r="B37" s="87" t="s">
        <v>39</v>
      </c>
      <c r="C37" s="87" t="s">
        <v>49</v>
      </c>
      <c r="D37" s="88" t="s">
        <v>39</v>
      </c>
      <c r="E37" s="87" t="s">
        <v>49</v>
      </c>
      <c r="F37" s="87" t="s">
        <v>39</v>
      </c>
      <c r="G37" s="87" t="s">
        <v>49</v>
      </c>
      <c r="H37" s="88" t="s">
        <v>39</v>
      </c>
      <c r="I37" s="87" t="s">
        <v>49</v>
      </c>
      <c r="J37" s="87" t="s">
        <v>39</v>
      </c>
      <c r="K37" s="87" t="s">
        <v>49</v>
      </c>
      <c r="L37" s="88" t="s">
        <v>39</v>
      </c>
      <c r="M37" s="87" t="s">
        <v>49</v>
      </c>
    </row>
    <row r="38" spans="1:13" x14ac:dyDescent="0.25">
      <c r="A38" s="24" t="s">
        <v>72</v>
      </c>
      <c r="B38" s="25">
        <v>1.5422</v>
      </c>
      <c r="C38" s="26">
        <v>5.0999999999999996</v>
      </c>
      <c r="D38" s="25">
        <v>1.087</v>
      </c>
      <c r="E38" s="26">
        <v>5.8</v>
      </c>
      <c r="F38" s="25">
        <v>4.0312999999999999</v>
      </c>
      <c r="G38" s="26">
        <v>9.1</v>
      </c>
      <c r="H38" s="25">
        <v>6.4477000000000002</v>
      </c>
      <c r="I38" s="26">
        <v>11.1</v>
      </c>
      <c r="J38" s="25">
        <v>22.768999999999998</v>
      </c>
      <c r="K38" s="26">
        <v>38.200000000000003</v>
      </c>
      <c r="L38" s="25">
        <v>28.6403</v>
      </c>
      <c r="M38" s="26">
        <v>52.3</v>
      </c>
    </row>
    <row r="39" spans="1:13" x14ac:dyDescent="0.25">
      <c r="A39" s="32" t="s">
        <v>73</v>
      </c>
      <c r="B39" s="29">
        <v>23.6448</v>
      </c>
      <c r="C39" s="30">
        <v>56.1</v>
      </c>
      <c r="D39" s="29">
        <v>17.7546</v>
      </c>
      <c r="E39" s="30">
        <v>53.3</v>
      </c>
      <c r="F39" s="29">
        <v>31.4267</v>
      </c>
      <c r="G39" s="30">
        <v>58.9</v>
      </c>
      <c r="H39" s="29">
        <v>33.766100000000002</v>
      </c>
      <c r="I39" s="30">
        <v>53.7</v>
      </c>
      <c r="J39" s="29">
        <v>51.947099999999999</v>
      </c>
      <c r="K39" s="30">
        <v>58.8</v>
      </c>
      <c r="L39" s="29">
        <v>50.543599999999998</v>
      </c>
      <c r="M39" s="30">
        <v>45.5</v>
      </c>
    </row>
    <row r="40" spans="1:13" x14ac:dyDescent="0.25">
      <c r="A40" s="32" t="s">
        <v>74</v>
      </c>
      <c r="B40" s="29">
        <v>40.9908</v>
      </c>
      <c r="C40" s="30">
        <v>33</v>
      </c>
      <c r="D40" s="29">
        <v>36.650599999999997</v>
      </c>
      <c r="E40" s="30">
        <v>33.6</v>
      </c>
      <c r="F40" s="29">
        <v>28.6492</v>
      </c>
      <c r="G40" s="30">
        <v>26.7</v>
      </c>
      <c r="H40" s="29">
        <v>26.205200000000001</v>
      </c>
      <c r="I40" s="30">
        <v>29.9</v>
      </c>
      <c r="J40" s="29">
        <v>8.9026999999999994</v>
      </c>
      <c r="K40" s="30">
        <v>2.6</v>
      </c>
      <c r="L40" s="29">
        <v>8.4735999999999994</v>
      </c>
      <c r="M40" s="30">
        <v>2</v>
      </c>
    </row>
    <row r="41" spans="1:13" x14ac:dyDescent="0.25">
      <c r="A41" s="32" t="s">
        <v>75</v>
      </c>
      <c r="B41" s="29">
        <v>27.814599999999999</v>
      </c>
      <c r="C41" s="30">
        <v>5.6</v>
      </c>
      <c r="D41" s="29">
        <v>34.315399999999997</v>
      </c>
      <c r="E41" s="30">
        <v>7.1</v>
      </c>
      <c r="F41" s="29">
        <v>17.846399999999999</v>
      </c>
      <c r="G41" s="30">
        <v>4.7</v>
      </c>
      <c r="H41" s="29">
        <v>16.6313</v>
      </c>
      <c r="I41" s="30">
        <v>4.9000000000000004</v>
      </c>
      <c r="J41" s="29">
        <v>5.8914999999999997</v>
      </c>
      <c r="K41" s="30">
        <v>0.4</v>
      </c>
      <c r="L41" s="29">
        <v>6.6421000000000001</v>
      </c>
      <c r="M41" s="30">
        <v>0.1</v>
      </c>
    </row>
    <row r="42" spans="1:13" x14ac:dyDescent="0.25">
      <c r="A42" s="28" t="s">
        <v>76</v>
      </c>
      <c r="B42" s="70">
        <v>5.6144999999999996</v>
      </c>
      <c r="C42" s="71">
        <v>0.2</v>
      </c>
      <c r="D42" s="70">
        <v>9.7832000000000008</v>
      </c>
      <c r="E42" s="71">
        <v>0.2</v>
      </c>
      <c r="F42" s="70">
        <v>17.750599999999999</v>
      </c>
      <c r="G42" s="71">
        <v>0.4</v>
      </c>
      <c r="H42" s="70">
        <v>16.617999999999999</v>
      </c>
      <c r="I42" s="71">
        <v>0.4</v>
      </c>
      <c r="J42" s="70">
        <v>10.013199999999999</v>
      </c>
      <c r="K42" s="71">
        <v>0.1</v>
      </c>
      <c r="L42" s="70">
        <v>5.2613000000000003</v>
      </c>
      <c r="M42" s="71">
        <v>0</v>
      </c>
    </row>
    <row r="43" spans="1:13" ht="17.25" x14ac:dyDescent="0.25">
      <c r="A43" s="196" t="s">
        <v>150</v>
      </c>
      <c r="B43" s="197">
        <v>99.606899999999996</v>
      </c>
      <c r="C43" s="198">
        <v>100</v>
      </c>
      <c r="D43" s="197">
        <v>99.590800000000002</v>
      </c>
      <c r="E43" s="198">
        <v>99.999999999999986</v>
      </c>
      <c r="F43" s="197">
        <v>99.704200000000014</v>
      </c>
      <c r="G43" s="198">
        <v>99.800000000000011</v>
      </c>
      <c r="H43" s="197">
        <v>99.668299999999988</v>
      </c>
      <c r="I43" s="198">
        <v>100</v>
      </c>
      <c r="J43" s="197">
        <v>99.523499999999984</v>
      </c>
      <c r="K43" s="198">
        <v>100.1</v>
      </c>
      <c r="L43" s="197">
        <v>99.560900000000004</v>
      </c>
      <c r="M43" s="198">
        <v>99.899999999999991</v>
      </c>
    </row>
    <row r="44" spans="1:13" x14ac:dyDescent="0.25">
      <c r="A44" s="276" t="s">
        <v>151</v>
      </c>
      <c r="B44" s="276"/>
      <c r="C44" s="276"/>
      <c r="D44" s="276"/>
      <c r="E44" s="276"/>
      <c r="F44" s="276"/>
      <c r="G44" s="276"/>
      <c r="H44" s="276"/>
      <c r="I44" s="276"/>
      <c r="J44" s="276"/>
      <c r="K44" s="276"/>
      <c r="L44" s="276"/>
      <c r="M44" s="276"/>
    </row>
    <row r="45" spans="1:13" ht="30" customHeight="1" x14ac:dyDescent="0.25">
      <c r="A45" s="247" t="s">
        <v>156</v>
      </c>
      <c r="B45" s="247"/>
      <c r="C45" s="247"/>
      <c r="D45" s="247"/>
      <c r="E45" s="247"/>
      <c r="F45" s="247"/>
      <c r="G45" s="247"/>
      <c r="H45" s="247"/>
      <c r="I45" s="247"/>
      <c r="J45" s="247"/>
      <c r="K45" s="247"/>
      <c r="L45" s="247"/>
      <c r="M45" s="247"/>
    </row>
    <row r="47" spans="1:13" x14ac:dyDescent="0.25">
      <c r="B47" s="199"/>
      <c r="C47" s="199"/>
      <c r="D47" s="199"/>
      <c r="E47" s="199"/>
      <c r="F47" s="199"/>
      <c r="G47" s="199"/>
      <c r="H47" s="199"/>
      <c r="I47" s="199"/>
      <c r="J47" s="199"/>
      <c r="K47" s="199"/>
      <c r="L47" s="199"/>
      <c r="M47" s="199"/>
    </row>
  </sheetData>
  <mergeCells count="23">
    <mergeCell ref="A44:M44"/>
    <mergeCell ref="A45:M45"/>
    <mergeCell ref="A31:M31"/>
    <mergeCell ref="A3:A5"/>
    <mergeCell ref="B3:G3"/>
    <mergeCell ref="H3:M3"/>
    <mergeCell ref="B4:C4"/>
    <mergeCell ref="D4:E4"/>
    <mergeCell ref="F4:G4"/>
    <mergeCell ref="H4:I4"/>
    <mergeCell ref="J4:K4"/>
    <mergeCell ref="L4:M4"/>
    <mergeCell ref="A30:M30"/>
    <mergeCell ref="A35:A37"/>
    <mergeCell ref="B35:E35"/>
    <mergeCell ref="F35:I35"/>
    <mergeCell ref="J35:M35"/>
    <mergeCell ref="B36:C36"/>
    <mergeCell ref="D36:E36"/>
    <mergeCell ref="F36:G36"/>
    <mergeCell ref="H36:I36"/>
    <mergeCell ref="J36:K36"/>
    <mergeCell ref="L36:M3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Gráficos</vt:lpstr>
      </vt:variant>
      <vt:variant>
        <vt:i4>3</vt:i4>
      </vt:variant>
    </vt:vector>
  </HeadingPairs>
  <TitlesOfParts>
    <vt:vector size="22" baseType="lpstr">
      <vt:lpstr>Tabla 1.1</vt:lpstr>
      <vt:lpstr>Tabla 1.2</vt:lpstr>
      <vt:lpstr>Tabla 1.3</vt:lpstr>
      <vt:lpstr>Tabla 1.4</vt:lpstr>
      <vt:lpstr>DatosG1.1</vt:lpstr>
      <vt:lpstr>Tabla 1.5</vt:lpstr>
      <vt:lpstr>Mapa 1</vt:lpstr>
      <vt:lpstr>Tabla 1.6</vt:lpstr>
      <vt:lpstr>Tabla 1.7</vt:lpstr>
      <vt:lpstr>DatosG1.3</vt:lpstr>
      <vt:lpstr>Tabla 1.8</vt:lpstr>
      <vt:lpstr>Tabla 1.9</vt:lpstr>
      <vt:lpstr>Tabla 1.1-A</vt:lpstr>
      <vt:lpstr>Tabla 1.2-A</vt:lpstr>
      <vt:lpstr>Tabla 1.3-A</vt:lpstr>
      <vt:lpstr>Tabla 1.4-A</vt:lpstr>
      <vt:lpstr>Tabla 1.5-A</vt:lpstr>
      <vt:lpstr>Tabla 1.6-A</vt:lpstr>
      <vt:lpstr>Tabla 1.7-A</vt:lpstr>
      <vt:lpstr>Gráfica 1.1</vt:lpstr>
      <vt:lpstr>Gráfica 1.2</vt:lpstr>
      <vt:lpstr>Gráfica1.2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NOEMI KARINA</dc:creator>
  <cp:lastModifiedBy>Raul Guadalupe Antonio</cp:lastModifiedBy>
  <dcterms:created xsi:type="dcterms:W3CDTF">2017-09-10T21:09:00Z</dcterms:created>
  <dcterms:modified xsi:type="dcterms:W3CDTF">2018-10-19T15:35:26Z</dcterms:modified>
</cp:coreProperties>
</file>