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chartsheets/sheet1.xml" ContentType="application/vnd.openxmlformats-officedocument.spreadsheetml.chartsheet+xml"/>
  <Override PartName="/xl/worksheets/sheet14.xml" ContentType="application/vnd.openxmlformats-officedocument.spreadsheetml.worksheet+xml"/>
  <Override PartName="/xl/worksheets/sheet15.xml" ContentType="application/vnd.openxmlformats-officedocument.spreadsheetml.worksheet+xml"/>
  <Override PartName="/xl/chartsheets/sheet2.xml" ContentType="application/vnd.openxmlformats-officedocument.spreadsheetml.chart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24226"/>
  <mc:AlternateContent xmlns:mc="http://schemas.openxmlformats.org/markup-compatibility/2006">
    <mc:Choice Requires="x15">
      <x15ac:absPath xmlns:x15ac="http://schemas.microsoft.com/office/spreadsheetml/2010/11/ac" url="D:\nalfaro\Documents\PROSPERA\Prospera_1arev\AR_Prospera_revNAA\"/>
    </mc:Choice>
  </mc:AlternateContent>
  <xr:revisionPtr revIDLastSave="0" documentId="10_ncr:100000_{C96E218A-F3D6-4E66-ACF4-5F0F76B4665E}" xr6:coauthVersionLast="31" xr6:coauthVersionMax="40" xr10:uidLastSave="{00000000-0000-0000-0000-000000000000}"/>
  <bookViews>
    <workbookView xWindow="0" yWindow="600" windowWidth="28800" windowHeight="12150" tabRatio="859" firstSheet="1" activeTab="3" xr2:uid="{00000000-000D-0000-FFFF-FFFF00000000}"/>
  </bookViews>
  <sheets>
    <sheet name="Listado AR" sheetId="7" r:id="rId1"/>
    <sheet name="Tabla 3.1" sheetId="56" r:id="rId2"/>
    <sheet name="Tabla 3.1.1" sheetId="57" r:id="rId3"/>
    <sheet name="Tabla 3.1.2" sheetId="58" r:id="rId4"/>
    <sheet name="Tabla 3.2" sheetId="59" r:id="rId5"/>
    <sheet name="Tabla 3.2.1" sheetId="60" r:id="rId6"/>
    <sheet name="Tabla 3.2.2" sheetId="61" r:id="rId7"/>
    <sheet name="Tabla 3.3" sheetId="62" r:id="rId8"/>
    <sheet name="Tabla 3.3.1" sheetId="63" r:id="rId9"/>
    <sheet name="Tabla 3.3.2" sheetId="64" r:id="rId10"/>
    <sheet name="Tabla3.4" sheetId="65" r:id="rId11"/>
    <sheet name="Tabla3.5" sheetId="69" r:id="rId12"/>
    <sheet name="Tabla3.6" sheetId="71" r:id="rId13"/>
    <sheet name="Gráfica 3.1" sheetId="72" r:id="rId14"/>
    <sheet name="Datos Gráfica 3.1" sheetId="2" state="hidden" r:id="rId15"/>
    <sheet name="Tabla3.6.1" sheetId="73" r:id="rId16"/>
    <sheet name="Gráfica 3.2" sheetId="74" r:id="rId17"/>
    <sheet name="Datos Gráfica 3.2" sheetId="5" state="hidden" r:id="rId18"/>
    <sheet name="Tabla 3.7" sheetId="75" r:id="rId19"/>
    <sheet name="Tabla 3.7.1" sheetId="76" r:id="rId20"/>
    <sheet name="Tabla 3.8" sheetId="17" r:id="rId21"/>
    <sheet name="Tabla 3.9" sheetId="18" r:id="rId22"/>
    <sheet name="Tabla 3.10" sheetId="19" r:id="rId23"/>
    <sheet name="Tabla 3.1-A" sheetId="66" r:id="rId24"/>
    <sheet name="Tabla 3.2-A" sheetId="67" r:id="rId25"/>
    <sheet name="Tabla 3.3-A" sheetId="68" r:id="rId26"/>
    <sheet name="Tabla3.4-A" sheetId="70" r:id="rId27"/>
    <sheet name="Tabla 3.5-A" sheetId="26" r:id="rId28"/>
    <sheet name="Tabla 3.6-A" sheetId="27" r:id="rId29"/>
    <sheet name="Tabla 3.7-A" sheetId="28" r:id="rId30"/>
  </sheets>
  <definedNames>
    <definedName name="_016" localSheetId="7">#REF!</definedName>
    <definedName name="_016" localSheetId="9">#REF!</definedName>
    <definedName name="_016" localSheetId="19">#REF!</definedName>
    <definedName name="_016">#REF!</definedName>
    <definedName name="_Fill" localSheetId="7" hidden="1">#REF!</definedName>
    <definedName name="_Fill" localSheetId="9" hidden="1">#REF!</definedName>
    <definedName name="_Fill" localSheetId="19" hidden="1">#REF!</definedName>
    <definedName name="_Fill" hidden="1">#REF!</definedName>
    <definedName name="_xlnm._FilterDatabase" localSheetId="21" hidden="1">'Tabla 3.9'!$B$2:$M$2</definedName>
    <definedName name="A_impresión_IM" localSheetId="7">#REF!</definedName>
    <definedName name="A_impresión_IM" localSheetId="9">#REF!</definedName>
    <definedName name="A_impresión_IM" localSheetId="19">#REF!</definedName>
    <definedName name="A_impresión_IM">#REF!</definedName>
    <definedName name="DIFERENCIAS">#N/A</definedName>
    <definedName name="iii" localSheetId="7">#REF!</definedName>
    <definedName name="iii" localSheetId="9">#REF!</definedName>
    <definedName name="iii" localSheetId="19">#REF!</definedName>
    <definedName name="iii">#REF!</definedName>
    <definedName name="jjj" localSheetId="7">#REF!</definedName>
    <definedName name="jjj" localSheetId="9">#REF!</definedName>
    <definedName name="jjj" localSheetId="19">#REF!</definedName>
    <definedName name="jjj">#REF!</definedName>
    <definedName name="kkk" localSheetId="7">#REF!</definedName>
    <definedName name="kkk" localSheetId="9">#REF!</definedName>
    <definedName name="kkk" localSheetId="19">#REF!</definedName>
    <definedName name="kkk">#REF!</definedName>
    <definedName name="MODELO_ENT" localSheetId="25">'Tabla 3.3-A'!#REF!</definedName>
    <definedName name="oooo" localSheetId="7">#REF!</definedName>
    <definedName name="oooo" localSheetId="9">#REF!</definedName>
    <definedName name="oooo" localSheetId="19">#REF!</definedName>
    <definedName name="oooo">#REF!</definedName>
    <definedName name="PORC_UED_PRIM_SEC" localSheetId="7">#REF!</definedName>
    <definedName name="PORC_UED_PRIM_SEC" localSheetId="9">#REF!</definedName>
    <definedName name="PORC_UED_PRIM_SEC" localSheetId="19">#REF!</definedName>
    <definedName name="PORC_UED_PRIM_SEC">#REF!</definedName>
    <definedName name="pppp" localSheetId="7">#REF!</definedName>
    <definedName name="pppp" localSheetId="9">#REF!</definedName>
    <definedName name="pppp" localSheetId="19">#REF!</definedName>
    <definedName name="pppp">#REF!</definedName>
    <definedName name="QQQ" localSheetId="7">#REF!</definedName>
    <definedName name="QQQ" localSheetId="9">#REF!</definedName>
    <definedName name="QQQ" localSheetId="19">#REF!</definedName>
    <definedName name="QQQ">#REF!</definedName>
    <definedName name="rerere" localSheetId="7">#REF!</definedName>
    <definedName name="rerere" localSheetId="9">#REF!</definedName>
    <definedName name="rerere" localSheetId="19">#REF!</definedName>
    <definedName name="rerere">#REF!</definedName>
    <definedName name="VARIABLES">#N/A</definedName>
    <definedName name="xxx" localSheetId="7">#REF!</definedName>
    <definedName name="xxx" localSheetId="9">#REF!</definedName>
    <definedName name="xxx" localSheetId="19">#REF!</definedName>
    <definedName name="xxx">#REF!</definedName>
    <definedName name="yyy" localSheetId="7">#REF!</definedName>
    <definedName name="yyy" localSheetId="9">#REF!</definedName>
    <definedName name="yyy" localSheetId="19">#REF!</definedName>
    <definedName name="yyy">#REF!</definedName>
    <definedName name="zz" localSheetId="7">#REF!</definedName>
    <definedName name="zz" localSheetId="9">#REF!</definedName>
    <definedName name="zz" localSheetId="19">#REF!</definedName>
    <definedName name="zz">#REF!</definedName>
  </definedNames>
  <calcPr calcId="179017"/>
</workbook>
</file>

<file path=xl/calcChain.xml><?xml version="1.0" encoding="utf-8"?>
<calcChain xmlns="http://schemas.openxmlformats.org/spreadsheetml/2006/main">
  <c r="G53" i="70" l="1"/>
  <c r="G40" i="64"/>
  <c r="G39" i="64"/>
  <c r="D49" i="28" l="1"/>
  <c r="F49" i="28" s="1"/>
  <c r="C49" i="28"/>
  <c r="E49" i="28" s="1"/>
  <c r="F48" i="28"/>
  <c r="F47" i="28"/>
  <c r="F46" i="28"/>
  <c r="E45" i="28"/>
  <c r="F44" i="28"/>
  <c r="F43" i="28"/>
  <c r="E43" i="28"/>
  <c r="E42" i="28"/>
  <c r="F41" i="28"/>
  <c r="E41" i="28"/>
  <c r="E40" i="28"/>
  <c r="F39" i="28"/>
  <c r="E39" i="28"/>
  <c r="E38" i="28"/>
  <c r="E37" i="28"/>
  <c r="E36" i="28"/>
  <c r="E35" i="28"/>
  <c r="E34" i="28"/>
  <c r="F33" i="28"/>
  <c r="E33" i="28"/>
  <c r="E32" i="28"/>
  <c r="F31" i="28"/>
  <c r="F30" i="28"/>
  <c r="F29" i="28"/>
  <c r="F28" i="28"/>
  <c r="E28" i="28"/>
  <c r="E27" i="28"/>
  <c r="E26" i="28"/>
  <c r="F25" i="28"/>
  <c r="F24" i="28"/>
  <c r="E23" i="28"/>
  <c r="E22" i="28"/>
  <c r="E21" i="28"/>
  <c r="F20" i="28"/>
  <c r="E19" i="28"/>
  <c r="E18" i="28"/>
  <c r="E17" i="28"/>
  <c r="E16" i="28"/>
  <c r="F15" i="28"/>
  <c r="E15" i="28"/>
  <c r="E14" i="28"/>
  <c r="F13" i="28"/>
  <c r="F12" i="28"/>
  <c r="E11" i="28"/>
  <c r="E10" i="28"/>
  <c r="E9" i="28"/>
  <c r="F8" i="28"/>
  <c r="E8" i="28"/>
  <c r="F7" i="28"/>
  <c r="E6" i="28"/>
  <c r="F5" i="28"/>
  <c r="F4" i="28"/>
  <c r="E4" i="28"/>
  <c r="F3" i="2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NAlfaroA</author>
  </authors>
  <commentList>
    <comment ref="A13" authorId="0" shapeId="0" xr:uid="{8DC2887C-184D-4A84-8958-B7CBA376FD44}">
      <text>
        <r>
          <rPr>
            <b/>
            <sz val="9"/>
            <color indexed="81"/>
            <rFont val="Tahoma"/>
            <charset val="1"/>
          </rPr>
          <t>NAlfaroA:</t>
        </r>
        <r>
          <rPr>
            <sz val="9"/>
            <color indexed="81"/>
            <rFont val="Tahoma"/>
            <charset val="1"/>
          </rPr>
          <t xml:space="preserve">
</t>
        </r>
      </text>
    </comment>
    <comment ref="A32" authorId="0" shapeId="0" xr:uid="{C57B70F2-3A41-4640-8E1C-8BDB640E29CC}">
      <text>
        <r>
          <rPr>
            <b/>
            <sz val="9"/>
            <color indexed="81"/>
            <rFont val="Tahoma"/>
            <family val="2"/>
          </rPr>
          <t>NAlfaroA:</t>
        </r>
        <r>
          <rPr>
            <sz val="9"/>
            <color indexed="81"/>
            <rFont val="Tahoma"/>
            <family val="2"/>
          </rPr>
          <t xml:space="preserve">
Se ajustó la redacción de esta nota.</t>
        </r>
      </text>
    </comment>
  </commentList>
</comments>
</file>

<file path=xl/sharedStrings.xml><?xml version="1.0" encoding="utf-8"?>
<sst xmlns="http://schemas.openxmlformats.org/spreadsheetml/2006/main" count="1377" uniqueCount="518">
  <si>
    <t>Baja</t>
  </si>
  <si>
    <t>Media</t>
  </si>
  <si>
    <t>Alta</t>
  </si>
  <si>
    <t xml:space="preserve">Baja </t>
  </si>
  <si>
    <t>n.a. No aplica.</t>
  </si>
  <si>
    <t>Nula</t>
  </si>
  <si>
    <t>Primarias</t>
  </si>
  <si>
    <t>Secundarias</t>
  </si>
  <si>
    <t>Fuentes: INEE, cálculos con base en el Padrón de becarios PROSPERA del ciclo escolar 2016-2017, PROSPERA (2018); en el Censo de recursos tecnológicos (ciclo escolar 2015-2016), SEP-DGPPyEE, y en las Estadísticas continuas del formato 911 (inicio del ciclo escolar 2014-2015), SEP-DGPPyEE.</t>
  </si>
  <si>
    <t>Nota: No se incluye información para las escuelas comunitarias debido a que en el ciclo escolar 2016-2017 no se recabó información sobre recursos informáticos en las mismas.</t>
  </si>
  <si>
    <t>Gráfica 3.1 Porcentaje de escuelas primarias y secundarias reportadas oficialmente con al menos una computadora para uso educativo según concentración de becarios PROSPERA (2016-2017)</t>
  </si>
  <si>
    <t>Concentración de becarios</t>
  </si>
  <si>
    <t>Nivel educativo</t>
  </si>
  <si>
    <t>Constructo</t>
  </si>
  <si>
    <t>Gráfica 3.1 Porcentaje de escuelas primarias y secundarias con conexión a internet de las que tienen al menos una computadora para uso educativo según concentración de becarios PROSPERA (2016-2017)</t>
  </si>
  <si>
    <t>Propuesta de indicadores y estadísticos de los becarios PROSPERA</t>
  </si>
  <si>
    <t>Pregunta</t>
  </si>
  <si>
    <t>Tabla/Gráfica</t>
  </si>
  <si>
    <t>Indicador/estadístico</t>
  </si>
  <si>
    <t>Observaciones</t>
  </si>
  <si>
    <t>Agentes y recursos</t>
  </si>
  <si>
    <t>Tabla 3.1</t>
  </si>
  <si>
    <t>Tabla 3.2</t>
  </si>
  <si>
    <t>Tabla 3.3</t>
  </si>
  <si>
    <t>Tabla 3.4</t>
  </si>
  <si>
    <t>Porcentaje de escuelas primarias y secundarias reportadas oficialmente con al menos una computadora para uso educativo por entidad federativa según concentración de becarios PROSPERA (2016-2017)</t>
  </si>
  <si>
    <t>Gráfica 3.1</t>
  </si>
  <si>
    <t>Porcentaje de escuelas primarias y secundarias reportadas oficialmente con al menos una computadora para uso educativo según concentración de becarios PROSPERA (2016-2017)</t>
  </si>
  <si>
    <t>Tabla 3.5</t>
  </si>
  <si>
    <t>Porcentaje de escuelas primarias y secundarias con conexión a internet de las que tienen al menos una computadora para uso educativo por entidad federativa según concentración de becarios PROSPERA (2016-2017)</t>
  </si>
  <si>
    <t>Gráfica 3.2</t>
  </si>
  <si>
    <t>Porcentaje de escuelas primarias y secundarias con conexión a internet de las que tienen al menos una computadora para uso educativo según concentración de becarios PROSPERA (2016-2017)</t>
  </si>
  <si>
    <t>Tabla 3.6</t>
  </si>
  <si>
    <t>Porcentaje de planteles-escuelas de educación media superior hasta con ocho alumnos por computadora para uso educativo y con conexión a internet por tipo de institución (2016-2017)</t>
  </si>
  <si>
    <t>Anexo</t>
  </si>
  <si>
    <t>Tabla 3.2-A</t>
  </si>
  <si>
    <t>Tabla 3.3-A</t>
  </si>
  <si>
    <t>Perfil de los docentes de educación media superior según concentración de becarios PROSPERA (absolutos) (2016-2017)</t>
  </si>
  <si>
    <t>Matrícula, computadoras para uso educativo y con conexión a internet de las escuelas-plantel de educación media superior por tipo de plantel (2016-2017)</t>
  </si>
  <si>
    <t>Variables</t>
  </si>
  <si>
    <t>Total</t>
  </si>
  <si>
    <t>Educación primaria</t>
  </si>
  <si>
    <t>Sexo (hombres)</t>
  </si>
  <si>
    <t>Habla una lengua indígena</t>
  </si>
  <si>
    <t>Se autoadscribe indígena</t>
  </si>
  <si>
    <t>Se autoadscribe afrodescendiente</t>
  </si>
  <si>
    <t>Educación secundaria</t>
  </si>
  <si>
    <t>Media superior</t>
  </si>
  <si>
    <t>Características</t>
  </si>
  <si>
    <t>Nacional
%</t>
  </si>
  <si>
    <t xml:space="preserve">Media </t>
  </si>
  <si>
    <t>Personales</t>
  </si>
  <si>
    <t>Sexo</t>
  </si>
  <si>
    <t xml:space="preserve">Hombres </t>
  </si>
  <si>
    <t>Laborales</t>
  </si>
  <si>
    <t>Tipo de docente</t>
  </si>
  <si>
    <t xml:space="preserve">Directores con grupo </t>
  </si>
  <si>
    <t xml:space="preserve">Académicos </t>
  </si>
  <si>
    <t>Académicos especiales</t>
  </si>
  <si>
    <t>Educación Física</t>
  </si>
  <si>
    <t>Artes</t>
  </si>
  <si>
    <t>Tecnología</t>
  </si>
  <si>
    <t>Inglés</t>
  </si>
  <si>
    <t>Tiempo que dedica a la función académica</t>
  </si>
  <si>
    <t>Tiempo completo</t>
  </si>
  <si>
    <t xml:space="preserve">Tres cuartos de tiempo </t>
  </si>
  <si>
    <t xml:space="preserve">Medio tiempo </t>
  </si>
  <si>
    <t xml:space="preserve">Por horas </t>
  </si>
  <si>
    <t>Título de licenciatura o posgrado</t>
  </si>
  <si>
    <t xml:space="preserve">Total de docentes al menos titulados </t>
  </si>
  <si>
    <t xml:space="preserve">Directores con grupo al menos titulados </t>
  </si>
  <si>
    <t xml:space="preserve">Docentes académicos al menos titulados </t>
  </si>
  <si>
    <t xml:space="preserve">Docentes especiales al menos titulados </t>
  </si>
  <si>
    <t>Carrera Magisterial</t>
  </si>
  <si>
    <t xml:space="preserve">Incorporado a Carrera Magisterial </t>
  </si>
  <si>
    <t>Fuente: INEE, cálculos con base en el Padrón de becarios PROSPERA del ciclo escolar 2016-2017, PROSPERA (2018); y en las Estadísticas Continuas del Formato 911 (inicio del ciclo escolar 2016-2017), SEP-DGPPyEE.</t>
  </si>
  <si>
    <t xml:space="preserve">Sexo (hombres) </t>
  </si>
  <si>
    <t xml:space="preserve">Hablantes de lengua indígena </t>
  </si>
  <si>
    <t>Edad</t>
  </si>
  <si>
    <t xml:space="preserve">24 años o menos </t>
  </si>
  <si>
    <t>De 25 a 34 años</t>
  </si>
  <si>
    <t>De 35 a 49 años</t>
  </si>
  <si>
    <t>50 o más años</t>
  </si>
  <si>
    <t>Profesionales</t>
  </si>
  <si>
    <t xml:space="preserve">Titulados </t>
  </si>
  <si>
    <t xml:space="preserve">Titulados en la modalidad escolarizada </t>
  </si>
  <si>
    <t>Titulados en la modalidad mixta</t>
  </si>
  <si>
    <t>Titulados en la modalidad no escolarizada</t>
  </si>
  <si>
    <t>n.a.</t>
  </si>
  <si>
    <t>Antigüedad</t>
  </si>
  <si>
    <t xml:space="preserve">4 años o menos </t>
  </si>
  <si>
    <t>De 5 a 9 años</t>
  </si>
  <si>
    <t>De 10 a 19 años</t>
  </si>
  <si>
    <t xml:space="preserve">De 20 a 29 </t>
  </si>
  <si>
    <t>30 o más años</t>
  </si>
  <si>
    <t>Condiciones laborales del total de los docentes</t>
  </si>
  <si>
    <t>Tiempo de dedicación</t>
  </si>
  <si>
    <t xml:space="preserve">Tiempo completo </t>
  </si>
  <si>
    <t>Tres cuartos de tiempo</t>
  </si>
  <si>
    <t>Por horas</t>
  </si>
  <si>
    <t>Condiciones laborales de los docentes de la modalidad escolarizada</t>
  </si>
  <si>
    <t>Docentes que participan en tutoría</t>
  </si>
  <si>
    <t>Condiciones laborales de los docentes de la modalidad mixta</t>
  </si>
  <si>
    <t>Condiciones laborales de los docentes de la modalidad no escolarizada</t>
  </si>
  <si>
    <t>Entidad federativa</t>
  </si>
  <si>
    <t>Abs.</t>
  </si>
  <si>
    <t>Aguascalientes</t>
  </si>
  <si>
    <t>n.a</t>
  </si>
  <si>
    <t>Baja California</t>
  </si>
  <si>
    <t>Baja California Sur</t>
  </si>
  <si>
    <t>Campeche</t>
  </si>
  <si>
    <t>Coahuila</t>
  </si>
  <si>
    <t>Colima</t>
  </si>
  <si>
    <t>Chiapas</t>
  </si>
  <si>
    <t>Chihuahua</t>
  </si>
  <si>
    <t>Ciudad de México</t>
  </si>
  <si>
    <t>Durango</t>
  </si>
  <si>
    <t>Guanajuato</t>
  </si>
  <si>
    <t>Guerrero</t>
  </si>
  <si>
    <t>Hidalgo</t>
  </si>
  <si>
    <t>Jalisco</t>
  </si>
  <si>
    <t>México</t>
  </si>
  <si>
    <t>Michoacán</t>
  </si>
  <si>
    <t>Morelos</t>
  </si>
  <si>
    <t>Nayarit</t>
  </si>
  <si>
    <t>Nuevo León</t>
  </si>
  <si>
    <t>Oaxaca</t>
  </si>
  <si>
    <t>Puebla</t>
  </si>
  <si>
    <r>
      <t>Querétaro</t>
    </r>
    <r>
      <rPr>
        <vertAlign val="superscript"/>
        <sz val="11"/>
        <rFont val="Calibri"/>
        <family val="2"/>
        <scheme val="minor"/>
      </rPr>
      <t>1</t>
    </r>
  </si>
  <si>
    <t>Quintana Roo</t>
  </si>
  <si>
    <t>San Luis Potosí</t>
  </si>
  <si>
    <t>Sinaloa</t>
  </si>
  <si>
    <r>
      <t>Sonora</t>
    </r>
    <r>
      <rPr>
        <vertAlign val="superscript"/>
        <sz val="11"/>
        <rFont val="Calibri"/>
        <family val="2"/>
        <scheme val="minor"/>
      </rPr>
      <t>1</t>
    </r>
  </si>
  <si>
    <t>Tabasco</t>
  </si>
  <si>
    <t>Tamaulipas</t>
  </si>
  <si>
    <t>Tlaxcala</t>
  </si>
  <si>
    <t>Veracruz</t>
  </si>
  <si>
    <t>Yucatán</t>
  </si>
  <si>
    <t>Zacatecas</t>
  </si>
  <si>
    <t>Nacional</t>
  </si>
  <si>
    <t>n.a. No aplica. Significa que no hay escuelas con el nivel de concentración especificado en la entidad federativa.</t>
  </si>
  <si>
    <t>Sostenimiento</t>
  </si>
  <si>
    <t>Control administrativo</t>
  </si>
  <si>
    <t>Institución</t>
  </si>
  <si>
    <t>Planteles-escuela de educación media superior hasta con ocho alumnos por computadora para uso educativo</t>
  </si>
  <si>
    <t>Planteles-escuela de educación media superior hasta con ocho alumnos por computadora para uso educativo y con conexión a internet</t>
  </si>
  <si>
    <t>%</t>
  </si>
  <si>
    <t>Federal</t>
  </si>
  <si>
    <t>Centralizado</t>
  </si>
  <si>
    <t>SEMS-DGETA</t>
  </si>
  <si>
    <t>Otras instituciones coordinadas por Secretarias de Estados, la SEMS y la AFSEDF</t>
  </si>
  <si>
    <t>Descentralizado y desconcentrado</t>
  </si>
  <si>
    <t>Instituciones descentralizadas y desconcentradas</t>
  </si>
  <si>
    <t>Estatal</t>
  </si>
  <si>
    <t>Bachillerato Integral Comunitario y Telebachillerato</t>
  </si>
  <si>
    <t>Otras instituciones centralizadas de los estados y la CDMX</t>
  </si>
  <si>
    <t>Descentralizado</t>
  </si>
  <si>
    <t>BIC, EMSAD y Telebachilleratos descentralizados</t>
  </si>
  <si>
    <t>Otras instituciones descentralizadas de los estados</t>
  </si>
  <si>
    <t>Autónomo</t>
  </si>
  <si>
    <t>CCH, ENP y Bachilleratos de las universidades autonómas</t>
  </si>
  <si>
    <t>Privado</t>
  </si>
  <si>
    <t>Subsidiado</t>
  </si>
  <si>
    <t>Instituciones subsidiadas por los estados y asociaciones civiles</t>
  </si>
  <si>
    <t>Particular</t>
  </si>
  <si>
    <t>Instituciones Particulares</t>
  </si>
  <si>
    <t>Nota: En esta tabla no se incluye la modalidad no escolarizada, ni la capacitación para el trabajo.</t>
  </si>
  <si>
    <t>Fuente: INEE, cálculos con base en el Padrón de becarios PROSPERA del ciclo escolar 2016-2017, PROSPERA (2018); y en las Estadísticas continuas del formato 911 (inicio del ciclo escolar 2016-2017), SEP-DGPPyEE.</t>
  </si>
  <si>
    <t>Perfil laboral de los docentes de educación secundaria según tipo de servicio y concentración de becarios PROSPERA (2016-2017)</t>
  </si>
  <si>
    <t>Distribución del gasto federal ejercido en educación básica según tipo de programa presupuestrario (2008-2017)</t>
  </si>
  <si>
    <t>Programa presupuestario</t>
  </si>
  <si>
    <t>Millones de pesos a precios de 2012</t>
  </si>
  <si>
    <t>Programas federales</t>
  </si>
  <si>
    <t>11S072</t>
  </si>
  <si>
    <r>
      <t>PROSPERA Programa de Inclusión Social</t>
    </r>
    <r>
      <rPr>
        <vertAlign val="superscript"/>
        <sz val="11"/>
        <color theme="1"/>
        <rFont val="Calibri"/>
        <family val="2"/>
        <scheme val="minor"/>
      </rPr>
      <t xml:space="preserve"> 1</t>
    </r>
  </si>
  <si>
    <t>11S221 y 25E221</t>
  </si>
  <si>
    <r>
      <t>Escuelas de Tiempo Completo</t>
    </r>
    <r>
      <rPr>
        <vertAlign val="superscript"/>
        <sz val="11"/>
        <color theme="1"/>
        <rFont val="Calibri"/>
        <family val="2"/>
        <scheme val="minor"/>
      </rPr>
      <t>2</t>
    </r>
  </si>
  <si>
    <t>[+…+…+]</t>
  </si>
  <si>
    <t>Otros</t>
  </si>
  <si>
    <t>11E066</t>
  </si>
  <si>
    <r>
      <t>Educación Inicial y Básica Comunitaria</t>
    </r>
    <r>
      <rPr>
        <vertAlign val="superscript"/>
        <sz val="11"/>
        <color theme="1"/>
        <rFont val="Calibri"/>
        <family val="2"/>
        <scheme val="minor"/>
      </rPr>
      <t xml:space="preserve"> 3</t>
    </r>
  </si>
  <si>
    <t>11B003</t>
  </si>
  <si>
    <r>
      <t>Producción y distribución de libros y materiales educativos</t>
    </r>
    <r>
      <rPr>
        <vertAlign val="superscript"/>
        <sz val="11"/>
        <color theme="1"/>
        <rFont val="Calibri"/>
        <family val="2"/>
        <scheme val="minor"/>
      </rPr>
      <t xml:space="preserve"> 4</t>
    </r>
  </si>
  <si>
    <t>Subtotal</t>
  </si>
  <si>
    <t>Programas de gasto federalizado</t>
  </si>
  <si>
    <t>33I013-33I016</t>
  </si>
  <si>
    <t>25E003</t>
  </si>
  <si>
    <t>33I007</t>
  </si>
  <si>
    <t>(%) respecto al total</t>
  </si>
  <si>
    <t>(%) respecto al subtotal</t>
  </si>
  <si>
    <r>
      <t>1</t>
    </r>
    <r>
      <rPr>
        <sz val="11"/>
        <color theme="1"/>
        <rFont val="Calibri"/>
        <family val="2"/>
        <scheme val="minor"/>
      </rPr>
      <t>Proviene de: 11S072 Programa de Desarrollo Humano Oportunidades.</t>
    </r>
  </si>
  <si>
    <r>
      <t>2</t>
    </r>
    <r>
      <rPr>
        <sz val="11"/>
        <color theme="1"/>
        <rFont val="Calibri"/>
        <family val="2"/>
        <scheme val="minor"/>
      </rPr>
      <t>Proviene de 11U001 Programa nacional de horario extendido en primaria.</t>
    </r>
  </si>
  <si>
    <r>
      <t>3</t>
    </r>
    <r>
      <rPr>
        <sz val="11"/>
        <color theme="1"/>
        <rFont val="Calibri"/>
        <family val="2"/>
        <scheme val="minor"/>
      </rPr>
      <t>Proviene de: 11S390 Modelo Comunitario de Educación Inicial y Básica para Población Indígena y Migrante (CONAFE); 11S384 Acciones Compensatorias para Abatir el Rezago Educativo en Educación Inicial y Básica (CONAFE); 11S322 Modelo Comunitario de Educación Inicial y Básica para Población Mestiza (CONAFE) ; 11S090 Modelo Comunitario de Educación Inicial y Básica para Población Indígena y Migrante (CONAFE); 11S084 Acciones Compensatorias para Abatir el Rezago Educativo en Educación Inicial y Básica (CONAFE); 11S022 Programa de Educación inicial y básica para la población rural e indígena; 11S022 Modelo Comunitario de Educación Inicial y Básica para Población Mestiza (CONAFE); 11E063 Acciones compensatorias para Abatir el Rezago Educativo en Educación Inicial y Básica; 11E062 Programa de Educación inicial y básica para la población rural e indígena.</t>
    </r>
  </si>
  <si>
    <r>
      <t>4</t>
    </r>
    <r>
      <rPr>
        <sz val="11"/>
        <color theme="1"/>
        <rFont val="Calibri"/>
        <family val="2"/>
        <scheme val="minor"/>
      </rPr>
      <t>Proviene de: 11B003 Edición, producción y distribución de libros y otros materiales educativos; 11B002 Producción y edición de libros, materiales educativos y culturales; 11B001 Producción y distribución de libros de texto gratuitos.</t>
    </r>
  </si>
  <si>
    <t>Distribución del gasto federal ejercido en educación media superior según tipo de programa presupuestrario (2008-2017)</t>
  </si>
  <si>
    <t>11E007</t>
  </si>
  <si>
    <r>
      <t xml:space="preserve">Servicios de Educación Media Superior </t>
    </r>
    <r>
      <rPr>
        <vertAlign val="superscript"/>
        <sz val="11"/>
        <color theme="1"/>
        <rFont val="Calibri"/>
        <family val="2"/>
        <scheme val="minor"/>
      </rPr>
      <t>1</t>
    </r>
  </si>
  <si>
    <t>11U006</t>
  </si>
  <si>
    <r>
      <t xml:space="preserve">Subsidios para organismos descentralizados estatales </t>
    </r>
    <r>
      <rPr>
        <vertAlign val="superscript"/>
        <sz val="11"/>
        <color theme="1"/>
        <rFont val="Calibri"/>
        <family val="2"/>
        <scheme val="minor"/>
      </rPr>
      <t>2</t>
    </r>
  </si>
  <si>
    <r>
      <t>PROSPERA Programa de Inclusión Social</t>
    </r>
    <r>
      <rPr>
        <vertAlign val="superscript"/>
        <sz val="11"/>
        <color theme="1"/>
        <rFont val="Calibri"/>
        <family val="2"/>
        <scheme val="minor"/>
      </rPr>
      <t xml:space="preserve"> 3</t>
    </r>
  </si>
  <si>
    <t>11S243</t>
  </si>
  <si>
    <r>
      <t xml:space="preserve">Programa Nacional de Becas </t>
    </r>
    <r>
      <rPr>
        <vertAlign val="superscript"/>
        <sz val="11"/>
        <color theme="1"/>
        <rFont val="Calibri"/>
        <family val="2"/>
        <scheme val="minor"/>
      </rPr>
      <t>4</t>
    </r>
  </si>
  <si>
    <t>33I009</t>
  </si>
  <si>
    <r>
      <t xml:space="preserve">FAETA Educación Tecnológica </t>
    </r>
    <r>
      <rPr>
        <vertAlign val="superscript"/>
        <sz val="11"/>
        <color theme="1"/>
        <rFont val="Calibri"/>
        <family val="2"/>
        <scheme val="minor"/>
      </rPr>
      <t>5</t>
    </r>
  </si>
  <si>
    <t>33I008</t>
  </si>
  <si>
    <t>FAM Infraestructura Educativa Media Superior y Superior</t>
  </si>
  <si>
    <r>
      <t>3</t>
    </r>
    <r>
      <rPr>
        <sz val="11"/>
        <color theme="1"/>
        <rFont val="Calibri"/>
        <family val="2"/>
        <scheme val="minor"/>
      </rPr>
      <t>Proviene de: 11S072 Programa de Desarrollo Humano Oportunidades.</t>
    </r>
  </si>
  <si>
    <r>
      <rPr>
        <vertAlign val="superscript"/>
        <sz val="11"/>
        <color theme="1"/>
        <rFont val="Calibri"/>
        <family val="2"/>
        <scheme val="minor"/>
      </rPr>
      <t>4</t>
    </r>
    <r>
      <rPr>
        <sz val="11"/>
        <color theme="1"/>
        <rFont val="Calibri"/>
        <family val="2"/>
        <scheme val="minor"/>
      </rPr>
      <t xml:space="preserve"> Proviene de: 11U018 Programa de becas; 11E006 Fortalecimiento del programa de becas; 11E908 Becas de educación media superior  y 11E945 Becas para hijos de migrantes de educación media superior y superior.</t>
    </r>
  </si>
  <si>
    <r>
      <rPr>
        <vertAlign val="superscript"/>
        <sz val="11"/>
        <color theme="1"/>
        <rFont val="Calibri"/>
        <family val="2"/>
        <scheme val="minor"/>
      </rPr>
      <t>5</t>
    </r>
    <r>
      <rPr>
        <sz val="11"/>
        <color theme="1"/>
        <rFont val="Calibri"/>
        <family val="2"/>
        <scheme val="minor"/>
      </rPr>
      <t xml:space="preserve"> Proviene de: 33I1-32 FAETA y 33I601-632 FAETA</t>
    </r>
  </si>
  <si>
    <t>Tabla 3.7</t>
  </si>
  <si>
    <t>Tabla 3.8</t>
  </si>
  <si>
    <t>Nota: los valores nominales se deflactaron mediante el índice Nacional de Precios al Consumidor (INPC). Se anualizó el INPC mensual y se tomó como referencia el año 2012.</t>
  </si>
  <si>
    <t>11S243 y 25S243</t>
  </si>
  <si>
    <r>
      <t>Programa Nacional de Becas</t>
    </r>
    <r>
      <rPr>
        <vertAlign val="superscript"/>
        <sz val="11"/>
        <color theme="1"/>
        <rFont val="Calibri"/>
        <family val="2"/>
        <scheme val="minor"/>
      </rPr>
      <t>5</t>
    </r>
  </si>
  <si>
    <r>
      <t>6</t>
    </r>
    <r>
      <rPr>
        <sz val="11"/>
        <color theme="1"/>
        <rFont val="Calibri"/>
        <family val="2"/>
        <scheme val="minor"/>
      </rPr>
      <t>Proviene de: 33I001 FAEB; 33I1-32 FAEB; 33I101-132 FAEB</t>
    </r>
  </si>
  <si>
    <r>
      <t>7</t>
    </r>
    <r>
      <rPr>
        <sz val="11"/>
        <color theme="1"/>
        <rFont val="Calibri"/>
        <family val="2"/>
        <scheme val="minor"/>
      </rPr>
      <t>Proviene de: 25E003 Prestación de servicios de educación básica en el D.F.; 25E001 Servicios de educación básica y normal en el D.F.</t>
    </r>
  </si>
  <si>
    <r>
      <t>8</t>
    </r>
    <r>
      <rPr>
        <sz val="11"/>
        <color theme="1"/>
        <rFont val="Calibri"/>
        <family val="2"/>
        <scheme val="minor"/>
      </rPr>
      <t>Proviene de: 33I1-32 FAM; 33I501-532 FAM.</t>
    </r>
  </si>
  <si>
    <r>
      <t>FONE</t>
    </r>
    <r>
      <rPr>
        <vertAlign val="superscript"/>
        <sz val="11"/>
        <color theme="1"/>
        <rFont val="Calibri"/>
        <family val="2"/>
        <scheme val="minor"/>
      </rPr>
      <t xml:space="preserve"> 6</t>
    </r>
  </si>
  <si>
    <r>
      <t>Servicios de educación básica en el D.F.</t>
    </r>
    <r>
      <rPr>
        <vertAlign val="superscript"/>
        <sz val="11"/>
        <color theme="1"/>
        <rFont val="Calibri"/>
        <family val="2"/>
        <scheme val="minor"/>
      </rPr>
      <t>7</t>
    </r>
  </si>
  <si>
    <r>
      <t>FAM Infraestructura Educativa Básica</t>
    </r>
    <r>
      <rPr>
        <vertAlign val="superscript"/>
        <sz val="11"/>
        <color theme="1"/>
        <rFont val="Calibri"/>
        <family val="2"/>
        <scheme val="minor"/>
      </rPr>
      <t xml:space="preserve"> 8</t>
    </r>
  </si>
  <si>
    <r>
      <t>5</t>
    </r>
    <r>
      <rPr>
        <sz val="11"/>
        <color theme="1"/>
        <rFont val="Calibri"/>
        <family val="2"/>
        <scheme val="minor"/>
      </rPr>
      <t>Proviene de: 11S108 y 25S108  Programa Becas de apoyo a la Educación Básica de Madres Jóvenes y Jóvenes Embarazadas.</t>
    </r>
  </si>
  <si>
    <t>Subsidios</t>
  </si>
  <si>
    <t>Servicios personales</t>
  </si>
  <si>
    <t>PROSPERA Programa de Inclusión Social</t>
  </si>
  <si>
    <t>Fuentes: INEE, con base en la Cuenta de la Hacianda Pública Federal 2017, SHCP(2018): La educación obligatoria en México Informe 2018, INEE(2018)</t>
  </si>
  <si>
    <r>
      <t xml:space="preserve">4 </t>
    </r>
    <r>
      <rPr>
        <sz val="10"/>
        <color theme="1"/>
        <rFont val="Calibri"/>
        <family val="2"/>
        <scheme val="minor"/>
      </rPr>
      <t>Asignaciones otorgadas para el desarrollo de actividades prioritarias de interés general a través de los entes públicos a los diferentes sectores de la sociedad, cuyo objeto no haya sido considerado en las partidas anteriores de este concepto.</t>
    </r>
  </si>
  <si>
    <r>
      <t xml:space="preserve">3 </t>
    </r>
    <r>
      <rPr>
        <sz val="10"/>
        <color theme="1"/>
        <rFont val="Calibri"/>
        <family val="2"/>
        <scheme val="minor"/>
      </rPr>
      <t>Asignaciones destinadas a las empresas para mantener un menor nivel en los precios de bienes y servicios de consumo básico que distribuyen los sectores económicos.</t>
    </r>
  </si>
  <si>
    <r>
      <t xml:space="preserve">2 </t>
    </r>
    <r>
      <rPr>
        <sz val="10"/>
        <color theme="1"/>
        <rFont val="Calibri"/>
        <family val="2"/>
        <scheme val="minor"/>
      </rPr>
      <t>Asignaciones destinadas a cubrir el costo del servicio integral que se contrate para la celebración de congresos, convenciones, seminarios, simposios y cualquier otro tipo de foro análogo o de características similares, que se organicen en cumplimiento de lo previsto en los programas de los entes públicos, o con motivo de las atribuciones que les corresponden; siempre y cuando que por tratarse de servicios integrales no puedan desagregarse en otras partidas de los capítulos 2000 Materiales y Suministros y 3000 Servicios Generales. Incluye los gastos estrictamente indispensables que se ocasionen con motivo de la participación en dichos eventos de servidores públicos federales o locales, ponentes y conferencistas, entre otros.</t>
    </r>
  </si>
  <si>
    <r>
      <t xml:space="preserve">1 </t>
    </r>
    <r>
      <rPr>
        <sz val="10"/>
        <color theme="1"/>
        <rFont val="Calibri"/>
        <family val="2"/>
        <scheme val="minor"/>
      </rPr>
      <t>Asignaciones destinadas a cubrir el alquiler de toda clase de mobiliario requerido en el cumplimiento de las funciones oficiales. Incluye bienes y equipos de tecnologías de la información, tales como: equipo de cómputo, impresoras y fotocopiadoras, entre otras.</t>
    </r>
  </si>
  <si>
    <t>FAETA</t>
  </si>
  <si>
    <t>FAM</t>
  </si>
  <si>
    <t>33I007 y 33I008</t>
  </si>
  <si>
    <t>Servicios de educación básica en el D.F.</t>
  </si>
  <si>
    <t>FONE</t>
  </si>
  <si>
    <t>Producción y distribución de libros y materiales educativos</t>
  </si>
  <si>
    <t>Programa Nacional de Becas</t>
  </si>
  <si>
    <t>Educación Inicial y Básica Comunitaria</t>
  </si>
  <si>
    <t>Escuelas de Tiempo Completo</t>
  </si>
  <si>
    <t>Subsidios para organismos descentralizados estatales</t>
  </si>
  <si>
    <t>Servicios de Educación Media Superior</t>
  </si>
  <si>
    <t xml:space="preserve"> (%) Por tipo de gasto</t>
  </si>
  <si>
    <t>-</t>
  </si>
  <si>
    <r>
      <t>PROSPERA Programa de Inclusión Social</t>
    </r>
    <r>
      <rPr>
        <vertAlign val="superscript"/>
        <sz val="11"/>
        <color theme="1"/>
        <rFont val="Calibri"/>
        <family val="2"/>
        <scheme val="minor"/>
      </rPr>
      <t>1,2,3,4</t>
    </r>
  </si>
  <si>
    <t xml:space="preserve">Gastos de operación </t>
  </si>
  <si>
    <r>
      <t>Inversión</t>
    </r>
    <r>
      <rPr>
        <vertAlign val="superscript"/>
        <sz val="11"/>
        <color theme="0"/>
        <rFont val="Calibri"/>
        <family val="2"/>
        <scheme val="minor"/>
      </rPr>
      <t>1,2,3,4</t>
    </r>
  </si>
  <si>
    <t>Corriente</t>
  </si>
  <si>
    <t>¿Cuánto gasta la federación en el componente educativo de PROSPERA Programa de Inclusión Social?</t>
  </si>
  <si>
    <t>¿Cómo es la atención a la infraestructura física educativa de las escuelas a las que asisten las y los becarios PROSPERA?</t>
  </si>
  <si>
    <r>
      <t xml:space="preserve">1 </t>
    </r>
    <r>
      <rPr>
        <sz val="11"/>
        <color theme="1"/>
        <rFont val="Calibri"/>
        <family val="2"/>
        <scheme val="minor"/>
      </rPr>
      <t>Proviene de: 11E007 Prestació de servicios de educación media superior y 11E008 Prestación de servicios de educación técnica</t>
    </r>
  </si>
  <si>
    <r>
      <rPr>
        <vertAlign val="superscript"/>
        <sz val="11"/>
        <color theme="1"/>
        <rFont val="Calibri"/>
        <family val="2"/>
        <scheme val="minor"/>
      </rPr>
      <t>2</t>
    </r>
    <r>
      <rPr>
        <sz val="11"/>
        <color theme="1"/>
        <rFont val="Calibri"/>
        <family val="2"/>
        <scheme val="minor"/>
      </rPr>
      <t xml:space="preserve"> Proviene de: 11U006 Subsidios Federales para Organismos Descentralizados Estatales</t>
    </r>
  </si>
  <si>
    <t>General</t>
  </si>
  <si>
    <t>Indígena</t>
  </si>
  <si>
    <t>Técnica</t>
  </si>
  <si>
    <t>Telesecundaria</t>
  </si>
  <si>
    <t>Para trabajadores</t>
  </si>
  <si>
    <t>Ramo</t>
  </si>
  <si>
    <t>Millones de pesos corrientes</t>
  </si>
  <si>
    <t>11 Educación</t>
  </si>
  <si>
    <t>12 Salud</t>
  </si>
  <si>
    <t>20 Desarrollo social</t>
  </si>
  <si>
    <t>Fuente: INEE, con base en la Cuenta de la Hacienda Pública Federal 2017, SHCP(2018).</t>
  </si>
  <si>
    <t>Tipo gasto</t>
  </si>
  <si>
    <t>Gastos de operación</t>
  </si>
  <si>
    <t>Inversión</t>
  </si>
  <si>
    <t>Básica</t>
  </si>
  <si>
    <t>8M1</t>
  </si>
  <si>
    <t>Actividades de apoyo administrativo</t>
  </si>
  <si>
    <t>11M1</t>
  </si>
  <si>
    <t>11U80</t>
  </si>
  <si>
    <t>Apoyos a centros y organizaciones de educación</t>
  </si>
  <si>
    <t>25U1</t>
  </si>
  <si>
    <t>Becas para la población atendida por el sector educativo</t>
  </si>
  <si>
    <t>8E1</t>
  </si>
  <si>
    <t>Desarrollo y aplicación de programas educativos en materia agropecua</t>
  </si>
  <si>
    <t>11P1</t>
  </si>
  <si>
    <t>Diseño de la Política Educativa</t>
  </si>
  <si>
    <t>11E66</t>
  </si>
  <si>
    <t>11S221</t>
  </si>
  <si>
    <t>25E221</t>
  </si>
  <si>
    <t>11U79</t>
  </si>
  <si>
    <t>Expansión de la Educación Media Superior y Superior</t>
  </si>
  <si>
    <t>33I9</t>
  </si>
  <si>
    <t>FAETA Educación Tecnológica</t>
  </si>
  <si>
    <t>33I7</t>
  </si>
  <si>
    <t>FAM Infraestructura Educativa Básica</t>
  </si>
  <si>
    <t>33I8</t>
  </si>
  <si>
    <t>33I16</t>
  </si>
  <si>
    <t>FONE Fondo de Compensación</t>
  </si>
  <si>
    <t>33I15</t>
  </si>
  <si>
    <t>FONE Gasto de Operación</t>
  </si>
  <si>
    <t>33I14</t>
  </si>
  <si>
    <t>FONE Otros de Gasto Corriente</t>
  </si>
  <si>
    <t>33I13</t>
  </si>
  <si>
    <t>FONE Servicios Personales</t>
  </si>
  <si>
    <t>11E5</t>
  </si>
  <si>
    <t>Formación y certificación para el trabajo</t>
  </si>
  <si>
    <t>11U31</t>
  </si>
  <si>
    <t>Fortalecimiento a la educación temprana y el desarrollo infantil</t>
  </si>
  <si>
    <t>11S267</t>
  </si>
  <si>
    <t>Fortalecimiento de la Calidad Educativa</t>
  </si>
  <si>
    <t>25E267</t>
  </si>
  <si>
    <t>11E21</t>
  </si>
  <si>
    <t>Investigación Científica y Desarrollo Tecnológico</t>
  </si>
  <si>
    <t>11G1</t>
  </si>
  <si>
    <t>Normar los servicios educativos</t>
  </si>
  <si>
    <t>11B3</t>
  </si>
  <si>
    <t>11E13</t>
  </si>
  <si>
    <t>Producción y transmisión de materiales educativos</t>
  </si>
  <si>
    <t>7R16</t>
  </si>
  <si>
    <t>Programa de Becas para los hijos del Personal de las Fuerza Armadas</t>
  </si>
  <si>
    <t>11E9</t>
  </si>
  <si>
    <t>Programa de Formación de Recursos Humanos basada en Competencias</t>
  </si>
  <si>
    <t>7A900</t>
  </si>
  <si>
    <t>Programa de igualdad entre mujeres y hombres SDN</t>
  </si>
  <si>
    <t>11E47</t>
  </si>
  <si>
    <t>Programa de infraestructura física educativa</t>
  </si>
  <si>
    <t>11U82</t>
  </si>
  <si>
    <t>Programa de la Reforma Educativa</t>
  </si>
  <si>
    <t>25S243</t>
  </si>
  <si>
    <t>11S271</t>
  </si>
  <si>
    <t>Programa Nacional de Convivencia Escolar</t>
  </si>
  <si>
    <t>25E271</t>
  </si>
  <si>
    <t>11S270</t>
  </si>
  <si>
    <t>Programa Nacional de Inglés</t>
  </si>
  <si>
    <t>25E270</t>
  </si>
  <si>
    <t>11S247</t>
  </si>
  <si>
    <t>Programa para el Desarrollo Profesional Docente</t>
  </si>
  <si>
    <t>25E247</t>
  </si>
  <si>
    <t>11S244</t>
  </si>
  <si>
    <t>Programa para la Inclusión y la Equidad Educativa</t>
  </si>
  <si>
    <t>25E244</t>
  </si>
  <si>
    <t>11S72</t>
  </si>
  <si>
    <t>11K9</t>
  </si>
  <si>
    <t>Proyectos de infraestructura social del sector educativo</t>
  </si>
  <si>
    <t>25E3</t>
  </si>
  <si>
    <t>11E7</t>
  </si>
  <si>
    <t>7A21</t>
  </si>
  <si>
    <t>Sistema educativo militar</t>
  </si>
  <si>
    <t>11U6</t>
  </si>
  <si>
    <t>Querétaro</t>
  </si>
  <si>
    <t>Sonora</t>
  </si>
  <si>
    <t>Total de becarios en educación primaria</t>
  </si>
  <si>
    <t>Total de docentes de educación secundaria</t>
  </si>
  <si>
    <t>Título de licenciatura o más</t>
  </si>
  <si>
    <t xml:space="preserve">Total de docentes titulados </t>
  </si>
  <si>
    <t xml:space="preserve">Directores con grupo titulados </t>
  </si>
  <si>
    <t xml:space="preserve">Docentes académicos titulados </t>
  </si>
  <si>
    <t xml:space="preserve">Docentes especiales titulados </t>
  </si>
  <si>
    <t>Nota: los cálculos de este indicador se realizan con base en el número de plazas registradas por cada centro escolar, por lo que los datos no representan necesariamente al número total de docentes en este nivel. En el ciclo escolar 2016-2017 el cuestionario aplicado en las escuelas secundarias tuvo algunas modificaciones, entre ellas, las que permiten contar a los docentes de inglés.  Mientras que no fue recopilada la información referente a 4 156 docentes de 3 347 escuelas secundarias comunitarias.</t>
  </si>
  <si>
    <t>Tipo de servicio de educación secundaria %</t>
  </si>
  <si>
    <t>Para migrantes</t>
  </si>
  <si>
    <t>Fuente: INEE, cálculos con base en las Estadísticas Continuas del Formato 911 (inicio del ciclo escolar 2016-2017), SEP-DGPPyEE.</t>
  </si>
  <si>
    <t>Tabla 3.4-A Perfil de los docentes de educación media superior según concentración de becarios PROSPERA (absolutos) (2016-2017)</t>
  </si>
  <si>
    <t>Planteles escolarizados, mixtos y no escolarizados</t>
  </si>
  <si>
    <r>
      <t>Docentes</t>
    </r>
    <r>
      <rPr>
        <b/>
        <vertAlign val="superscript"/>
        <sz val="11"/>
        <color theme="0"/>
        <rFont val="Calibri"/>
        <family val="2"/>
      </rPr>
      <t>1</t>
    </r>
  </si>
  <si>
    <t>Docentes de la modalidad escolarizada</t>
  </si>
  <si>
    <t>Docentes de la modalidad mixta</t>
  </si>
  <si>
    <t>Docentes de la modalidad no escolarizada</t>
  </si>
  <si>
    <r>
      <rPr>
        <vertAlign val="superscript"/>
        <sz val="9"/>
        <rFont val="Calibri"/>
        <family val="2"/>
      </rPr>
      <t>1</t>
    </r>
    <r>
      <rPr>
        <sz val="9"/>
        <rFont val="Calibri"/>
        <family val="2"/>
      </rPr>
      <t xml:space="preserve"> El dato no corresponde con la suma de los docentes de las modalidades escolarizada, mixta y no escolarizada; éste es mayor debido a que los docentes pueden estar registrados en más de una modalidad. Asimismo, el número de docentes corresponde al número de plazas.</t>
    </r>
  </si>
  <si>
    <t>Universo para el cálculo del indicador / planteles-escuela</t>
  </si>
  <si>
    <t>Matrícula de planteles-escuela</t>
  </si>
  <si>
    <t>Total de computadoras para uso educativo en planteles-escuela</t>
  </si>
  <si>
    <t>Total de computadoras con internet en planteles-escuela</t>
  </si>
  <si>
    <t>Computadoras para uso educativo entre la matrícula de planteles-escuela por 100</t>
  </si>
  <si>
    <t xml:space="preserve">% </t>
  </si>
  <si>
    <t>Fuentes: INEE, con base en la Cuenta de la Hacianda Pública Federal 2008-2017, SHCP(2018): La educación obligatoria en México Informe 2018, INEE(2018); Índice Nacional de Precios al Consumidor, INEGI (2018).</t>
  </si>
  <si>
    <t>Tabla 3.1 Perfil de los estudiantes becarios de PROSPERA de educación primaria según grado seleccionado y concentración de becarios en las escuelas (2016-2017)</t>
  </si>
  <si>
    <t>Menos de 6 años</t>
  </si>
  <si>
    <t>6 a 11 años</t>
  </si>
  <si>
    <t>12 años o más</t>
  </si>
  <si>
    <t>Padece alguna discapacidad de nacimiento o de salud</t>
  </si>
  <si>
    <t>1° de primaria</t>
  </si>
  <si>
    <t>5 años o menos</t>
  </si>
  <si>
    <t>6 años</t>
  </si>
  <si>
    <t>7 años o más</t>
  </si>
  <si>
    <t>6° de primaria</t>
  </si>
  <si>
    <t>11 años o menos</t>
  </si>
  <si>
    <t>12 años</t>
  </si>
  <si>
    <t>13 años o más</t>
  </si>
  <si>
    <t>Tabla 3.1.1 Perfil de los estudiantes becarios de PROSPERA de educación primaria según tipo de servicio (2016-2017)</t>
  </si>
  <si>
    <t>Tipo de servicio</t>
  </si>
  <si>
    <t>Comunitario</t>
  </si>
  <si>
    <t>Porcentajes</t>
  </si>
  <si>
    <t>Absolutos</t>
  </si>
  <si>
    <t>Nota: La información corresponde a 78% de los becarios de educación primaria, debido a que son quienes cuentan con información de ENCASEH.</t>
  </si>
  <si>
    <t>Tabla 3.1.2 Perfil de los estudiantes becarios de PROSPERA de sexto grado de educación primaria según entidad federativa (2016-2017)</t>
  </si>
  <si>
    <t>Entidad</t>
  </si>
  <si>
    <t>% becarios por entidad federativa</t>
  </si>
  <si>
    <t>Edad %</t>
  </si>
  <si>
    <t>Sexo (hombres) %</t>
  </si>
  <si>
    <t>Habla una lengua indígena %</t>
  </si>
  <si>
    <t>Se autoadscribe indígena %</t>
  </si>
  <si>
    <t>Se autoadscribe afrodescendiente %</t>
  </si>
  <si>
    <t>Padece alguna discapacidad de nacimiento o de salud %</t>
  </si>
  <si>
    <t>Tabla 3.2 Perfil de los estudiantes becarios de PROSPERA de educación secundaria según grado seleccionado y concentración de becarios en las escuelas (2016-2017)</t>
  </si>
  <si>
    <t>Menos de 12 años</t>
  </si>
  <si>
    <t>12 a 14 años</t>
  </si>
  <si>
    <t>15 años o más</t>
  </si>
  <si>
    <t>3° de secundaria</t>
  </si>
  <si>
    <t>14 años o menos</t>
  </si>
  <si>
    <t>15 años</t>
  </si>
  <si>
    <t>16 años o más</t>
  </si>
  <si>
    <t>Nota: La información corresponde a 80.8% de los beneficiarios en secundaria debido a que son quienes cuentan con información de ENCASEH.</t>
  </si>
  <si>
    <t>Tabla 3.2.1 Perfil de los estudiantes becarios de PROSPERA de educación secundaria según tipo de servicio (2016-2017)</t>
  </si>
  <si>
    <t>Comunitaria</t>
  </si>
  <si>
    <t>Total de becarios en educación secundaria</t>
  </si>
  <si>
    <t>Tabla 3.2.2 Perfil de los estudiantes becarios de PROSPERA de tercer grado de educación secundaria según entidad federativa (2016-2017)</t>
  </si>
  <si>
    <t>Tabla 3.3 Perfil de los estudiantes becarios de PROSPERA de educación media superior según concentración de becarios en las escuelas (2016-2017)</t>
  </si>
  <si>
    <t>Menos de 15 años</t>
  </si>
  <si>
    <t>15 a 17 años</t>
  </si>
  <si>
    <t>18 años o más</t>
  </si>
  <si>
    <t>Tabla 3.3 Perfil de los estudiantes becarios de PROSPERA de educación media superior según tipo de servicio (2016-2017)</t>
  </si>
  <si>
    <t>Bachillerato Integral Comunitario, EMSAD y Telebachilleratos descentralizados</t>
  </si>
  <si>
    <t>Total de becarios en educación media superior</t>
  </si>
  <si>
    <t>Tabla 3.3.2 Perfil de los estudiantes becarios de PROSPERA de educación media superior según entidad federativa (2016-2017)</t>
  </si>
  <si>
    <t>18 o más años</t>
  </si>
  <si>
    <t>Perfil de los estudiantes becarios de PROSPERA de educación primaria según grado seleccionado y concentración de becarios en las escuelas (2016-2017)</t>
  </si>
  <si>
    <t>Tabla 3.1.1</t>
  </si>
  <si>
    <t>Tabla 3.1.2</t>
  </si>
  <si>
    <t>Tabla 3.2.2</t>
  </si>
  <si>
    <t>Tabla 3.3.1</t>
  </si>
  <si>
    <t>Tabla 3.3.2</t>
  </si>
  <si>
    <t>Perfil de los estudiantes becarios de PROSPERA de educación primaria según tipo de servicio (2016-2017)</t>
  </si>
  <si>
    <t>Perfil de los estudiantes becarios de PROSPERA de sexto grado de educación primaria según entidad federativa (2016-2017)</t>
  </si>
  <si>
    <t>Perfil de los estudiantes becarios de PROSPERA de educación secundaria según grado seleccionado y concentración de becarios en las escuelas (2016-2017)</t>
  </si>
  <si>
    <t>Tabla 3.2.1</t>
  </si>
  <si>
    <t>Perfil de los estudiantes becarios de PROSPERA de educación secundaria según tipo de servicio (2016-2017)</t>
  </si>
  <si>
    <t>Perfil de los estudiantes becarios de PROSPERA de tercer grado de educación secundaria según entidad federativa (2016-2017)</t>
  </si>
  <si>
    <t>Perfil de los estudiantes becarios de PROSPERA de educación media superior según concentración de becarios en las escuelas (2016-2017)</t>
  </si>
  <si>
    <t>Perfil de los estudiantes becarios de PROSPERA de educación media superior según tipo de servicio (2016-2017)</t>
  </si>
  <si>
    <t>Perfil de los estudiantes becarios de PROSPERA de educación media superior según entidad federativa (2016-2017)</t>
  </si>
  <si>
    <t>Tabla 3.9</t>
  </si>
  <si>
    <t>Tabla 3.10</t>
  </si>
  <si>
    <t>Tabla 3.11</t>
  </si>
  <si>
    <t>Tabla 3.12</t>
  </si>
  <si>
    <t>Tabla 3.13</t>
  </si>
  <si>
    <t>Tabla 3.14</t>
  </si>
  <si>
    <t>Tabla 3.15</t>
  </si>
  <si>
    <t>Gasto federal ejercido en los principales programas presupuestarios de educación obligatoria según tipo de gasto (millones de pesos corrientes)(2017)</t>
  </si>
  <si>
    <t>Porcentaje de escuelas primarias1 con carencias o condiciones precarias en las dimensiones consideradas de infraestructura física educativa por tipo de servicio y concentración de becarios (2013)</t>
  </si>
  <si>
    <t>Porcentaje de escuelas primarias atendidas por los programas escuelas al cien o reforma educativa por número carencias o condiciones precarias en las dimensiones consideradas de infraestructura física educativa según tipo de servicio y concentración de becarios (2013)</t>
  </si>
  <si>
    <t>Porcentaje de escuelas primarias beneficiadas por al menos un programa federal de infraestructura física educativa</t>
  </si>
  <si>
    <t>Porcentaje de escuelas secundarias con carencias o condiciones precarias en las dimensiones consideradas de infraestructura física educativa por tipo de servicio y concentración de becarios (2013)</t>
  </si>
  <si>
    <t>Porcentaje de escuelas secundarias atendidas por los programas escuelas al cien o reforma educativa por número carencias o condiciones precarias en las dimensiones consideradas de infraestructura física educativa según tipo de servicio y concentración de becarios (2013)</t>
  </si>
  <si>
    <t>Porcentaje de escuelas secundarias beneficiadas por al menos un programa federal de infraestructura física educativa</t>
  </si>
  <si>
    <t xml:space="preserve">Tabla 3.1-A </t>
  </si>
  <si>
    <t>Perfil laboral de los docentes de educación secundaria según concentración de becarios PROSPERA en las escuelas (absolutos) (2016-2017)</t>
  </si>
  <si>
    <t xml:space="preserve">Tabla 3.5-A </t>
  </si>
  <si>
    <t>Gasto federal ejercido en PROSPERA Programa de Inclusión Social según componente (2017)</t>
  </si>
  <si>
    <t xml:space="preserve">Tabla 3.6-A </t>
  </si>
  <si>
    <t>Gasto federal ejercido en PROSPERA Programa de Inclusión Social según tipo de gasto (2017)</t>
  </si>
  <si>
    <t xml:space="preserve">Tabla 3.7-A </t>
  </si>
  <si>
    <t>Programas presupuestarios de educación obligatoria (millones de pesos a precios corrientes)(2017)</t>
  </si>
  <si>
    <t>Escuelas primarias con carencias o condiciones precarias en las dimensiones consideradas de infraestructura física educativa por tipo de servicio y concentración de becarios (2013)</t>
  </si>
  <si>
    <t>Escuelas primarias atendidas por los programas escuelas al cien o reforma educativa por número carencias o condiciones precarias en las dimensiones consideradas de infraestructura física educativa según tipo de servicio y concentración de becarios (2013)</t>
  </si>
  <si>
    <t>Porcentaje de escuelas primarias por entidad federativa beneficiadas por al menos un programa federal de infraestructura física educativa según niveles de concentración de becarios PROSPERA</t>
  </si>
  <si>
    <t xml:space="preserve">Tabla 3.11-A </t>
  </si>
  <si>
    <t>Tabla 3.9-A</t>
  </si>
  <si>
    <t>Escuelas secundarias con carencias o condiciones precarias en las dimensiones consideradas de infraestructura física educativa por tipo de servicio y concentración de becarios (2013)</t>
  </si>
  <si>
    <t xml:space="preserve">Tabla 3.12-A </t>
  </si>
  <si>
    <t>Escuelas secundarias atendidas por los programas escuelas al cien o reforma educativa por número carencias o condiciones precarias en las dimensiones consideradas de infraestructura física educativa según tipo de servicio y concentración de becarios (2013)</t>
  </si>
  <si>
    <t>Porcentaje de escuelas secundarias por entidad federativa beneficiadas por al menos un programa federal de infraestructura física educativa según niveles de concentración de becarios PROSPERA</t>
  </si>
  <si>
    <t>Tabla 3.4 Perfil laboral de los docentes de educación secundaria según concentración de becarios PROSPERA (2016-2017)</t>
  </si>
  <si>
    <t>Concentración de becarios %</t>
  </si>
  <si>
    <t>Tabla 3.5 Perfil de los docentes de educación media superior según concentración de becarios PROSPERA (2016-2017)</t>
  </si>
  <si>
    <t>Planteles escolarizados, mixtos y no escolarizados (absolutos)</t>
  </si>
  <si>
    <r>
      <t>Docentes (absolutos)</t>
    </r>
    <r>
      <rPr>
        <b/>
        <vertAlign val="superscript"/>
        <sz val="10"/>
        <color theme="0"/>
        <rFont val="Calibri"/>
        <family val="2"/>
      </rPr>
      <t>1</t>
    </r>
  </si>
  <si>
    <t>Docentes de la modalidad escolarizada (absolutos)</t>
  </si>
  <si>
    <t>Docentes de la modalidad mixta (absolutos)</t>
  </si>
  <si>
    <t>Docentes de la modalidad no escolarizada (absolutos)</t>
  </si>
  <si>
    <r>
      <rPr>
        <vertAlign val="superscript"/>
        <sz val="8"/>
        <rFont val="Calibri"/>
        <family val="2"/>
      </rPr>
      <t>1</t>
    </r>
    <r>
      <rPr>
        <sz val="8"/>
        <rFont val="Calibri"/>
        <family val="2"/>
      </rPr>
      <t xml:space="preserve"> El dato no corresponde con la suma de los docentes de las modalidades escolarizada, mixta y no escolarizada; éste es mayor debido a que los docentes pueden estar registrados en más de una modalidad. Asimismo, el número de docentes corresponde al número de plazas.</t>
    </r>
  </si>
  <si>
    <t>n. a. No aplica.</t>
  </si>
  <si>
    <t>Fuente: INEE, cálculos con base en las Estadísticas Continuas del Formato 911 (inicio del ciclo escolar 2016-2017), SEP-DGPPyEE y y datos de becarios en el ciclo escolar 2016-2017 (PROSPERA).</t>
  </si>
  <si>
    <t>Tabla 3.6 Porcentaje de escuelas primarias y secundarias reportadas oficialmente con al menos una computadora para uso educativo por entidad federativa según concentración de becarios PROSPERA (2016-2017)</t>
  </si>
  <si>
    <t>Tabla 3.6.1 Porcentaje de escuelas primarias y secundarias con conexión a internet de las que tienen al menos una computadora para uso educativo por entidad federativa según concentración de becarios PROSPERA (2016-2017)</t>
  </si>
  <si>
    <t>Tabla 3.7 Porcentaje de planteles-escuelas de educación media superior hasta con ocho alumnos por computadora para uso educativo y con conexión a internet por tipo de institución (2016-2017)</t>
  </si>
  <si>
    <t>Tabla 3.7.1 Matrícula, computadoras para uso educativo y con conexión a internet de las escuelas-plantel de educación media superior por tipo de plantel (2016-2017)</t>
  </si>
  <si>
    <t>Tabla 3.6.1</t>
  </si>
  <si>
    <t>Tabla 3.7.1</t>
  </si>
  <si>
    <t xml:space="preserve">Tabla 3.4-A </t>
  </si>
  <si>
    <t>Perfil laboral de los docentes de educación secundaria según concentración de becarios PROSPERA (2016-2017)</t>
  </si>
  <si>
    <t>Perfil de los docentes de educación media superior según concentración de becarios PROSPERA (2016-2017)</t>
  </si>
  <si>
    <t>¿Cuáles son las características de los becarios PROSPERA?</t>
  </si>
  <si>
    <t>¿Cuáles son las características de los docentes que atienden las escuelas o planteles con mayor concentración de becarios PROSPERA?</t>
  </si>
  <si>
    <t>¿Existe una disponibilidad mínima de recursos informáticos dedicados a la enseñanza en las escuelas o planteles con alta concentración de becarios PROSPERA?</t>
  </si>
  <si>
    <t>Tabla 3.8 Gasto federal ejercido en los principales programas presupuestarios de educación obligatoria según tipo de gasto (millones de pesos corrientes)(2017)</t>
  </si>
  <si>
    <t>Tabla 3.9 Distribución del gasto federal ejercido en educación básica según tipo de programa presupuestrario (2008-2017)</t>
  </si>
  <si>
    <t>Tabla 3.10 Distribución del gasto federal ejercido en educación media superior según tipo de programa presupuestrario (2008-2017)</t>
  </si>
  <si>
    <t>Tabla 3.1-A Perfil laboral de los docentes de educación secundaria según concentración de becarios PROSPERA en las escuelas (absolutos) (2016-2017)</t>
  </si>
  <si>
    <t>Tabla 3.2-A Perfil laboral de los docentes de educación secundaria según tipo de servicio y concentración de becarios PROSPERA (2016-2017)</t>
  </si>
  <si>
    <t>Tabla 3.3-A Perfil laboral de los docentes de educación secundaria según nivel de concentración de becarios (absolutos) (2016-2017)</t>
  </si>
  <si>
    <t>Tabla 3.5-A Gasto federal ejercido en PROSPERA Programa de Inclusión Social según componente (2017)</t>
  </si>
  <si>
    <t>Tabla 3.6-A Gasto federal ejercido en PROSPERA Programa de Inclusión Social según tipo de gasto (2017)</t>
  </si>
  <si>
    <t>Tabla 3.7-A Programas presupuestarios de educación obligatoria (millones de pesos a precios corrientes)(2017)</t>
  </si>
  <si>
    <t>Perfil laboral de los docentes de educación secundaria según nivel de concentración de becarios (absolutos) (2016-2017)</t>
  </si>
  <si>
    <t>Tabla 3.8-A</t>
  </si>
  <si>
    <t xml:space="preserve">Tabla 3.10-A </t>
  </si>
  <si>
    <t>Tabla 3.13-A</t>
  </si>
  <si>
    <t>Tabla 3.16</t>
  </si>
  <si>
    <t>Fuentes: INEE, cálculos con base en el Padrón de becarios PROSPERA del ciclo escolar 2016-2017 (CNP, 2018), y en las Estadísticas Continuas del Formato 911 (inicio del ciclo escolar 2016-2017), SEP-DGPPyEE.</t>
  </si>
  <si>
    <t>Nota: la información corresponde a 75% de los becarios de primer grado de primaria y a 80.1% de los becarios de sexto grado de primaria, debido a que en la ENCASEH se cuenta con información de ellos.</t>
  </si>
  <si>
    <t>Total de becarios de 6° de primaria</t>
  </si>
  <si>
    <t>% de becarios por entidad federativa</t>
  </si>
  <si>
    <t>Nota: la información corresponde a 80.1% de los becarios de 6° de primaria, debido a que son quienes cuentan con información de ENCASEH.</t>
  </si>
  <si>
    <t>Nota: la información corresponde a 80.8% de los becarios de educación secundaria, debido a que son quienes cuentan con información de ENCASEH.</t>
  </si>
  <si>
    <t>Total de becarios de 3° de secundaria</t>
  </si>
  <si>
    <t>Nota: la información corresponde a 83.4% de los becarios de 3° de secundaria, debido a que son quienes cuentan con información de ENCASEH.</t>
  </si>
  <si>
    <t>Fuentes: INEE, cálculos con base en la ENCASEH de los becarios PROSPERA del ciclo escolar 2016-2017 (PROSPERA, 2018), y en las Estadísticas Continuas del Formato 911 a inicio del ciclo escolar 2016-2017 (SEP-DGPPyEE).</t>
  </si>
  <si>
    <t>Nota: la información corresponde a 83% de los becarios de educación media superior, debido a que son quienes cuentan con información de ENCASEH.</t>
  </si>
  <si>
    <t>Otras instituciones coordinadas por Secretarías de Estados, la SEMS y la AEFCM</t>
  </si>
  <si>
    <t>Otras instituciones centralizadas de los estados y la Ciudad de México</t>
  </si>
  <si>
    <t>Instituciones particulares</t>
  </si>
  <si>
    <t>Nota: la información  corresponde a 83% de los beneficiarios de educación media superior, debido a que son quienes cuentan con información de ENCASEH.</t>
  </si>
  <si>
    <t>Nota: la información corresponde a 83% de los beneficiarios de educación media superior, debido a que son quienes cuentan con información de ENCASEH.</t>
  </si>
  <si>
    <t>Fuentes: INEE, cálculos con base en las Estadísticas Continuas del Formato 911 (inicio del ciclo escolar 2016-2017), SEP-DGPPyEE y datos de becarios en el ciclo escolar 2016-2017 (PROSPERA).</t>
  </si>
  <si>
    <t>% de participación (educación básica)</t>
  </si>
  <si>
    <t>% de participación (EMS)</t>
  </si>
  <si>
    <t>Fuente: INEE, con base en la Cuenta de la Hacienda Pública Federal 2017, SHCP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</si>
</sst>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3" formatCode="_-* #,##0.00_-;\-* #,##0.00_-;_-* &quot;-&quot;??_-;_-@_-"/>
    <numFmt numFmtId="164" formatCode="0.0"/>
    <numFmt numFmtId="165" formatCode="#0.0"/>
    <numFmt numFmtId="166" formatCode="##\ ###\ ##0"/>
    <numFmt numFmtId="167" formatCode="#\ ##0"/>
    <numFmt numFmtId="168" formatCode="_-* #,##0.0_-;\-* #,##0.0_-;_-* &quot;-&quot;??_-;_-@_-"/>
    <numFmt numFmtId="169" formatCode="##\ ###\ ###"/>
    <numFmt numFmtId="170" formatCode="###\ ###\ ##0"/>
    <numFmt numFmtId="171" formatCode="###\ ###\ ##0.0"/>
    <numFmt numFmtId="172" formatCode="_-* #,##0_-;\-* #,##0_-;_-* &quot;-&quot;??_-;_-@_-"/>
    <numFmt numFmtId="173" formatCode="0.000%"/>
    <numFmt numFmtId="174" formatCode="###\ ###\ ###"/>
    <numFmt numFmtId="175" formatCode="##\ ###\ ##0.0"/>
  </numFmts>
  <fonts count="62" x14ac:knownFonts="1">
    <font>
      <sz val="11"/>
      <color theme="1"/>
      <name val="Calibri"/>
      <family val="2"/>
      <scheme val="minor"/>
    </font>
    <font>
      <sz val="11"/>
      <name val="Calibri"/>
      <family val="2"/>
    </font>
    <font>
      <b/>
      <sz val="11"/>
      <name val="Calibri"/>
      <family val="2"/>
      <scheme val="minor"/>
    </font>
    <font>
      <sz val="11"/>
      <name val="Calibri"/>
      <family val="2"/>
      <scheme val="minor"/>
    </font>
    <font>
      <sz val="9"/>
      <name val="Calibri"/>
      <family val="2"/>
      <scheme val="minor"/>
    </font>
    <font>
      <sz val="11"/>
      <color theme="0"/>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b/>
      <sz val="12"/>
      <color theme="0"/>
      <name val="Calibri"/>
      <family val="2"/>
      <scheme val="minor"/>
    </font>
    <font>
      <b/>
      <sz val="14"/>
      <name val="Calibri"/>
      <family val="2"/>
      <scheme val="minor"/>
    </font>
    <font>
      <sz val="12"/>
      <name val="Calibri"/>
      <family val="2"/>
      <scheme val="minor"/>
    </font>
    <font>
      <b/>
      <sz val="12"/>
      <name val="Calibri"/>
      <family val="2"/>
      <scheme val="minor"/>
    </font>
    <font>
      <sz val="9"/>
      <color theme="1"/>
      <name val="Calibri"/>
      <family val="2"/>
      <scheme val="minor"/>
    </font>
    <font>
      <sz val="10"/>
      <name val="MS Sans Serif"/>
      <family val="2"/>
    </font>
    <font>
      <sz val="8"/>
      <color theme="1"/>
      <name val="Calibri"/>
      <family val="2"/>
      <scheme val="minor"/>
    </font>
    <font>
      <vertAlign val="superscript"/>
      <sz val="11"/>
      <name val="Calibri"/>
      <family val="2"/>
      <scheme val="minor"/>
    </font>
    <font>
      <sz val="9"/>
      <color rgb="FF000000"/>
      <name val="Calibri"/>
      <family val="2"/>
      <scheme val="minor"/>
    </font>
    <font>
      <sz val="12"/>
      <color rgb="FFFF0000"/>
      <name val="Calibri"/>
      <family val="2"/>
      <scheme val="minor"/>
    </font>
    <font>
      <sz val="10"/>
      <name val="Calibri"/>
      <family val="2"/>
      <scheme val="minor"/>
    </font>
    <font>
      <vertAlign val="superscript"/>
      <sz val="11"/>
      <color theme="1"/>
      <name val="Calibri"/>
      <family val="2"/>
      <scheme val="minor"/>
    </font>
    <font>
      <sz val="10"/>
      <color theme="1"/>
      <name val="Calibri"/>
      <family val="2"/>
      <scheme val="minor"/>
    </font>
    <font>
      <vertAlign val="superscript"/>
      <sz val="10"/>
      <color theme="1"/>
      <name val="Calibri"/>
      <family val="2"/>
      <scheme val="minor"/>
    </font>
    <font>
      <sz val="10"/>
      <color theme="0"/>
      <name val="Calibri"/>
      <family val="2"/>
      <scheme val="minor"/>
    </font>
    <font>
      <vertAlign val="superscript"/>
      <sz val="11"/>
      <color theme="0"/>
      <name val="Calibri"/>
      <family val="2"/>
      <scheme val="minor"/>
    </font>
    <font>
      <sz val="11"/>
      <color rgb="FFFF0000"/>
      <name val="Calibri"/>
      <family val="2"/>
      <scheme val="minor"/>
    </font>
    <font>
      <sz val="8"/>
      <name val="Arial"/>
      <family val="2"/>
    </font>
    <font>
      <sz val="10"/>
      <name val="Arial"/>
      <family val="2"/>
    </font>
    <font>
      <b/>
      <sz val="9"/>
      <name val="Calibri"/>
      <family val="2"/>
      <scheme val="minor"/>
    </font>
    <font>
      <b/>
      <sz val="10"/>
      <color theme="0"/>
      <name val="Calibri"/>
      <family val="2"/>
      <scheme val="minor"/>
    </font>
    <font>
      <b/>
      <sz val="10"/>
      <name val="Calibri"/>
      <family val="2"/>
      <scheme val="minor"/>
    </font>
    <font>
      <sz val="8"/>
      <name val="Calibri"/>
      <family val="2"/>
      <scheme val="minor"/>
    </font>
    <font>
      <sz val="6"/>
      <name val="Calibri"/>
      <family val="2"/>
      <scheme val="minor"/>
    </font>
    <font>
      <b/>
      <sz val="8"/>
      <name val="Arial"/>
      <family val="2"/>
    </font>
    <font>
      <b/>
      <sz val="11"/>
      <color theme="1"/>
      <name val="Calibri"/>
      <family val="2"/>
    </font>
    <font>
      <sz val="11"/>
      <color rgb="FF000000"/>
      <name val="Calibri"/>
      <family val="2"/>
    </font>
    <font>
      <b/>
      <sz val="11"/>
      <color theme="0"/>
      <name val="Calibri"/>
      <family val="2"/>
    </font>
    <font>
      <b/>
      <sz val="11"/>
      <name val="Calibri"/>
      <family val="2"/>
    </font>
    <font>
      <b/>
      <sz val="11"/>
      <color rgb="FF000000"/>
      <name val="Calibri"/>
      <family val="2"/>
    </font>
    <font>
      <b/>
      <vertAlign val="superscript"/>
      <sz val="11"/>
      <color theme="0"/>
      <name val="Calibri"/>
      <family val="2"/>
    </font>
    <font>
      <sz val="9"/>
      <name val="Calibri"/>
      <family val="2"/>
    </font>
    <font>
      <vertAlign val="superscript"/>
      <sz val="9"/>
      <name val="Calibri"/>
      <family val="2"/>
    </font>
    <font>
      <sz val="9"/>
      <color rgb="FFFF0000"/>
      <name val="Calibri"/>
      <family val="2"/>
      <scheme val="minor"/>
    </font>
    <font>
      <b/>
      <sz val="12"/>
      <color theme="1"/>
      <name val="Calibri"/>
      <family val="2"/>
      <scheme val="minor"/>
    </font>
    <font>
      <b/>
      <sz val="10"/>
      <name val="MS Sans Serif"/>
      <family val="2"/>
    </font>
    <font>
      <b/>
      <sz val="8"/>
      <color theme="0"/>
      <name val="Arial"/>
      <family val="2"/>
    </font>
    <font>
      <b/>
      <sz val="10"/>
      <name val="Arial"/>
      <family val="2"/>
    </font>
    <font>
      <sz val="7"/>
      <name val="Arial"/>
      <family val="2"/>
    </font>
    <font>
      <sz val="6"/>
      <name val="Arial"/>
      <family val="2"/>
    </font>
    <font>
      <b/>
      <sz val="10"/>
      <color theme="1"/>
      <name val="Calibri"/>
      <family val="2"/>
    </font>
    <font>
      <sz val="10"/>
      <color rgb="FF000000"/>
      <name val="Calibri"/>
      <family val="2"/>
    </font>
    <font>
      <b/>
      <sz val="10"/>
      <color theme="0"/>
      <name val="Calibri"/>
      <family val="2"/>
    </font>
    <font>
      <b/>
      <sz val="10"/>
      <name val="Calibri"/>
      <family val="2"/>
    </font>
    <font>
      <sz val="10"/>
      <name val="Calibri"/>
      <family val="2"/>
    </font>
    <font>
      <b/>
      <sz val="10"/>
      <color rgb="FF000000"/>
      <name val="Calibri"/>
      <family val="2"/>
    </font>
    <font>
      <b/>
      <vertAlign val="superscript"/>
      <sz val="10"/>
      <color theme="0"/>
      <name val="Calibri"/>
      <family val="2"/>
    </font>
    <font>
      <vertAlign val="superscript"/>
      <sz val="8"/>
      <name val="Calibri"/>
      <family val="2"/>
    </font>
    <font>
      <sz val="8"/>
      <name val="Calibri"/>
      <family val="2"/>
    </font>
    <font>
      <sz val="9"/>
      <color indexed="81"/>
      <name val="Tahoma"/>
      <family val="2"/>
    </font>
    <font>
      <b/>
      <sz val="9"/>
      <color indexed="81"/>
      <name val="Tahoma"/>
      <family val="2"/>
    </font>
    <font>
      <sz val="9"/>
      <color indexed="81"/>
      <name val="Tahoma"/>
      <charset val="1"/>
    </font>
    <font>
      <b/>
      <sz val="9"/>
      <color indexed="81"/>
      <name val="Tahoma"/>
      <charset val="1"/>
    </font>
  </fonts>
  <fills count="26">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AFBFE"/>
        <bgColor indexed="64"/>
      </patternFill>
    </fill>
    <fill>
      <patternFill patternType="solid">
        <fgColor indexed="65"/>
        <bgColor indexed="64"/>
      </patternFill>
    </fill>
    <fill>
      <patternFill patternType="solid">
        <fgColor theme="0"/>
        <bgColor indexed="64"/>
      </patternFill>
    </fill>
    <fill>
      <patternFill patternType="solid">
        <fgColor theme="3" tint="0.39997558519241921"/>
        <bgColor indexed="64"/>
      </patternFill>
    </fill>
    <fill>
      <patternFill patternType="solid">
        <fgColor rgb="FFFFFF00"/>
        <bgColor indexed="64"/>
      </patternFill>
    </fill>
    <fill>
      <patternFill patternType="solid">
        <fgColor theme="8" tint="-0.249977111117893"/>
        <bgColor indexed="64"/>
      </patternFill>
    </fill>
    <fill>
      <patternFill patternType="solid">
        <fgColor rgb="FF2F75B5"/>
        <bgColor indexed="64"/>
      </patternFill>
    </fill>
    <fill>
      <patternFill patternType="solid">
        <fgColor theme="8" tint="0.79998168889431442"/>
        <bgColor indexed="64"/>
      </patternFill>
    </fill>
    <fill>
      <patternFill patternType="solid">
        <fgColor theme="4" tint="-0.499984740745262"/>
        <bgColor indexed="64"/>
      </patternFill>
    </fill>
    <fill>
      <patternFill patternType="solid">
        <fgColor rgb="FF336699"/>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rgb="FFFFC000"/>
        <bgColor indexed="64"/>
      </patternFill>
    </fill>
    <fill>
      <patternFill patternType="solid">
        <fgColor theme="4" tint="0.59999389629810485"/>
        <bgColor indexed="64"/>
      </patternFill>
    </fill>
    <fill>
      <patternFill patternType="solid">
        <fgColor rgb="FF92D050"/>
        <bgColor indexed="64"/>
      </patternFill>
    </fill>
    <fill>
      <patternFill patternType="solid">
        <fgColor rgb="FF346699"/>
        <bgColor indexed="64"/>
      </patternFill>
    </fill>
    <fill>
      <patternFill patternType="solid">
        <fgColor theme="3" tint="0.59999389629810485"/>
        <bgColor indexed="64"/>
      </patternFill>
    </fill>
  </fills>
  <borders count="20">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left>
      <right style="thin">
        <color indexed="64"/>
      </right>
      <top style="thin">
        <color indexed="64"/>
      </top>
      <bottom style="thin">
        <color indexed="64"/>
      </bottom>
      <diagonal/>
    </border>
    <border>
      <left style="thin">
        <color theme="0"/>
      </left>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indexed="64"/>
      </right>
      <top style="thin">
        <color indexed="64"/>
      </top>
      <bottom/>
      <diagonal/>
    </border>
  </borders>
  <cellStyleXfs count="6">
    <xf numFmtId="0" fontId="0" fillId="0" borderId="0"/>
    <xf numFmtId="43" fontId="6" fillId="0" borderId="0" applyFont="0" applyFill="0" applyBorder="0" applyAlignment="0" applyProtection="0"/>
    <xf numFmtId="0" fontId="14" fillId="0" borderId="0"/>
    <xf numFmtId="43" fontId="6" fillId="0" borderId="0" applyFont="0" applyFill="0" applyBorder="0" applyAlignment="0" applyProtection="0"/>
    <xf numFmtId="9" fontId="6" fillId="0" borderId="0" applyFont="0" applyFill="0" applyBorder="0" applyAlignment="0" applyProtection="0"/>
    <xf numFmtId="0" fontId="27" fillId="0" borderId="0"/>
  </cellStyleXfs>
  <cellXfs count="481">
    <xf numFmtId="0" fontId="0" fillId="0" borderId="0" xfId="0"/>
    <xf numFmtId="164" fontId="3" fillId="0" borderId="6"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0" fontId="2" fillId="0" borderId="0" xfId="0" applyFont="1" applyBorder="1" applyAlignment="1">
      <alignment vertical="center" wrapText="1"/>
    </xf>
    <xf numFmtId="0" fontId="4" fillId="0" borderId="0" xfId="0" applyFont="1" applyBorder="1" applyAlignment="1">
      <alignment vertical="center" wrapText="1"/>
    </xf>
    <xf numFmtId="0" fontId="4" fillId="0" borderId="0" xfId="0" applyFont="1" applyFill="1" applyBorder="1" applyAlignment="1">
      <alignment vertical="center"/>
    </xf>
    <xf numFmtId="0" fontId="0" fillId="0" borderId="2" xfId="0" applyBorder="1"/>
    <xf numFmtId="0" fontId="2"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9" fillId="3" borderId="2" xfId="0" applyFont="1" applyFill="1" applyBorder="1" applyAlignment="1">
      <alignment horizontal="center"/>
    </xf>
    <xf numFmtId="0" fontId="5" fillId="3" borderId="2" xfId="0" applyFont="1" applyFill="1" applyBorder="1" applyAlignment="1">
      <alignment horizontal="center" vertical="center"/>
    </xf>
    <xf numFmtId="0" fontId="10" fillId="0" borderId="0" xfId="0" applyFont="1" applyFill="1"/>
    <xf numFmtId="0" fontId="11" fillId="0" borderId="0" xfId="0" applyFont="1" applyFill="1"/>
    <xf numFmtId="0" fontId="11" fillId="0" borderId="2" xfId="0" applyFont="1" applyFill="1" applyBorder="1" applyAlignment="1">
      <alignment vertical="center" wrapText="1"/>
    </xf>
    <xf numFmtId="0" fontId="8" fillId="0" borderId="0" xfId="0" applyFont="1"/>
    <xf numFmtId="0" fontId="8" fillId="4" borderId="5" xfId="0" applyFont="1" applyFill="1" applyBorder="1" applyAlignment="1"/>
    <xf numFmtId="0" fontId="2" fillId="4" borderId="16" xfId="0" applyFont="1" applyFill="1" applyBorder="1" applyAlignment="1">
      <alignment horizontal="center" vertical="center" wrapText="1"/>
    </xf>
    <xf numFmtId="0" fontId="2" fillId="4" borderId="2" xfId="2" applyFont="1" applyFill="1" applyBorder="1" applyAlignment="1">
      <alignment horizontal="center" vertical="center" wrapText="1"/>
    </xf>
    <xf numFmtId="0" fontId="2" fillId="4" borderId="2" xfId="0" applyFont="1" applyFill="1" applyBorder="1" applyAlignment="1">
      <alignment horizontal="left" vertical="center" wrapText="1"/>
    </xf>
    <xf numFmtId="0" fontId="15" fillId="0" borderId="0" xfId="0" applyFont="1"/>
    <xf numFmtId="0" fontId="0" fillId="4" borderId="2" xfId="0" applyFont="1" applyFill="1" applyBorder="1" applyAlignment="1">
      <alignment horizontal="center" vertical="center"/>
    </xf>
    <xf numFmtId="0" fontId="3" fillId="0" borderId="10" xfId="0" applyFont="1" applyFill="1" applyBorder="1"/>
    <xf numFmtId="164" fontId="3" fillId="0" borderId="11" xfId="0" applyNumberFormat="1" applyFont="1" applyFill="1" applyBorder="1" applyAlignment="1">
      <alignment horizontal="center"/>
    </xf>
    <xf numFmtId="166" fontId="3" fillId="0" borderId="3" xfId="0" applyNumberFormat="1" applyFont="1" applyFill="1" applyBorder="1"/>
    <xf numFmtId="164" fontId="3" fillId="0" borderId="3" xfId="0" applyNumberFormat="1" applyFont="1" applyFill="1" applyBorder="1" applyAlignment="1">
      <alignment horizontal="center"/>
    </xf>
    <xf numFmtId="164" fontId="3" fillId="0" borderId="7" xfId="0" applyNumberFormat="1" applyFont="1" applyFill="1" applyBorder="1" applyAlignment="1">
      <alignment horizontal="center"/>
    </xf>
    <xf numFmtId="0" fontId="3" fillId="0" borderId="12" xfId="0" applyFont="1" applyFill="1" applyBorder="1"/>
    <xf numFmtId="164" fontId="3" fillId="0" borderId="13" xfId="0" applyNumberFormat="1" applyFont="1" applyFill="1" applyBorder="1" applyAlignment="1">
      <alignment horizontal="center"/>
    </xf>
    <xf numFmtId="166" fontId="3" fillId="0" borderId="0" xfId="0" applyNumberFormat="1" applyFont="1" applyFill="1" applyBorder="1"/>
    <xf numFmtId="164" fontId="3" fillId="0" borderId="0" xfId="0" applyNumberFormat="1" applyFont="1" applyFill="1" applyBorder="1" applyAlignment="1">
      <alignment horizontal="center"/>
    </xf>
    <xf numFmtId="164" fontId="3" fillId="0" borderId="9" xfId="0" applyNumberFormat="1" applyFont="1" applyFill="1" applyBorder="1" applyAlignment="1">
      <alignment horizontal="center"/>
    </xf>
    <xf numFmtId="0" fontId="3" fillId="0" borderId="2" xfId="0" applyFont="1" applyFill="1" applyBorder="1"/>
    <xf numFmtId="164" fontId="3" fillId="0" borderId="5" xfId="0" applyNumberFormat="1" applyFont="1" applyFill="1" applyBorder="1" applyAlignment="1">
      <alignment horizontal="center" vertical="center"/>
    </xf>
    <xf numFmtId="167" fontId="3" fillId="0" borderId="6" xfId="0" applyNumberFormat="1" applyFont="1" applyFill="1" applyBorder="1" applyAlignment="1">
      <alignment horizontal="right" vertical="center"/>
    </xf>
    <xf numFmtId="0" fontId="0" fillId="0" borderId="0" xfId="0" applyFont="1"/>
    <xf numFmtId="168" fontId="5" fillId="3" borderId="2" xfId="1" applyNumberFormat="1" applyFont="1" applyFill="1" applyBorder="1" applyAlignment="1">
      <alignment horizontal="center" vertical="center" wrapText="1"/>
    </xf>
    <xf numFmtId="169" fontId="5" fillId="3" borderId="2" xfId="0" applyNumberFormat="1" applyFont="1" applyFill="1" applyBorder="1" applyAlignment="1">
      <alignment horizontal="center" vertical="center" wrapText="1"/>
    </xf>
    <xf numFmtId="0" fontId="0" fillId="0" borderId="2" xfId="0" applyFont="1" applyFill="1" applyBorder="1" applyAlignment="1">
      <alignment wrapText="1"/>
    </xf>
    <xf numFmtId="170" fontId="0" fillId="0" borderId="2" xfId="0" applyNumberFormat="1" applyFont="1" applyFill="1" applyBorder="1"/>
    <xf numFmtId="164" fontId="0" fillId="0" borderId="2" xfId="0" applyNumberFormat="1" applyFont="1" applyFill="1" applyBorder="1"/>
    <xf numFmtId="170" fontId="0" fillId="0" borderId="2" xfId="0" applyNumberFormat="1" applyFont="1" applyFill="1" applyBorder="1" applyAlignment="1">
      <alignment horizontal="right"/>
    </xf>
    <xf numFmtId="170" fontId="8" fillId="4" borderId="2" xfId="0" applyNumberFormat="1" applyFont="1" applyFill="1" applyBorder="1"/>
    <xf numFmtId="164" fontId="8" fillId="4" borderId="2" xfId="0" applyNumberFormat="1" applyFont="1" applyFill="1" applyBorder="1"/>
    <xf numFmtId="0" fontId="17" fillId="0" borderId="0" xfId="0" applyFont="1" applyAlignment="1">
      <alignment vertical="center"/>
    </xf>
    <xf numFmtId="0" fontId="11" fillId="0" borderId="2" xfId="0" applyFont="1" applyFill="1" applyBorder="1" applyAlignment="1">
      <alignment horizontal="center" vertical="center" wrapText="1"/>
    </xf>
    <xf numFmtId="0" fontId="18" fillId="0" borderId="2" xfId="0" applyFont="1" applyFill="1" applyBorder="1" applyAlignment="1">
      <alignment vertical="center" wrapText="1"/>
    </xf>
    <xf numFmtId="0" fontId="0" fillId="7" borderId="0" xfId="0" applyNumberFormat="1" applyFont="1" applyFill="1" applyBorder="1" applyAlignment="1" applyProtection="1"/>
    <xf numFmtId="0" fontId="8" fillId="0" borderId="0" xfId="0" applyNumberFormat="1" applyFont="1" applyFill="1" applyBorder="1" applyAlignment="1" applyProtection="1">
      <alignment horizontal="left" vertical="top"/>
    </xf>
    <xf numFmtId="0" fontId="0" fillId="0" borderId="0" xfId="0" applyNumberFormat="1" applyFont="1" applyFill="1" applyBorder="1" applyAlignment="1" applyProtection="1">
      <alignment horizontal="right"/>
    </xf>
    <xf numFmtId="0" fontId="0" fillId="0" borderId="0" xfId="0" applyNumberFormat="1" applyFont="1" applyFill="1" applyBorder="1" applyAlignment="1" applyProtection="1"/>
    <xf numFmtId="0" fontId="3" fillId="0" borderId="2" xfId="0" quotePrefix="1" applyNumberFormat="1" applyFont="1" applyFill="1" applyBorder="1" applyAlignment="1" applyProtection="1">
      <alignment horizontal="right" vertical="top"/>
    </xf>
    <xf numFmtId="0" fontId="0" fillId="0" borderId="2" xfId="0" applyBorder="1" applyAlignment="1">
      <alignment vertical="center"/>
    </xf>
    <xf numFmtId="0" fontId="3" fillId="0" borderId="2" xfId="0" applyNumberFormat="1" applyFont="1" applyFill="1" applyBorder="1" applyAlignment="1" applyProtection="1">
      <alignment horizontal="right" vertical="top"/>
    </xf>
    <xf numFmtId="0" fontId="3" fillId="0" borderId="2" xfId="0" applyNumberFormat="1" applyFont="1" applyFill="1" applyBorder="1" applyAlignment="1" applyProtection="1">
      <alignment horizontal="left" vertical="top"/>
    </xf>
    <xf numFmtId="0" fontId="3" fillId="0" borderId="2" xfId="0" quotePrefix="1" applyNumberFormat="1" applyFont="1" applyFill="1" applyBorder="1" applyAlignment="1" applyProtection="1">
      <alignment horizontal="right"/>
    </xf>
    <xf numFmtId="168" fontId="3" fillId="7" borderId="2" xfId="1" applyNumberFormat="1" applyFont="1" applyFill="1" applyBorder="1" applyAlignment="1" applyProtection="1"/>
    <xf numFmtId="164" fontId="3" fillId="7" borderId="2" xfId="0" applyNumberFormat="1" applyFont="1" applyFill="1" applyBorder="1" applyAlignment="1" applyProtection="1">
      <alignment horizontal="center" vertical="center"/>
    </xf>
    <xf numFmtId="164" fontId="3" fillId="7" borderId="2" xfId="1" applyNumberFormat="1" applyFont="1" applyFill="1" applyBorder="1" applyAlignment="1" applyProtection="1">
      <alignment horizontal="center"/>
    </xf>
    <xf numFmtId="0" fontId="3" fillId="7" borderId="0" xfId="0" applyNumberFormat="1" applyFont="1" applyFill="1" applyBorder="1" applyAlignment="1" applyProtection="1">
      <alignment horizontal="left" vertical="top"/>
    </xf>
    <xf numFmtId="0" fontId="2" fillId="7" borderId="0" xfId="0" applyNumberFormat="1" applyFont="1" applyFill="1" applyBorder="1" applyAlignment="1" applyProtection="1">
      <alignment horizontal="center"/>
    </xf>
    <xf numFmtId="164" fontId="3" fillId="7" borderId="0" xfId="1" applyNumberFormat="1" applyFont="1" applyFill="1" applyBorder="1" applyAlignment="1" applyProtection="1">
      <alignment horizontal="center"/>
    </xf>
    <xf numFmtId="0" fontId="20" fillId="0" borderId="0" xfId="0" applyFont="1" applyAlignment="1">
      <alignment vertical="center"/>
    </xf>
    <xf numFmtId="0" fontId="0" fillId="0" borderId="0" xfId="0" applyNumberFormat="1" applyFont="1" applyFill="1" applyBorder="1" applyAlignment="1" applyProtection="1">
      <alignment horizontal="left"/>
    </xf>
    <xf numFmtId="43" fontId="0" fillId="7" borderId="0" xfId="0" applyNumberFormat="1" applyFont="1" applyFill="1" applyBorder="1" applyAlignment="1" applyProtection="1"/>
    <xf numFmtId="0" fontId="8" fillId="0" borderId="0" xfId="0" applyNumberFormat="1" applyFont="1" applyFill="1" applyBorder="1" applyAlignment="1" applyProtection="1">
      <alignment vertical="top"/>
    </xf>
    <xf numFmtId="0" fontId="0" fillId="8" borderId="0" xfId="0" applyFill="1"/>
    <xf numFmtId="49" fontId="3" fillId="0" borderId="2" xfId="0" quotePrefix="1" applyNumberFormat="1" applyFont="1" applyFill="1" applyBorder="1" applyAlignment="1" applyProtection="1">
      <alignment horizontal="right" vertical="top"/>
    </xf>
    <xf numFmtId="0" fontId="0" fillId="0" borderId="2" xfId="0" applyFill="1" applyBorder="1" applyAlignment="1">
      <alignment horizontal="right"/>
    </xf>
    <xf numFmtId="168" fontId="3" fillId="7" borderId="2" xfId="1" applyNumberFormat="1" applyFont="1" applyFill="1" applyBorder="1" applyAlignment="1" applyProtection="1">
      <alignment horizontal="center"/>
    </xf>
    <xf numFmtId="0" fontId="3" fillId="8" borderId="0" xfId="0" applyNumberFormat="1" applyFont="1" applyFill="1" applyBorder="1" applyAlignment="1" applyProtection="1">
      <alignment horizontal="left" vertical="top"/>
    </xf>
    <xf numFmtId="0" fontId="20" fillId="8" borderId="0" xfId="0" applyFont="1" applyFill="1" applyAlignment="1">
      <alignment vertical="center"/>
    </xf>
    <xf numFmtId="0" fontId="0" fillId="8" borderId="0" xfId="0" applyFont="1" applyFill="1" applyAlignment="1">
      <alignment vertical="center"/>
    </xf>
    <xf numFmtId="164" fontId="2" fillId="4" borderId="2" xfId="0" applyNumberFormat="1" applyFont="1" applyFill="1" applyBorder="1" applyAlignment="1" applyProtection="1">
      <alignment horizontal="center" vertical="center"/>
    </xf>
    <xf numFmtId="164" fontId="2" fillId="4" borderId="2" xfId="1" applyNumberFormat="1" applyFont="1" applyFill="1" applyBorder="1" applyAlignment="1" applyProtection="1">
      <alignment horizontal="center"/>
    </xf>
    <xf numFmtId="0" fontId="0" fillId="0" borderId="0" xfId="0" applyAlignment="1">
      <alignment vertical="center"/>
    </xf>
    <xf numFmtId="43" fontId="0" fillId="0" borderId="0" xfId="0" applyNumberFormat="1" applyFont="1" applyFill="1" applyBorder="1" applyAlignment="1" applyProtection="1"/>
    <xf numFmtId="168" fontId="0" fillId="0" borderId="0" xfId="0" applyNumberFormat="1" applyFont="1" applyFill="1" applyBorder="1" applyAlignment="1" applyProtection="1"/>
    <xf numFmtId="0" fontId="21" fillId="7" borderId="0" xfId="0" applyNumberFormat="1" applyFont="1" applyFill="1" applyBorder="1" applyAlignment="1" applyProtection="1"/>
    <xf numFmtId="0" fontId="21" fillId="0" borderId="0" xfId="0" applyNumberFormat="1" applyFont="1" applyFill="1" applyBorder="1" applyAlignment="1" applyProtection="1">
      <alignment horizontal="left"/>
    </xf>
    <xf numFmtId="171" fontId="3" fillId="4" borderId="2" xfId="0" applyNumberFormat="1" applyFont="1" applyFill="1" applyBorder="1" applyAlignment="1" applyProtection="1">
      <alignment horizontal="center" wrapText="1"/>
    </xf>
    <xf numFmtId="171" fontId="3" fillId="4" borderId="5" xfId="0" applyNumberFormat="1" applyFont="1" applyFill="1" applyBorder="1" applyAlignment="1" applyProtection="1">
      <alignment horizontal="center" wrapText="1"/>
    </xf>
    <xf numFmtId="43" fontId="3" fillId="4" borderId="2" xfId="1" applyFont="1" applyFill="1" applyBorder="1" applyAlignment="1" applyProtection="1">
      <alignment horizontal="center" wrapText="1"/>
    </xf>
    <xf numFmtId="171" fontId="3" fillId="0" borderId="2" xfId="0" applyNumberFormat="1" applyFont="1" applyFill="1" applyBorder="1" applyAlignment="1" applyProtection="1">
      <alignment horizontal="center" wrapText="1"/>
    </xf>
    <xf numFmtId="43" fontId="3" fillId="0" borderId="5" xfId="1" applyFont="1" applyFill="1" applyBorder="1" applyAlignment="1" applyProtection="1">
      <alignment horizontal="center" wrapText="1"/>
    </xf>
    <xf numFmtId="43" fontId="3" fillId="0" borderId="2" xfId="1" applyFont="1" applyFill="1" applyBorder="1" applyAlignment="1" applyProtection="1">
      <alignment horizontal="center" wrapText="1"/>
    </xf>
    <xf numFmtId="0" fontId="3" fillId="0" borderId="2" xfId="0" applyNumberFormat="1" applyFont="1" applyFill="1" applyBorder="1" applyAlignment="1" applyProtection="1">
      <alignment horizontal="left" vertical="top" wrapText="1"/>
    </xf>
    <xf numFmtId="171" fontId="3" fillId="0" borderId="5" xfId="0" applyNumberFormat="1" applyFont="1" applyFill="1" applyBorder="1" applyAlignment="1" applyProtection="1">
      <alignment horizontal="center" wrapText="1"/>
    </xf>
    <xf numFmtId="164" fontId="0" fillId="7" borderId="0" xfId="0" applyNumberFormat="1" applyFont="1" applyFill="1" applyBorder="1" applyAlignment="1" applyProtection="1">
      <alignment horizontal="center"/>
    </xf>
    <xf numFmtId="171" fontId="0" fillId="4" borderId="2" xfId="0" applyNumberFormat="1" applyFont="1" applyFill="1" applyBorder="1" applyAlignment="1" applyProtection="1"/>
    <xf numFmtId="171" fontId="0" fillId="4" borderId="5" xfId="0" applyNumberFormat="1" applyFont="1" applyFill="1" applyBorder="1" applyAlignment="1" applyProtection="1"/>
    <xf numFmtId="43" fontId="0" fillId="4" borderId="2" xfId="1" applyFont="1" applyFill="1" applyBorder="1" applyAlignment="1" applyProtection="1"/>
    <xf numFmtId="171" fontId="3" fillId="0" borderId="2" xfId="0" applyNumberFormat="1" applyFont="1" applyFill="1" applyBorder="1" applyAlignment="1" applyProtection="1">
      <alignment horizontal="right" wrapText="1"/>
    </xf>
    <xf numFmtId="171" fontId="3" fillId="0" borderId="5" xfId="0" applyNumberFormat="1" applyFont="1" applyFill="1" applyBorder="1" applyAlignment="1" applyProtection="1">
      <alignment horizontal="right" wrapText="1"/>
    </xf>
    <xf numFmtId="171" fontId="3" fillId="4" borderId="2" xfId="0" applyNumberFormat="1" applyFont="1" applyFill="1" applyBorder="1" applyAlignment="1" applyProtection="1">
      <alignment horizontal="right" wrapText="1"/>
    </xf>
    <xf numFmtId="171" fontId="3" fillId="4" borderId="5" xfId="0" applyNumberFormat="1" applyFont="1" applyFill="1" applyBorder="1" applyAlignment="1" applyProtection="1">
      <alignment horizontal="right" wrapText="1"/>
    </xf>
    <xf numFmtId="0" fontId="3" fillId="0" borderId="2" xfId="0" applyNumberFormat="1" applyFont="1" applyFill="1" applyBorder="1" applyAlignment="1" applyProtection="1">
      <alignment horizontal="right" vertical="top" wrapText="1"/>
    </xf>
    <xf numFmtId="0" fontId="12" fillId="6" borderId="0" xfId="0" applyNumberFormat="1" applyFont="1" applyFill="1" applyBorder="1" applyAlignment="1" applyProtection="1">
      <alignment vertical="top"/>
    </xf>
    <xf numFmtId="0" fontId="20" fillId="0" borderId="0" xfId="0" applyFont="1" applyAlignment="1">
      <alignment horizontal="left" vertical="center" wrapText="1"/>
    </xf>
    <xf numFmtId="164" fontId="0" fillId="7" borderId="0" xfId="0" applyNumberFormat="1" applyFont="1" applyFill="1" applyBorder="1" applyAlignment="1" applyProtection="1"/>
    <xf numFmtId="172" fontId="0" fillId="7" borderId="0" xfId="1" applyNumberFormat="1" applyFont="1" applyFill="1" applyBorder="1" applyAlignment="1" applyProtection="1"/>
    <xf numFmtId="172" fontId="0" fillId="7" borderId="0" xfId="0" applyNumberFormat="1" applyFont="1" applyFill="1" applyBorder="1" applyAlignment="1" applyProtection="1"/>
    <xf numFmtId="1" fontId="0" fillId="7" borderId="0" xfId="0" applyNumberFormat="1" applyFont="1" applyFill="1" applyBorder="1" applyAlignment="1" applyProtection="1"/>
    <xf numFmtId="0" fontId="0" fillId="0" borderId="0" xfId="0" applyAlignment="1">
      <alignment horizontal="center" vertical="center" wrapText="1"/>
    </xf>
    <xf numFmtId="0" fontId="5" fillId="9" borderId="2" xfId="0" applyFont="1" applyFill="1" applyBorder="1" applyAlignment="1">
      <alignment horizontal="center" vertical="center" wrapText="1"/>
    </xf>
    <xf numFmtId="171" fontId="0" fillId="0" borderId="2" xfId="0" applyNumberFormat="1" applyBorder="1"/>
    <xf numFmtId="164" fontId="0" fillId="0" borderId="2" xfId="0" applyNumberFormat="1" applyBorder="1" applyAlignment="1">
      <alignment horizontal="center" vertical="center"/>
    </xf>
    <xf numFmtId="0" fontId="0" fillId="0" borderId="2" xfId="0" applyBorder="1" applyAlignment="1">
      <alignment horizontal="center"/>
    </xf>
    <xf numFmtId="164" fontId="0" fillId="0" borderId="2" xfId="0" applyNumberFormat="1" applyBorder="1" applyAlignment="1">
      <alignment horizontal="center"/>
    </xf>
    <xf numFmtId="0" fontId="0" fillId="0" borderId="5" xfId="0" applyBorder="1" applyAlignment="1">
      <alignment horizontal="center"/>
    </xf>
    <xf numFmtId="0" fontId="5" fillId="9" borderId="2" xfId="0" applyNumberFormat="1" applyFont="1" applyFill="1" applyBorder="1" applyAlignment="1" applyProtection="1">
      <alignment horizontal="center" vertical="center" wrapText="1"/>
    </xf>
    <xf numFmtId="0" fontId="0" fillId="7" borderId="0" xfId="0" applyNumberFormat="1" applyFont="1" applyFill="1" applyBorder="1" applyAlignment="1" applyProtection="1">
      <alignment horizontal="center" vertical="center"/>
    </xf>
    <xf numFmtId="173" fontId="0" fillId="0" borderId="2" xfId="4" applyNumberFormat="1" applyFont="1" applyFill="1" applyBorder="1" applyAlignment="1" applyProtection="1">
      <alignment horizontal="center"/>
    </xf>
    <xf numFmtId="0" fontId="3" fillId="0" borderId="10" xfId="0" applyNumberFormat="1" applyFont="1" applyFill="1" applyBorder="1" applyAlignment="1" applyProtection="1">
      <alignment horizontal="right" vertical="top" wrapText="1"/>
    </xf>
    <xf numFmtId="171" fontId="3" fillId="0" borderId="10" xfId="0" applyNumberFormat="1" applyFont="1" applyFill="1" applyBorder="1" applyAlignment="1" applyProtection="1">
      <alignment horizontal="right" wrapText="1"/>
    </xf>
    <xf numFmtId="171" fontId="2" fillId="0" borderId="2" xfId="0" applyNumberFormat="1" applyFont="1" applyFill="1" applyBorder="1" applyAlignment="1" applyProtection="1">
      <alignment horizontal="right" wrapText="1"/>
    </xf>
    <xf numFmtId="166" fontId="3" fillId="0" borderId="2" xfId="0" applyNumberFormat="1" applyFont="1" applyFill="1" applyBorder="1" applyAlignment="1">
      <alignment vertical="center"/>
    </xf>
    <xf numFmtId="166" fontId="3" fillId="0" borderId="2" xfId="2" applyNumberFormat="1" applyFont="1" applyFill="1" applyBorder="1" applyAlignment="1">
      <alignment vertical="center"/>
    </xf>
    <xf numFmtId="0" fontId="2" fillId="0" borderId="0" xfId="5" applyFont="1" applyFill="1" applyAlignment="1">
      <alignment vertical="center"/>
    </xf>
    <xf numFmtId="0" fontId="28" fillId="0" borderId="0" xfId="2" applyFont="1" applyFill="1"/>
    <xf numFmtId="0" fontId="4" fillId="0" borderId="0" xfId="2" applyFont="1"/>
    <xf numFmtId="0" fontId="28" fillId="0" borderId="0" xfId="2" applyFont="1" applyFill="1" applyBorder="1" applyAlignment="1">
      <alignment vertical="center"/>
    </xf>
    <xf numFmtId="0" fontId="28" fillId="0" borderId="0" xfId="5" applyFont="1" applyFill="1" applyAlignment="1">
      <alignment vertical="center"/>
    </xf>
    <xf numFmtId="0" fontId="30" fillId="4" borderId="7" xfId="5" applyFont="1" applyFill="1" applyBorder="1" applyAlignment="1">
      <alignment horizontal="center" vertical="center" wrapText="1"/>
    </xf>
    <xf numFmtId="0" fontId="30" fillId="4" borderId="10" xfId="5" applyFont="1" applyFill="1" applyBorder="1" applyAlignment="1">
      <alignment horizontal="center" vertical="center" wrapText="1"/>
    </xf>
    <xf numFmtId="0" fontId="30" fillId="4" borderId="10" xfId="2" applyFont="1" applyFill="1" applyBorder="1" applyAlignment="1">
      <alignment horizontal="center" vertical="center" wrapText="1"/>
    </xf>
    <xf numFmtId="0" fontId="30" fillId="4" borderId="19" xfId="5" applyFont="1" applyFill="1" applyBorder="1" applyAlignment="1">
      <alignment horizontal="center" vertical="center" wrapText="1"/>
    </xf>
    <xf numFmtId="0" fontId="30" fillId="4" borderId="2" xfId="5" applyFont="1" applyFill="1" applyBorder="1" applyAlignment="1">
      <alignment horizontal="left" vertical="center" wrapText="1"/>
    </xf>
    <xf numFmtId="0" fontId="31" fillId="0" borderId="0" xfId="2" applyFont="1" applyFill="1" applyBorder="1" applyAlignment="1">
      <alignment horizontal="left" vertical="top" wrapText="1"/>
    </xf>
    <xf numFmtId="0" fontId="32" fillId="0" borderId="0" xfId="2" applyFont="1" applyFill="1" applyBorder="1" applyAlignment="1">
      <alignment horizontal="left" vertical="top" wrapText="1"/>
    </xf>
    <xf numFmtId="0" fontId="30" fillId="0" borderId="0" xfId="2" applyFont="1" applyFill="1"/>
    <xf numFmtId="0" fontId="19" fillId="0" borderId="0" xfId="2" applyFont="1"/>
    <xf numFmtId="0" fontId="31" fillId="0" borderId="0" xfId="2" applyFont="1" applyFill="1" applyAlignment="1">
      <alignment vertical="center"/>
    </xf>
    <xf numFmtId="0" fontId="32" fillId="0" borderId="0" xfId="2" applyFont="1" applyFill="1" applyAlignment="1">
      <alignment vertical="center"/>
    </xf>
    <xf numFmtId="0" fontId="30" fillId="0" borderId="0" xfId="2" applyFont="1" applyFill="1" applyBorder="1"/>
    <xf numFmtId="0" fontId="34" fillId="0" borderId="0" xfId="0" applyFont="1" applyFill="1" applyBorder="1" applyAlignment="1">
      <alignment vertical="center"/>
    </xf>
    <xf numFmtId="0" fontId="35" fillId="0" borderId="0" xfId="0" applyFont="1" applyFill="1" applyBorder="1" applyAlignment="1">
      <alignment horizontal="left"/>
    </xf>
    <xf numFmtId="0" fontId="36" fillId="11" borderId="14" xfId="0" applyFont="1" applyFill="1" applyBorder="1" applyAlignment="1">
      <alignment horizontal="center" vertical="center" wrapText="1"/>
    </xf>
    <xf numFmtId="166" fontId="35" fillId="5" borderId="2" xfId="0" applyNumberFormat="1" applyFont="1" applyFill="1" applyBorder="1" applyAlignment="1">
      <alignment horizontal="right" vertical="center"/>
    </xf>
    <xf numFmtId="0" fontId="38" fillId="0" borderId="2" xfId="0" applyFont="1" applyFill="1" applyBorder="1" applyAlignment="1">
      <alignment horizontal="left" vertical="center" wrapText="1"/>
    </xf>
    <xf numFmtId="165" fontId="35" fillId="5" borderId="2" xfId="0" applyNumberFormat="1" applyFont="1" applyFill="1" applyBorder="1" applyAlignment="1">
      <alignment horizontal="center" vertical="center"/>
    </xf>
    <xf numFmtId="0" fontId="35" fillId="6" borderId="2" xfId="0" applyFont="1" applyFill="1" applyBorder="1" applyAlignment="1">
      <alignment horizontal="left"/>
    </xf>
    <xf numFmtId="0" fontId="13" fillId="0" borderId="0" xfId="0" applyFont="1"/>
    <xf numFmtId="169" fontId="5" fillId="11" borderId="2" xfId="0" applyNumberFormat="1" applyFont="1" applyFill="1" applyBorder="1" applyAlignment="1">
      <alignment horizontal="center" vertical="center" wrapText="1"/>
    </xf>
    <xf numFmtId="169" fontId="5" fillId="11" borderId="10" xfId="0" applyNumberFormat="1" applyFont="1" applyFill="1" applyBorder="1" applyAlignment="1">
      <alignment horizontal="center" vertical="center" wrapText="1"/>
    </xf>
    <xf numFmtId="168" fontId="5" fillId="11" borderId="2" xfId="1" applyNumberFormat="1" applyFont="1" applyFill="1" applyBorder="1" applyAlignment="1">
      <alignment horizontal="center" vertical="center" wrapText="1"/>
    </xf>
    <xf numFmtId="168" fontId="5" fillId="11" borderId="5" xfId="1" applyNumberFormat="1" applyFont="1" applyFill="1" applyBorder="1" applyAlignment="1">
      <alignment horizontal="center" vertical="center" wrapText="1"/>
    </xf>
    <xf numFmtId="170" fontId="0" fillId="0" borderId="2" xfId="0" applyNumberFormat="1" applyFont="1" applyFill="1" applyBorder="1" applyAlignment="1">
      <alignment horizontal="right" vertical="center"/>
    </xf>
    <xf numFmtId="0" fontId="8" fillId="4" borderId="13" xfId="0" applyFont="1" applyFill="1" applyBorder="1" applyAlignment="1"/>
    <xf numFmtId="0" fontId="8" fillId="4" borderId="0" xfId="0" applyFont="1" applyFill="1" applyBorder="1" applyAlignment="1"/>
    <xf numFmtId="174" fontId="0" fillId="4" borderId="2" xfId="0" applyNumberFormat="1" applyFill="1" applyBorder="1" applyAlignment="1">
      <alignment horizontal="right"/>
    </xf>
    <xf numFmtId="0" fontId="0" fillId="0" borderId="2" xfId="0" applyFill="1" applyBorder="1" applyAlignment="1">
      <alignment horizontal="left"/>
    </xf>
    <xf numFmtId="164" fontId="0" fillId="0" borderId="2" xfId="0" applyNumberFormat="1" applyFill="1" applyBorder="1" applyAlignment="1">
      <alignment horizontal="center"/>
    </xf>
    <xf numFmtId="0" fontId="25" fillId="0" borderId="0" xfId="0" applyFont="1"/>
    <xf numFmtId="164" fontId="25" fillId="0" borderId="0" xfId="0" applyNumberFormat="1" applyFont="1"/>
    <xf numFmtId="0" fontId="8" fillId="4" borderId="15" xfId="0" applyFont="1" applyFill="1" applyBorder="1" applyAlignment="1"/>
    <xf numFmtId="0" fontId="0" fillId="0" borderId="2" xfId="0" applyFill="1" applyBorder="1"/>
    <xf numFmtId="174" fontId="0" fillId="13" borderId="2" xfId="0" applyNumberFormat="1" applyFill="1" applyBorder="1" applyAlignment="1">
      <alignment horizontal="right"/>
    </xf>
    <xf numFmtId="0" fontId="0" fillId="0" borderId="2" xfId="0" applyNumberFormat="1" applyBorder="1" applyAlignment="1">
      <alignment horizontal="right"/>
    </xf>
    <xf numFmtId="174" fontId="0" fillId="0" borderId="2" xfId="0" applyNumberFormat="1" applyBorder="1" applyAlignment="1">
      <alignment horizontal="right"/>
    </xf>
    <xf numFmtId="164" fontId="0" fillId="0" borderId="0" xfId="0" applyNumberFormat="1"/>
    <xf numFmtId="166" fontId="0" fillId="0" borderId="2" xfId="0" applyNumberFormat="1" applyFill="1" applyBorder="1"/>
    <xf numFmtId="164" fontId="0" fillId="0" borderId="2" xfId="0" applyNumberFormat="1" applyFill="1" applyBorder="1" applyAlignment="1">
      <alignment horizontal="center" vertical="center"/>
    </xf>
    <xf numFmtId="2" fontId="0" fillId="0" borderId="2" xfId="0" applyNumberFormat="1" applyFill="1" applyBorder="1" applyAlignment="1">
      <alignment horizontal="center"/>
    </xf>
    <xf numFmtId="0" fontId="7" fillId="14" borderId="2" xfId="0" applyFont="1" applyFill="1" applyBorder="1"/>
    <xf numFmtId="166" fontId="7" fillId="14" borderId="2" xfId="0" applyNumberFormat="1" applyFont="1" applyFill="1" applyBorder="1"/>
    <xf numFmtId="164" fontId="7" fillId="14" borderId="2" xfId="0" applyNumberFormat="1" applyFont="1" applyFill="1" applyBorder="1" applyAlignment="1">
      <alignment horizontal="center" vertical="center"/>
    </xf>
    <xf numFmtId="164" fontId="7" fillId="14" borderId="2" xfId="0" applyNumberFormat="1" applyFont="1" applyFill="1" applyBorder="1" applyAlignment="1">
      <alignment horizontal="center"/>
    </xf>
    <xf numFmtId="2" fontId="0" fillId="0" borderId="2" xfId="0" applyNumberFormat="1" applyBorder="1" applyAlignment="1">
      <alignment horizontal="center"/>
    </xf>
    <xf numFmtId="0" fontId="8" fillId="4" borderId="6" xfId="0" applyFont="1" applyFill="1" applyBorder="1" applyAlignment="1"/>
    <xf numFmtId="0" fontId="8" fillId="4" borderId="1" xfId="0" applyFont="1" applyFill="1" applyBorder="1" applyAlignment="1"/>
    <xf numFmtId="174" fontId="0" fillId="0" borderId="2" xfId="0" applyNumberFormat="1" applyFill="1" applyBorder="1" applyAlignment="1">
      <alignment horizontal="right"/>
    </xf>
    <xf numFmtId="166" fontId="0" fillId="0" borderId="2" xfId="0" applyNumberFormat="1" applyBorder="1"/>
    <xf numFmtId="0" fontId="7" fillId="3" borderId="10" xfId="0" applyFont="1" applyFill="1" applyBorder="1" applyAlignment="1">
      <alignment horizontal="center" vertical="center"/>
    </xf>
    <xf numFmtId="0" fontId="7" fillId="3" borderId="10" xfId="0" applyFont="1" applyFill="1" applyBorder="1" applyAlignment="1">
      <alignment horizontal="center" vertical="center" wrapText="1"/>
    </xf>
    <xf numFmtId="0" fontId="23" fillId="3" borderId="10" xfId="0" applyFont="1" applyFill="1" applyBorder="1" applyAlignment="1">
      <alignment horizontal="center" vertical="center" wrapText="1"/>
    </xf>
    <xf numFmtId="164" fontId="0" fillId="0" borderId="14" xfId="0" applyNumberFormat="1" applyFill="1" applyBorder="1" applyAlignment="1">
      <alignment horizontal="center"/>
    </xf>
    <xf numFmtId="164" fontId="0" fillId="0" borderId="14" xfId="0" applyNumberFormat="1" applyBorder="1" applyAlignment="1">
      <alignment horizontal="center"/>
    </xf>
    <xf numFmtId="174" fontId="0" fillId="13" borderId="14" xfId="0" applyNumberFormat="1" applyFill="1" applyBorder="1" applyAlignment="1">
      <alignment horizontal="right"/>
    </xf>
    <xf numFmtId="0" fontId="42" fillId="0" borderId="0" xfId="0" applyFont="1"/>
    <xf numFmtId="164" fontId="0" fillId="0" borderId="0" xfId="0" applyNumberFormat="1" applyFill="1"/>
    <xf numFmtId="0" fontId="0" fillId="0" borderId="0" xfId="0" applyFill="1"/>
    <xf numFmtId="166" fontId="5" fillId="14" borderId="2" xfId="0" applyNumberFormat="1" applyFont="1" applyFill="1" applyBorder="1"/>
    <xf numFmtId="164" fontId="5" fillId="14" borderId="2" xfId="0" applyNumberFormat="1" applyFont="1" applyFill="1" applyBorder="1" applyAlignment="1">
      <alignment horizontal="center" vertical="center"/>
    </xf>
    <xf numFmtId="0" fontId="7" fillId="3" borderId="2" xfId="0" applyFont="1" applyFill="1" applyBorder="1" applyAlignment="1">
      <alignment horizontal="center"/>
    </xf>
    <xf numFmtId="0" fontId="7" fillId="14" borderId="2" xfId="0" applyFont="1" applyFill="1" applyBorder="1" applyAlignment="1">
      <alignment horizontal="center" vertical="center" wrapText="1"/>
    </xf>
    <xf numFmtId="0" fontId="0" fillId="0" borderId="2" xfId="0" applyFont="1" applyFill="1" applyBorder="1" applyAlignment="1">
      <alignment horizontal="left" vertical="center"/>
    </xf>
    <xf numFmtId="0" fontId="0" fillId="0" borderId="2" xfId="0" applyFont="1" applyFill="1" applyBorder="1" applyAlignment="1">
      <alignment horizontal="left" vertical="center" wrapText="1"/>
    </xf>
    <xf numFmtId="0" fontId="2" fillId="0" borderId="0" xfId="2" applyFont="1" applyFill="1" applyBorder="1" applyAlignment="1">
      <alignment vertical="center"/>
    </xf>
    <xf numFmtId="0" fontId="2" fillId="4" borderId="2"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2" xfId="0" applyFont="1" applyFill="1" applyBorder="1" applyAlignment="1">
      <alignment vertical="center" wrapText="1"/>
    </xf>
    <xf numFmtId="0" fontId="19" fillId="0" borderId="2" xfId="5" applyFont="1" applyFill="1" applyBorder="1" applyAlignment="1">
      <alignment horizontal="left" vertical="center" wrapText="1"/>
    </xf>
    <xf numFmtId="0" fontId="19" fillId="0" borderId="5" xfId="5" applyFont="1" applyFill="1" applyBorder="1" applyAlignment="1">
      <alignment vertical="center" wrapText="1"/>
    </xf>
    <xf numFmtId="0" fontId="12" fillId="6" borderId="4" xfId="0" applyNumberFormat="1" applyFont="1" applyFill="1" applyBorder="1" applyAlignment="1" applyProtection="1">
      <alignment vertical="top"/>
    </xf>
    <xf numFmtId="164" fontId="3" fillId="0" borderId="2" xfId="0" applyNumberFormat="1" applyFont="1" applyFill="1" applyBorder="1" applyAlignment="1">
      <alignment horizontal="center" vertical="center"/>
    </xf>
    <xf numFmtId="164" fontId="19" fillId="0" borderId="2" xfId="5" applyNumberFormat="1" applyFont="1" applyFill="1" applyBorder="1" applyAlignment="1">
      <alignment horizontal="center" vertical="center"/>
    </xf>
    <xf numFmtId="164" fontId="19" fillId="4" borderId="2" xfId="5" applyNumberFormat="1" applyFont="1" applyFill="1" applyBorder="1" applyAlignment="1">
      <alignment horizontal="center" vertical="center"/>
    </xf>
    <xf numFmtId="0" fontId="44" fillId="0" borderId="0" xfId="2" applyFont="1" applyFill="1"/>
    <xf numFmtId="0" fontId="14" fillId="0" borderId="0" xfId="2" applyFill="1" applyAlignment="1">
      <alignment horizontal="center" vertical="center"/>
    </xf>
    <xf numFmtId="0" fontId="14" fillId="0" borderId="0" xfId="2" applyAlignment="1">
      <alignment horizontal="center" vertical="center"/>
    </xf>
    <xf numFmtId="0" fontId="14" fillId="0" borderId="0" xfId="2"/>
    <xf numFmtId="0" fontId="33" fillId="0" borderId="0" xfId="2" applyFont="1" applyFill="1" applyBorder="1" applyAlignment="1">
      <alignment vertical="center"/>
    </xf>
    <xf numFmtId="0" fontId="33" fillId="0" borderId="0" xfId="5" applyFont="1" applyFill="1" applyAlignment="1">
      <alignment vertical="center"/>
    </xf>
    <xf numFmtId="0" fontId="33" fillId="4" borderId="16" xfId="5" applyFont="1" applyFill="1" applyBorder="1" applyAlignment="1">
      <alignment horizontal="center" vertical="center" wrapText="1"/>
    </xf>
    <xf numFmtId="0" fontId="33" fillId="4" borderId="2" xfId="5" applyFont="1" applyFill="1" applyBorder="1" applyAlignment="1">
      <alignment horizontal="center" vertical="center" wrapText="1"/>
    </xf>
    <xf numFmtId="0" fontId="33" fillId="4" borderId="2" xfId="2" applyFont="1" applyFill="1" applyBorder="1" applyAlignment="1">
      <alignment horizontal="center" vertical="center" wrapText="1"/>
    </xf>
    <xf numFmtId="166" fontId="26" fillId="0" borderId="2" xfId="5" applyNumberFormat="1" applyFont="1" applyFill="1" applyBorder="1" applyAlignment="1">
      <alignment vertical="center"/>
    </xf>
    <xf numFmtId="0" fontId="33" fillId="4" borderId="2" xfId="5" applyFont="1" applyFill="1" applyBorder="1" applyAlignment="1">
      <alignment horizontal="left" vertical="center" wrapText="1"/>
    </xf>
    <xf numFmtId="0" fontId="26" fillId="0" borderId="2" xfId="5" applyFont="1" applyFill="1" applyBorder="1" applyAlignment="1">
      <alignment horizontal="left" vertical="center" wrapText="1"/>
    </xf>
    <xf numFmtId="166" fontId="26" fillId="0" borderId="2" xfId="2" applyNumberFormat="1" applyFont="1" applyFill="1" applyBorder="1" applyAlignment="1">
      <alignment vertical="center"/>
    </xf>
    <xf numFmtId="0" fontId="26" fillId="0" borderId="2" xfId="5" applyFont="1" applyFill="1" applyBorder="1" applyAlignment="1">
      <alignment vertical="center" wrapText="1"/>
    </xf>
    <xf numFmtId="0" fontId="46" fillId="0" borderId="0" xfId="2" applyFont="1" applyFill="1" applyBorder="1"/>
    <xf numFmtId="0" fontId="44" fillId="0" borderId="0" xfId="2" applyFont="1" applyFill="1" applyBorder="1"/>
    <xf numFmtId="0" fontId="46" fillId="0" borderId="0" xfId="2" applyFont="1" applyFill="1"/>
    <xf numFmtId="164" fontId="14" fillId="0" borderId="0" xfId="2" applyNumberFormat="1"/>
    <xf numFmtId="0" fontId="49" fillId="0" borderId="0" xfId="0" applyFont="1" applyFill="1" applyBorder="1" applyAlignment="1">
      <alignment vertical="center"/>
    </xf>
    <xf numFmtId="0" fontId="50" fillId="0" borderId="0" xfId="0" applyFont="1" applyFill="1" applyBorder="1" applyAlignment="1">
      <alignment horizontal="left"/>
    </xf>
    <xf numFmtId="0" fontId="51" fillId="3" borderId="2" xfId="0" applyFont="1" applyFill="1" applyBorder="1" applyAlignment="1">
      <alignment horizontal="center" vertical="center" wrapText="1"/>
    </xf>
    <xf numFmtId="165" fontId="50" fillId="5" borderId="2" xfId="0" applyNumberFormat="1" applyFont="1" applyFill="1" applyBorder="1" applyAlignment="1">
      <alignment horizontal="center" vertical="center"/>
    </xf>
    <xf numFmtId="0" fontId="53" fillId="0" borderId="2" xfId="0" applyFont="1" applyFill="1" applyBorder="1" applyAlignment="1">
      <alignment vertical="center"/>
    </xf>
    <xf numFmtId="166" fontId="50" fillId="5" borderId="2" xfId="0" applyNumberFormat="1" applyFont="1" applyFill="1" applyBorder="1" applyAlignment="1">
      <alignment horizontal="right"/>
    </xf>
    <xf numFmtId="0" fontId="15" fillId="0" borderId="0" xfId="0" applyFont="1" applyAlignment="1">
      <alignment wrapText="1"/>
    </xf>
    <xf numFmtId="0" fontId="1" fillId="0" borderId="2" xfId="0" applyFont="1" applyFill="1" applyBorder="1" applyAlignment="1">
      <alignment vertical="center"/>
    </xf>
    <xf numFmtId="0" fontId="1" fillId="0" borderId="2" xfId="0" applyFont="1" applyFill="1" applyBorder="1" applyAlignment="1">
      <alignment vertical="center" wrapText="1"/>
    </xf>
    <xf numFmtId="164" fontId="0" fillId="0" borderId="2" xfId="0" applyNumberFormat="1" applyFont="1" applyFill="1" applyBorder="1" applyAlignment="1">
      <alignment horizontal="center" vertical="center"/>
    </xf>
    <xf numFmtId="170" fontId="0" fillId="0" borderId="2" xfId="0" applyNumberFormat="1" applyFont="1" applyFill="1" applyBorder="1" applyAlignment="1">
      <alignment horizontal="center" vertical="center"/>
    </xf>
    <xf numFmtId="164" fontId="8" fillId="4" borderId="2" xfId="0" applyNumberFormat="1" applyFont="1" applyFill="1" applyBorder="1" applyAlignment="1">
      <alignment horizontal="center" vertical="center"/>
    </xf>
    <xf numFmtId="0" fontId="5" fillId="3" borderId="2" xfId="0" applyFont="1" applyFill="1" applyBorder="1" applyAlignment="1">
      <alignment horizontal="center" vertical="center"/>
    </xf>
    <xf numFmtId="0" fontId="5" fillId="3" borderId="5" xfId="0" applyFont="1" applyFill="1" applyBorder="1" applyAlignment="1">
      <alignment horizontal="center" vertical="center"/>
    </xf>
    <xf numFmtId="0" fontId="54" fillId="10" borderId="2" xfId="0" applyFont="1" applyFill="1" applyBorder="1" applyAlignment="1">
      <alignment horizontal="left" vertical="center" wrapText="1"/>
    </xf>
    <xf numFmtId="0" fontId="53" fillId="10" borderId="2" xfId="0" applyFont="1" applyFill="1" applyBorder="1" applyAlignment="1">
      <alignment vertical="center" wrapText="1"/>
    </xf>
    <xf numFmtId="165" fontId="50" fillId="10" borderId="2" xfId="0" applyNumberFormat="1" applyFont="1" applyFill="1" applyBorder="1" applyAlignment="1">
      <alignment horizontal="center" vertical="center"/>
    </xf>
    <xf numFmtId="0" fontId="50" fillId="10" borderId="2" xfId="0" applyFont="1" applyFill="1" applyBorder="1" applyAlignment="1">
      <alignment horizontal="left"/>
    </xf>
    <xf numFmtId="0" fontId="23" fillId="3" borderId="5" xfId="0" applyFont="1" applyFill="1" applyBorder="1" applyAlignment="1">
      <alignment horizontal="center" vertical="center" wrapText="1"/>
    </xf>
    <xf numFmtId="175" fontId="3" fillId="0" borderId="2" xfId="1" applyNumberFormat="1" applyFont="1" applyFill="1" applyBorder="1" applyAlignment="1" applyProtection="1">
      <alignment horizontal="right"/>
    </xf>
    <xf numFmtId="175" fontId="2" fillId="4" borderId="2" xfId="1" applyNumberFormat="1" applyFont="1" applyFill="1" applyBorder="1" applyAlignment="1" applyProtection="1">
      <alignment horizontal="right"/>
    </xf>
    <xf numFmtId="175" fontId="3" fillId="7" borderId="2" xfId="1" applyNumberFormat="1" applyFont="1" applyFill="1" applyBorder="1" applyAlignment="1" applyProtection="1"/>
    <xf numFmtId="175" fontId="2" fillId="4" borderId="2" xfId="1" applyNumberFormat="1" applyFont="1" applyFill="1" applyBorder="1" applyAlignment="1" applyProtection="1"/>
    <xf numFmtId="0" fontId="0" fillId="0" borderId="0" xfId="0" applyBorder="1" applyAlignment="1">
      <alignment vertical="center"/>
    </xf>
    <xf numFmtId="171" fontId="3" fillId="0" borderId="2" xfId="1" applyNumberFormat="1" applyFont="1" applyFill="1" applyBorder="1" applyAlignment="1" applyProtection="1">
      <alignment horizontal="right"/>
    </xf>
    <xf numFmtId="171" fontId="2" fillId="4" borderId="2" xfId="1" applyNumberFormat="1" applyFont="1" applyFill="1" applyBorder="1" applyAlignment="1" applyProtection="1">
      <alignment horizontal="right"/>
    </xf>
    <xf numFmtId="171" fontId="3" fillId="7" borderId="2" xfId="1" applyNumberFormat="1" applyFont="1" applyFill="1" applyBorder="1" applyAlignment="1" applyProtection="1"/>
    <xf numFmtId="171" fontId="2" fillId="4" borderId="2" xfId="1" applyNumberFormat="1" applyFont="1" applyFill="1" applyBorder="1" applyAlignment="1" applyProtection="1"/>
    <xf numFmtId="173" fontId="25" fillId="0" borderId="2" xfId="4" applyNumberFormat="1" applyFont="1" applyFill="1" applyBorder="1" applyAlignment="1" applyProtection="1">
      <alignment horizontal="center"/>
    </xf>
    <xf numFmtId="0" fontId="3" fillId="0" borderId="10" xfId="0" applyNumberFormat="1" applyFont="1" applyFill="1" applyBorder="1" applyAlignment="1" applyProtection="1">
      <alignment horizontal="left" vertical="top" wrapText="1"/>
    </xf>
    <xf numFmtId="9" fontId="8" fillId="0" borderId="2" xfId="4" applyNumberFormat="1" applyFont="1" applyFill="1" applyBorder="1" applyAlignment="1" applyProtection="1">
      <alignment horizontal="center"/>
    </xf>
    <xf numFmtId="0" fontId="11" fillId="16" borderId="2" xfId="0" applyFont="1" applyFill="1" applyBorder="1" applyAlignment="1">
      <alignment horizontal="center" vertical="center"/>
    </xf>
    <xf numFmtId="0" fontId="11" fillId="16" borderId="2" xfId="0" applyFont="1" applyFill="1" applyBorder="1" applyAlignment="1">
      <alignment horizontal="justify" vertical="center" wrapText="1"/>
    </xf>
    <xf numFmtId="0" fontId="11" fillId="17" borderId="2" xfId="0" applyFont="1" applyFill="1" applyBorder="1" applyAlignment="1">
      <alignment horizontal="center" vertical="center"/>
    </xf>
    <xf numFmtId="0" fontId="11" fillId="17" borderId="2" xfId="0" applyFont="1" applyFill="1" applyBorder="1" applyAlignment="1">
      <alignment horizontal="justify" vertical="center"/>
    </xf>
    <xf numFmtId="0" fontId="11" fillId="17" borderId="2" xfId="0" applyFont="1" applyFill="1" applyBorder="1" applyAlignment="1">
      <alignment horizontal="justify" vertical="center" wrapText="1"/>
    </xf>
    <xf numFmtId="0" fontId="11" fillId="18" borderId="2" xfId="0" applyFont="1" applyFill="1" applyBorder="1" applyAlignment="1">
      <alignment horizontal="center" vertical="center"/>
    </xf>
    <xf numFmtId="0" fontId="11" fillId="18" borderId="2" xfId="0" applyFont="1" applyFill="1" applyBorder="1" applyAlignment="1">
      <alignment horizontal="justify" vertical="center"/>
    </xf>
    <xf numFmtId="0" fontId="11" fillId="18" borderId="2" xfId="0" applyFont="1" applyFill="1" applyBorder="1" applyAlignment="1">
      <alignment horizontal="justify" vertical="center" wrapText="1"/>
    </xf>
    <xf numFmtId="0" fontId="11" fillId="19" borderId="2" xfId="0" applyFont="1" applyFill="1" applyBorder="1" applyAlignment="1">
      <alignment horizontal="center" vertical="center"/>
    </xf>
    <xf numFmtId="0" fontId="11" fillId="19" borderId="2" xfId="0" applyFont="1" applyFill="1" applyBorder="1" applyAlignment="1">
      <alignment horizontal="justify" vertical="center" wrapText="1"/>
    </xf>
    <xf numFmtId="0" fontId="11" fillId="20" borderId="2" xfId="0" applyFont="1" applyFill="1" applyBorder="1" applyAlignment="1">
      <alignment horizontal="center" vertical="center"/>
    </xf>
    <xf numFmtId="0" fontId="11" fillId="20" borderId="2" xfId="0" applyFont="1" applyFill="1" applyBorder="1" applyAlignment="1">
      <alignment horizontal="justify" vertical="center" wrapText="1"/>
    </xf>
    <xf numFmtId="0" fontId="11" fillId="17" borderId="12" xfId="0" applyFont="1" applyFill="1" applyBorder="1" applyAlignment="1">
      <alignment horizontal="center" vertical="center"/>
    </xf>
    <xf numFmtId="0" fontId="11" fillId="10" borderId="2" xfId="0" applyFont="1" applyFill="1" applyBorder="1" applyAlignment="1">
      <alignment horizontal="center" vertical="center"/>
    </xf>
    <xf numFmtId="0" fontId="11" fillId="10" borderId="2" xfId="0" applyFont="1" applyFill="1" applyBorder="1" applyAlignment="1">
      <alignment horizontal="justify" vertical="center"/>
    </xf>
    <xf numFmtId="0" fontId="11" fillId="10" borderId="2" xfId="0" applyFont="1" applyFill="1" applyBorder="1" applyAlignment="1">
      <alignment horizontal="justify" vertical="center" wrapText="1"/>
    </xf>
    <xf numFmtId="174" fontId="0" fillId="10" borderId="2" xfId="0" applyNumberFormat="1" applyFill="1" applyBorder="1" applyAlignment="1">
      <alignment horizontal="right"/>
    </xf>
    <xf numFmtId="164" fontId="0" fillId="22" borderId="2" xfId="0" applyNumberFormat="1" applyFill="1" applyBorder="1" applyAlignment="1">
      <alignment horizontal="center"/>
    </xf>
    <xf numFmtId="174" fontId="0" fillId="22" borderId="2" xfId="0" applyNumberFormat="1" applyFill="1" applyBorder="1" applyAlignment="1">
      <alignment horizontal="right"/>
    </xf>
    <xf numFmtId="164" fontId="0" fillId="21" borderId="2" xfId="0" applyNumberFormat="1" applyFill="1" applyBorder="1" applyAlignment="1">
      <alignment horizontal="center"/>
    </xf>
    <xf numFmtId="164" fontId="0" fillId="23" borderId="2" xfId="0" applyNumberFormat="1" applyFill="1" applyBorder="1" applyAlignment="1">
      <alignment horizontal="center"/>
    </xf>
    <xf numFmtId="0" fontId="7" fillId="24" borderId="2" xfId="0" applyFont="1" applyFill="1" applyBorder="1" applyAlignment="1">
      <alignment horizontal="center" vertical="center" wrapText="1"/>
    </xf>
    <xf numFmtId="0" fontId="7" fillId="24" borderId="2" xfId="0" applyFont="1" applyFill="1" applyBorder="1"/>
    <xf numFmtId="166" fontId="7" fillId="24" borderId="2" xfId="0" applyNumberFormat="1" applyFont="1" applyFill="1" applyBorder="1"/>
    <xf numFmtId="164" fontId="7" fillId="24" borderId="2" xfId="0" applyNumberFormat="1" applyFont="1" applyFill="1" applyBorder="1" applyAlignment="1">
      <alignment horizontal="center" vertical="center"/>
    </xf>
    <xf numFmtId="164" fontId="7" fillId="24" borderId="2" xfId="0" applyNumberFormat="1" applyFont="1" applyFill="1" applyBorder="1" applyAlignment="1">
      <alignment horizontal="center"/>
    </xf>
    <xf numFmtId="2" fontId="7" fillId="24" borderId="2" xfId="0" applyNumberFormat="1" applyFont="1" applyFill="1" applyBorder="1" applyAlignment="1">
      <alignment horizontal="center"/>
    </xf>
    <xf numFmtId="174" fontId="0" fillId="23" borderId="2" xfId="0" applyNumberFormat="1" applyFill="1" applyBorder="1" applyAlignment="1">
      <alignment horizontal="right"/>
    </xf>
    <xf numFmtId="164" fontId="0" fillId="10" borderId="2" xfId="0" applyNumberFormat="1" applyFill="1" applyBorder="1" applyAlignment="1">
      <alignment horizontal="center"/>
    </xf>
    <xf numFmtId="164" fontId="0" fillId="25" borderId="2" xfId="0" applyNumberFormat="1" applyFill="1" applyBorder="1" applyAlignment="1">
      <alignment horizontal="center"/>
    </xf>
    <xf numFmtId="174" fontId="0" fillId="10" borderId="14" xfId="0" applyNumberFormat="1" applyFill="1" applyBorder="1" applyAlignment="1">
      <alignment horizontal="right"/>
    </xf>
    <xf numFmtId="166" fontId="0" fillId="23" borderId="2" xfId="0" applyNumberFormat="1" applyFill="1" applyBorder="1"/>
    <xf numFmtId="164" fontId="0" fillId="23" borderId="2" xfId="0" applyNumberFormat="1" applyFill="1" applyBorder="1" applyAlignment="1">
      <alignment horizontal="center" vertical="center"/>
    </xf>
    <xf numFmtId="0" fontId="12" fillId="0" borderId="2" xfId="0" applyFont="1" applyFill="1" applyBorder="1" applyAlignment="1">
      <alignment horizontal="center" vertical="center" wrapText="1"/>
    </xf>
    <xf numFmtId="0" fontId="11" fillId="10" borderId="7" xfId="0" applyFont="1" applyFill="1" applyBorder="1" applyAlignment="1">
      <alignment horizontal="center" vertical="center" wrapText="1"/>
    </xf>
    <xf numFmtId="0" fontId="11" fillId="10" borderId="9" xfId="0" applyFont="1" applyFill="1" applyBorder="1" applyAlignment="1">
      <alignment horizontal="center" vertical="center" wrapText="1"/>
    </xf>
    <xf numFmtId="0" fontId="11" fillId="10" borderId="8" xfId="0" applyFont="1" applyFill="1" applyBorder="1" applyAlignment="1">
      <alignment horizontal="center" vertical="center" wrapText="1"/>
    </xf>
    <xf numFmtId="0" fontId="11" fillId="19" borderId="10" xfId="0" applyFont="1" applyFill="1" applyBorder="1" applyAlignment="1">
      <alignment horizontal="center" vertical="center" wrapText="1"/>
    </xf>
    <xf numFmtId="0" fontId="11" fillId="19" borderId="12" xfId="0" applyFont="1" applyFill="1" applyBorder="1" applyAlignment="1">
      <alignment horizontal="center" vertical="center" wrapText="1"/>
    </xf>
    <xf numFmtId="0" fontId="11" fillId="19" borderId="14" xfId="0" applyFont="1" applyFill="1" applyBorder="1" applyAlignment="1">
      <alignment horizontal="center" vertical="center" wrapText="1"/>
    </xf>
    <xf numFmtId="0" fontId="11" fillId="16" borderId="10" xfId="0" applyFont="1" applyFill="1" applyBorder="1" applyAlignment="1">
      <alignment horizontal="center" vertical="center" wrapText="1"/>
    </xf>
    <xf numFmtId="0" fontId="11" fillId="16" borderId="12" xfId="0" applyFont="1" applyFill="1" applyBorder="1" applyAlignment="1">
      <alignment horizontal="center" vertical="center" wrapText="1"/>
    </xf>
    <xf numFmtId="0" fontId="11" fillId="16" borderId="14" xfId="0" applyFont="1" applyFill="1" applyBorder="1" applyAlignment="1">
      <alignment horizontal="center" vertical="center" wrapText="1"/>
    </xf>
    <xf numFmtId="0" fontId="11" fillId="18" borderId="10" xfId="0" applyFont="1" applyFill="1" applyBorder="1" applyAlignment="1">
      <alignment horizontal="center" vertical="center" wrapText="1"/>
    </xf>
    <xf numFmtId="0" fontId="11" fillId="18" borderId="12" xfId="0" applyFont="1" applyFill="1" applyBorder="1" applyAlignment="1">
      <alignment horizontal="center" vertical="center" wrapText="1"/>
    </xf>
    <xf numFmtId="0" fontId="11" fillId="20" borderId="2" xfId="0" applyFont="1" applyFill="1" applyBorder="1" applyAlignment="1">
      <alignment horizontal="center" vertical="center" wrapText="1"/>
    </xf>
    <xf numFmtId="0" fontId="11" fillId="17" borderId="2" xfId="0" applyFont="1" applyFill="1" applyBorder="1" applyAlignment="1">
      <alignment horizontal="center" vertical="center" wrapText="1"/>
    </xf>
    <xf numFmtId="0" fontId="0" fillId="0" borderId="5" xfId="0" applyFill="1" applyBorder="1" applyAlignment="1">
      <alignment horizontal="left"/>
    </xf>
    <xf numFmtId="0" fontId="0" fillId="0" borderId="1" xfId="0" applyFill="1" applyBorder="1" applyAlignment="1">
      <alignment horizontal="left"/>
    </xf>
    <xf numFmtId="0" fontId="8" fillId="0" borderId="0" xfId="0" applyFont="1" applyAlignment="1">
      <alignment horizontal="left" wrapText="1"/>
    </xf>
    <xf numFmtId="0" fontId="7" fillId="3" borderId="11" xfId="0" applyFont="1" applyFill="1" applyBorder="1" applyAlignment="1">
      <alignment horizontal="center" vertical="center"/>
    </xf>
    <xf numFmtId="0" fontId="7" fillId="3" borderId="7" xfId="0" applyFont="1" applyFill="1" applyBorder="1" applyAlignment="1">
      <alignment horizontal="center" vertical="center"/>
    </xf>
    <xf numFmtId="0" fontId="7" fillId="3" borderId="15" xfId="0" applyFont="1" applyFill="1" applyBorder="1" applyAlignment="1">
      <alignment horizontal="center" vertical="center"/>
    </xf>
    <xf numFmtId="0" fontId="7" fillId="3" borderId="8" xfId="0" applyFont="1" applyFill="1" applyBorder="1" applyAlignment="1">
      <alignment horizontal="center" vertical="center"/>
    </xf>
    <xf numFmtId="0" fontId="7" fillId="3" borderId="2" xfId="0" applyFont="1" applyFill="1" applyBorder="1" applyAlignment="1">
      <alignment horizontal="center" vertical="center"/>
    </xf>
    <xf numFmtId="0" fontId="7" fillId="3" borderId="2" xfId="0" applyFont="1" applyFill="1" applyBorder="1" applyAlignment="1">
      <alignment horizontal="center"/>
    </xf>
    <xf numFmtId="0" fontId="0" fillId="0" borderId="2" xfId="0" applyBorder="1" applyAlignment="1">
      <alignment horizontal="center" vertical="center"/>
    </xf>
    <xf numFmtId="0" fontId="0" fillId="0" borderId="5" xfId="0" applyBorder="1" applyAlignment="1">
      <alignment horizontal="left"/>
    </xf>
    <xf numFmtId="0" fontId="0" fillId="0" borderId="1" xfId="0" applyBorder="1" applyAlignment="1">
      <alignment horizontal="left"/>
    </xf>
    <xf numFmtId="0" fontId="3" fillId="21" borderId="5" xfId="0" applyFont="1" applyFill="1" applyBorder="1" applyAlignment="1">
      <alignment horizontal="left"/>
    </xf>
    <xf numFmtId="0" fontId="3" fillId="21" borderId="1" xfId="0" applyFont="1" applyFill="1" applyBorder="1" applyAlignment="1">
      <alignment horizontal="left"/>
    </xf>
    <xf numFmtId="0" fontId="4" fillId="0" borderId="0" xfId="0" applyFont="1" applyAlignment="1">
      <alignment horizontal="left" vertical="center" wrapText="1"/>
    </xf>
    <xf numFmtId="0" fontId="13" fillId="10" borderId="3" xfId="0" applyFont="1" applyFill="1" applyBorder="1" applyAlignment="1">
      <alignment horizontal="left" vertical="center" wrapText="1"/>
    </xf>
    <xf numFmtId="0" fontId="8" fillId="4" borderId="5" xfId="0" applyFont="1" applyFill="1" applyBorder="1" applyAlignment="1">
      <alignment horizontal="center"/>
    </xf>
    <xf numFmtId="0" fontId="8" fillId="4" borderId="6" xfId="0" applyFont="1" applyFill="1" applyBorder="1" applyAlignment="1">
      <alignment horizontal="center"/>
    </xf>
    <xf numFmtId="0" fontId="8" fillId="4" borderId="1" xfId="0" applyFont="1" applyFill="1" applyBorder="1" applyAlignment="1">
      <alignment horizontal="center"/>
    </xf>
    <xf numFmtId="0" fontId="8" fillId="0" borderId="0" xfId="0" applyFont="1" applyAlignment="1">
      <alignment horizontal="left" vertical="center" wrapText="1"/>
    </xf>
    <xf numFmtId="0" fontId="3" fillId="0" borderId="5" xfId="0" applyFont="1" applyBorder="1" applyAlignment="1">
      <alignment horizontal="left"/>
    </xf>
    <xf numFmtId="0" fontId="3" fillId="0" borderId="1" xfId="0" applyFont="1" applyBorder="1" applyAlignment="1">
      <alignment horizontal="left"/>
    </xf>
    <xf numFmtId="0" fontId="13" fillId="0" borderId="3" xfId="0" applyFont="1" applyBorder="1" applyAlignment="1">
      <alignment horizontal="left" vertical="center" wrapText="1"/>
    </xf>
    <xf numFmtId="0" fontId="42" fillId="0" borderId="0" xfId="0" applyFont="1" applyBorder="1" applyAlignment="1">
      <alignment horizontal="left" vertical="center" wrapText="1"/>
    </xf>
    <xf numFmtId="0" fontId="0" fillId="13" borderId="5" xfId="0" applyFill="1" applyBorder="1" applyAlignment="1">
      <alignment horizontal="left"/>
    </xf>
    <xf numFmtId="0" fontId="0" fillId="13" borderId="1" xfId="0" applyFill="1" applyBorder="1" applyAlignment="1">
      <alignment horizontal="left"/>
    </xf>
    <xf numFmtId="0" fontId="43" fillId="0" borderId="4" xfId="0" applyFont="1" applyBorder="1" applyAlignment="1">
      <alignment horizontal="left" vertical="top" wrapText="1"/>
    </xf>
    <xf numFmtId="0" fontId="7" fillId="24" borderId="2" xfId="0" applyFont="1" applyFill="1" applyBorder="1" applyAlignment="1">
      <alignment horizontal="center" vertical="center" wrapText="1"/>
    </xf>
    <xf numFmtId="0" fontId="7" fillId="24" borderId="10" xfId="0" applyFont="1" applyFill="1" applyBorder="1" applyAlignment="1">
      <alignment horizontal="center" vertical="center" wrapText="1"/>
    </xf>
    <xf numFmtId="0" fontId="7" fillId="24" borderId="14" xfId="0" applyFont="1" applyFill="1" applyBorder="1" applyAlignment="1">
      <alignment horizontal="center" vertical="center" wrapText="1"/>
    </xf>
    <xf numFmtId="0" fontId="42" fillId="0" borderId="0" xfId="0" applyFont="1" applyAlignment="1">
      <alignment horizontal="left" vertical="center" wrapText="1"/>
    </xf>
    <xf numFmtId="0" fontId="8" fillId="0" borderId="4" xfId="0" applyFont="1" applyBorder="1" applyAlignment="1">
      <alignment horizontal="left" vertical="top" wrapText="1"/>
    </xf>
    <xf numFmtId="0" fontId="7" fillId="3" borderId="5" xfId="0" applyFont="1" applyFill="1" applyBorder="1" applyAlignment="1">
      <alignment horizontal="center"/>
    </xf>
    <xf numFmtId="0" fontId="7" fillId="3" borderId="6" xfId="0" applyFont="1" applyFill="1" applyBorder="1" applyAlignment="1">
      <alignment horizontal="center"/>
    </xf>
    <xf numFmtId="0" fontId="7" fillId="3" borderId="1" xfId="0" applyFont="1" applyFill="1" applyBorder="1" applyAlignment="1">
      <alignment horizontal="center"/>
    </xf>
    <xf numFmtId="0" fontId="7" fillId="14" borderId="2" xfId="0" applyFont="1" applyFill="1" applyBorder="1" applyAlignment="1">
      <alignment horizontal="center" vertical="center" wrapText="1"/>
    </xf>
    <xf numFmtId="0" fontId="7" fillId="14" borderId="10" xfId="0" applyFont="1" applyFill="1" applyBorder="1" applyAlignment="1">
      <alignment horizontal="center" vertical="center" wrapText="1"/>
    </xf>
    <xf numFmtId="0" fontId="7" fillId="14" borderId="14" xfId="0" applyFont="1" applyFill="1" applyBorder="1" applyAlignment="1">
      <alignment horizontal="center" vertical="center" wrapText="1"/>
    </xf>
    <xf numFmtId="0" fontId="7" fillId="3" borderId="3" xfId="0" applyFont="1" applyFill="1" applyBorder="1" applyAlignment="1">
      <alignment horizontal="center" vertical="center"/>
    </xf>
    <xf numFmtId="0" fontId="7" fillId="3" borderId="0" xfId="0" applyFont="1" applyFill="1" applyBorder="1" applyAlignment="1">
      <alignment horizontal="center" vertical="center"/>
    </xf>
    <xf numFmtId="0" fontId="7" fillId="3" borderId="2"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0" fillId="0" borderId="14" xfId="0" applyBorder="1" applyAlignment="1">
      <alignment horizontal="center" vertical="center"/>
    </xf>
    <xf numFmtId="0" fontId="13" fillId="0" borderId="3" xfId="0" applyFont="1" applyBorder="1" applyAlignment="1">
      <alignment horizontal="left"/>
    </xf>
    <xf numFmtId="0" fontId="3" fillId="0" borderId="11" xfId="0" applyFont="1" applyBorder="1" applyAlignment="1">
      <alignment horizontal="left"/>
    </xf>
    <xf numFmtId="0" fontId="3" fillId="0" borderId="7" xfId="0" applyFont="1" applyBorder="1" applyAlignment="1">
      <alignment horizontal="left"/>
    </xf>
    <xf numFmtId="0" fontId="0" fillId="13" borderId="15" xfId="0" applyFill="1" applyBorder="1" applyAlignment="1">
      <alignment horizontal="left"/>
    </xf>
    <xf numFmtId="0" fontId="0" fillId="13" borderId="8" xfId="0" applyFill="1" applyBorder="1" applyAlignment="1">
      <alignment horizontal="left"/>
    </xf>
    <xf numFmtId="0" fontId="2" fillId="0" borderId="0" xfId="2" applyFont="1" applyFill="1" applyBorder="1" applyAlignment="1">
      <alignment vertical="center"/>
    </xf>
    <xf numFmtId="0" fontId="2" fillId="0" borderId="0" xfId="0" applyFont="1" applyFill="1" applyAlignment="1">
      <alignment vertical="center"/>
    </xf>
    <xf numFmtId="0" fontId="2" fillId="0" borderId="0" xfId="2" applyFont="1" applyFill="1" applyBorder="1" applyAlignment="1"/>
    <xf numFmtId="0" fontId="7" fillId="3" borderId="5"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7" fillId="3" borderId="17" xfId="2" applyFont="1" applyFill="1" applyBorder="1" applyAlignment="1">
      <alignment horizontal="center" vertical="center" wrapText="1"/>
    </xf>
    <xf numFmtId="0" fontId="5" fillId="3" borderId="17" xfId="0" applyFont="1" applyFill="1" applyBorder="1" applyAlignment="1">
      <alignment wrapText="1"/>
    </xf>
    <xf numFmtId="0" fontId="3" fillId="0" borderId="2" xfId="0" applyFont="1" applyFill="1" applyBorder="1" applyAlignment="1">
      <alignment horizontal="left" vertical="center" wrapText="1"/>
    </xf>
    <xf numFmtId="0" fontId="2" fillId="4" borderId="2" xfId="0" applyFont="1" applyFill="1" applyBorder="1" applyAlignment="1">
      <alignment horizontal="left" vertical="center"/>
    </xf>
    <xf numFmtId="0" fontId="3" fillId="0" borderId="2" xfId="0" applyFont="1" applyFill="1" applyBorder="1" applyAlignment="1">
      <alignment vertical="center" wrapText="1"/>
    </xf>
    <xf numFmtId="0" fontId="4" fillId="0" borderId="0" xfId="2" applyFont="1" applyFill="1" applyBorder="1" applyAlignment="1">
      <alignment horizontal="left" vertical="center" wrapText="1"/>
    </xf>
    <xf numFmtId="0" fontId="4" fillId="0" borderId="0" xfId="2" applyFont="1" applyFill="1" applyAlignment="1">
      <alignment horizontal="left" vertical="center" wrapText="1"/>
    </xf>
    <xf numFmtId="0" fontId="51" fillId="3" borderId="2" xfId="0" applyFont="1" applyFill="1" applyBorder="1" applyAlignment="1">
      <alignment horizontal="center" vertical="center" wrapText="1"/>
    </xf>
    <xf numFmtId="0" fontId="51" fillId="3" borderId="5" xfId="0" applyFont="1" applyFill="1" applyBorder="1" applyAlignment="1">
      <alignment horizontal="center" vertical="center" wrapText="1"/>
    </xf>
    <xf numFmtId="0" fontId="51" fillId="3" borderId="6" xfId="0" applyFont="1" applyFill="1" applyBorder="1" applyAlignment="1">
      <alignment horizontal="center" vertical="center" wrapText="1"/>
    </xf>
    <xf numFmtId="0" fontId="51" fillId="3" borderId="1" xfId="0" applyFont="1" applyFill="1" applyBorder="1" applyAlignment="1">
      <alignment horizontal="center" vertical="center" wrapText="1"/>
    </xf>
    <xf numFmtId="0" fontId="52" fillId="4" borderId="2" xfId="0" applyFont="1" applyFill="1" applyBorder="1" applyAlignment="1">
      <alignment vertical="center" wrapText="1"/>
    </xf>
    <xf numFmtId="0" fontId="53" fillId="0" borderId="2" xfId="0" applyFont="1" applyFill="1" applyBorder="1" applyAlignment="1">
      <alignment vertical="center" wrapText="1"/>
    </xf>
    <xf numFmtId="0" fontId="51" fillId="3" borderId="2" xfId="0" applyFont="1" applyFill="1" applyBorder="1" applyAlignment="1">
      <alignment horizontal="left" vertical="center"/>
    </xf>
    <xf numFmtId="0" fontId="15" fillId="0" borderId="0" xfId="0" applyFont="1" applyAlignment="1">
      <alignment horizontal="left" wrapText="1"/>
    </xf>
    <xf numFmtId="0" fontId="51" fillId="3" borderId="2" xfId="0" applyFont="1" applyFill="1" applyBorder="1" applyAlignment="1">
      <alignment vertical="center"/>
    </xf>
    <xf numFmtId="0" fontId="54" fillId="4" borderId="2" xfId="0" applyFont="1" applyFill="1" applyBorder="1" applyAlignment="1">
      <alignment horizontal="left" vertical="center" wrapText="1"/>
    </xf>
    <xf numFmtId="0" fontId="4" fillId="0" borderId="3" xfId="0" applyFont="1" applyFill="1" applyBorder="1" applyAlignment="1">
      <alignment horizontal="left" vertical="center"/>
    </xf>
    <xf numFmtId="0" fontId="4" fillId="0" borderId="0" xfId="0" applyFont="1" applyFill="1" applyBorder="1" applyAlignment="1">
      <alignment horizontal="left" vertical="center"/>
    </xf>
    <xf numFmtId="0" fontId="4" fillId="0" borderId="0" xfId="0" applyFont="1" applyBorder="1" applyAlignment="1">
      <alignment horizontal="left" vertical="center" wrapText="1"/>
    </xf>
    <xf numFmtId="0" fontId="2" fillId="0" borderId="0" xfId="0" applyFont="1" applyBorder="1" applyAlignment="1">
      <alignment horizontal="left" vertical="center" wrapText="1"/>
    </xf>
    <xf numFmtId="0" fontId="0" fillId="4" borderId="10" xfId="0" applyFont="1" applyFill="1" applyBorder="1" applyAlignment="1">
      <alignment horizontal="center" vertical="center"/>
    </xf>
    <xf numFmtId="0" fontId="0" fillId="4" borderId="14" xfId="0" applyFont="1" applyFill="1" applyBorder="1" applyAlignment="1">
      <alignment horizontal="center" vertical="center"/>
    </xf>
    <xf numFmtId="0" fontId="3" fillId="4" borderId="5"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0" borderId="0" xfId="0" applyFont="1" applyBorder="1" applyAlignment="1">
      <alignment horizontal="left" vertical="center" wrapText="1"/>
    </xf>
    <xf numFmtId="0" fontId="3" fillId="0" borderId="4" xfId="0" applyFont="1" applyBorder="1" applyAlignment="1">
      <alignment horizontal="left" vertical="center" wrapText="1"/>
    </xf>
    <xf numFmtId="0" fontId="4" fillId="0" borderId="3" xfId="0" applyFont="1" applyFill="1" applyBorder="1" applyAlignment="1">
      <alignment horizontal="left"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2" xfId="0" applyFont="1" applyFill="1" applyBorder="1" applyAlignment="1">
      <alignment horizontal="left" vertical="center" wrapText="1"/>
    </xf>
    <xf numFmtId="0" fontId="8" fillId="4" borderId="5" xfId="0" applyFont="1" applyFill="1" applyBorder="1" applyAlignment="1">
      <alignment horizontal="left"/>
    </xf>
    <xf numFmtId="0" fontId="8" fillId="4" borderId="6" xfId="0" applyFont="1" applyFill="1" applyBorder="1" applyAlignment="1">
      <alignment horizontal="left"/>
    </xf>
    <xf numFmtId="0" fontId="8" fillId="4" borderId="1" xfId="0" applyFont="1" applyFill="1" applyBorder="1" applyAlignment="1">
      <alignment horizontal="left"/>
    </xf>
    <xf numFmtId="0" fontId="5" fillId="3" borderId="2" xfId="0" applyFont="1" applyFill="1" applyBorder="1" applyAlignment="1">
      <alignment horizontal="center" vertical="center" wrapText="1"/>
    </xf>
    <xf numFmtId="0" fontId="0" fillId="0" borderId="2" xfId="0" applyFont="1" applyFill="1" applyBorder="1" applyAlignment="1">
      <alignment horizontal="left" vertical="center"/>
    </xf>
    <xf numFmtId="3" fontId="5" fillId="3" borderId="2" xfId="0" applyNumberFormat="1" applyFont="1" applyFill="1" applyBorder="1" applyAlignment="1">
      <alignment horizontal="center" vertical="center" wrapText="1"/>
    </xf>
    <xf numFmtId="0" fontId="5" fillId="3" borderId="2" xfId="0" applyFont="1" applyFill="1" applyBorder="1" applyAlignment="1">
      <alignment horizontal="center" vertical="center"/>
    </xf>
    <xf numFmtId="3" fontId="5" fillId="11" borderId="2" xfId="0" applyNumberFormat="1" applyFont="1" applyFill="1" applyBorder="1" applyAlignment="1">
      <alignment horizontal="center" vertical="center" wrapText="1"/>
    </xf>
    <xf numFmtId="0" fontId="5" fillId="11" borderId="2" xfId="0" applyFont="1" applyFill="1" applyBorder="1" applyAlignment="1">
      <alignment horizontal="center" vertical="center"/>
    </xf>
    <xf numFmtId="0" fontId="5" fillId="11" borderId="11" xfId="0" applyFont="1" applyFill="1" applyBorder="1" applyAlignment="1">
      <alignment horizontal="center" vertical="center" wrapText="1"/>
    </xf>
    <xf numFmtId="0" fontId="5" fillId="11" borderId="3" xfId="0" applyFont="1" applyFill="1" applyBorder="1" applyAlignment="1">
      <alignment horizontal="center" vertical="center" wrapText="1"/>
    </xf>
    <xf numFmtId="0" fontId="8" fillId="4" borderId="2" xfId="0" applyFont="1" applyFill="1" applyBorder="1" applyAlignment="1">
      <alignment horizontal="left" vertical="center" wrapText="1"/>
    </xf>
    <xf numFmtId="0" fontId="5" fillId="3" borderId="11" xfId="0" applyFont="1" applyFill="1" applyBorder="1" applyAlignment="1">
      <alignment horizontal="center" vertical="center"/>
    </xf>
    <xf numFmtId="0" fontId="5" fillId="3" borderId="3" xfId="0" applyFont="1" applyFill="1" applyBorder="1" applyAlignment="1">
      <alignment horizontal="center" vertical="center"/>
    </xf>
    <xf numFmtId="0" fontId="5" fillId="3" borderId="7"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8"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1" xfId="0" applyFont="1" applyFill="1" applyBorder="1" applyAlignment="1">
      <alignment horizontal="center" vertical="center"/>
    </xf>
    <xf numFmtId="0" fontId="3" fillId="0" borderId="2" xfId="0" applyNumberFormat="1" applyFont="1" applyFill="1" applyBorder="1" applyAlignment="1" applyProtection="1">
      <alignment horizontal="center" vertical="center" wrapText="1"/>
    </xf>
    <xf numFmtId="0" fontId="3" fillId="4" borderId="2" xfId="0" quotePrefix="1" applyNumberFormat="1" applyFont="1" applyFill="1" applyBorder="1" applyAlignment="1" applyProtection="1">
      <alignment horizontal="center" vertical="top"/>
    </xf>
    <xf numFmtId="0" fontId="3" fillId="4" borderId="2" xfId="0" applyNumberFormat="1" applyFont="1" applyFill="1" applyBorder="1" applyAlignment="1" applyProtection="1">
      <alignment horizontal="center" vertical="center" wrapText="1"/>
    </xf>
    <xf numFmtId="0" fontId="5" fillId="9" borderId="5" xfId="0" applyNumberFormat="1" applyFont="1" applyFill="1" applyBorder="1" applyAlignment="1" applyProtection="1">
      <alignment horizontal="center" vertical="center" wrapText="1"/>
    </xf>
    <xf numFmtId="0" fontId="5" fillId="9" borderId="6" xfId="0" applyNumberFormat="1" applyFont="1" applyFill="1" applyBorder="1" applyAlignment="1" applyProtection="1">
      <alignment horizontal="center" vertical="center" wrapText="1"/>
    </xf>
    <xf numFmtId="0" fontId="5" fillId="9" borderId="1" xfId="0" applyNumberFormat="1" applyFont="1" applyFill="1" applyBorder="1" applyAlignment="1" applyProtection="1">
      <alignment horizontal="center" vertical="center" wrapText="1"/>
    </xf>
    <xf numFmtId="0" fontId="22" fillId="0" borderId="0" xfId="0" applyFont="1" applyBorder="1" applyAlignment="1">
      <alignment horizontal="left" vertical="top" wrapText="1"/>
    </xf>
    <xf numFmtId="0" fontId="19" fillId="0" borderId="2" xfId="0" applyNumberFormat="1" applyFont="1" applyFill="1" applyBorder="1" applyAlignment="1" applyProtection="1">
      <alignment horizontal="center" vertical="center" textRotation="90" wrapText="1"/>
    </xf>
    <xf numFmtId="0" fontId="2" fillId="4" borderId="5" xfId="0" applyNumberFormat="1" applyFont="1" applyFill="1" applyBorder="1" applyAlignment="1" applyProtection="1">
      <alignment horizontal="center" vertical="top"/>
    </xf>
    <xf numFmtId="0" fontId="2" fillId="4" borderId="1" xfId="0" applyNumberFormat="1" applyFont="1" applyFill="1" applyBorder="1" applyAlignment="1" applyProtection="1">
      <alignment horizontal="center" vertical="top"/>
    </xf>
    <xf numFmtId="0" fontId="2" fillId="4" borderId="5" xfId="0" applyNumberFormat="1" applyFont="1" applyFill="1" applyBorder="1" applyAlignment="1" applyProtection="1">
      <alignment horizontal="center"/>
    </xf>
    <xf numFmtId="0" fontId="2" fillId="4" borderId="6" xfId="0" applyNumberFormat="1" applyFont="1" applyFill="1" applyBorder="1" applyAlignment="1" applyProtection="1">
      <alignment horizontal="center"/>
    </xf>
    <xf numFmtId="0" fontId="2" fillId="4" borderId="1" xfId="0" applyNumberFormat="1" applyFont="1" applyFill="1" applyBorder="1" applyAlignment="1" applyProtection="1">
      <alignment horizontal="center"/>
    </xf>
    <xf numFmtId="0" fontId="2" fillId="4" borderId="2" xfId="0" applyNumberFormat="1" applyFont="1" applyFill="1" applyBorder="1" applyAlignment="1" applyProtection="1">
      <alignment horizontal="center" vertical="top"/>
    </xf>
    <xf numFmtId="0" fontId="2" fillId="4" borderId="2" xfId="0" applyNumberFormat="1" applyFont="1" applyFill="1" applyBorder="1" applyAlignment="1" applyProtection="1">
      <alignment horizontal="center"/>
    </xf>
    <xf numFmtId="0" fontId="0" fillId="7" borderId="0" xfId="0" applyNumberFormat="1" applyFont="1" applyFill="1" applyBorder="1" applyAlignment="1" applyProtection="1">
      <alignment horizontal="left" vertical="top" wrapText="1"/>
    </xf>
    <xf numFmtId="0" fontId="20" fillId="0" borderId="0" xfId="0" applyFont="1" applyAlignment="1">
      <alignment horizontal="left" vertical="top" wrapText="1"/>
    </xf>
    <xf numFmtId="0" fontId="20" fillId="0" borderId="0" xfId="0" applyFont="1" applyAlignment="1">
      <alignment horizontal="left" vertical="center" wrapText="1"/>
    </xf>
    <xf numFmtId="0" fontId="19" fillId="0" borderId="10" xfId="0" applyNumberFormat="1" applyFont="1" applyFill="1" applyBorder="1" applyAlignment="1" applyProtection="1">
      <alignment horizontal="center" vertical="center" wrapText="1"/>
    </xf>
    <xf numFmtId="0" fontId="19" fillId="0" borderId="12" xfId="0" applyNumberFormat="1" applyFont="1" applyFill="1" applyBorder="1" applyAlignment="1" applyProtection="1">
      <alignment horizontal="center" vertical="center" wrapText="1"/>
    </xf>
    <xf numFmtId="0" fontId="19" fillId="0" borderId="14" xfId="0" applyNumberFormat="1" applyFont="1" applyFill="1" applyBorder="1" applyAlignment="1" applyProtection="1">
      <alignment horizontal="center" vertical="center" wrapText="1"/>
    </xf>
    <xf numFmtId="0" fontId="19" fillId="0" borderId="2" xfId="0" applyNumberFormat="1" applyFont="1" applyFill="1" applyBorder="1" applyAlignment="1" applyProtection="1">
      <alignment horizontal="center" vertical="center" wrapText="1"/>
    </xf>
    <xf numFmtId="0" fontId="0" fillId="8" borderId="0" xfId="0" applyNumberFormat="1" applyFont="1" applyFill="1" applyBorder="1" applyAlignment="1" applyProtection="1">
      <alignment horizontal="left" vertical="top" wrapText="1"/>
    </xf>
    <xf numFmtId="0" fontId="2" fillId="0" borderId="0" xfId="2" applyFont="1" applyFill="1" applyBorder="1" applyAlignment="1">
      <alignment horizontal="center"/>
    </xf>
    <xf numFmtId="0" fontId="7" fillId="11" borderId="5" xfId="0" applyFont="1" applyFill="1" applyBorder="1" applyAlignment="1">
      <alignment horizontal="center" vertical="center" wrapText="1"/>
    </xf>
    <xf numFmtId="0" fontId="7" fillId="11" borderId="16" xfId="0" applyFont="1" applyFill="1" applyBorder="1" applyAlignment="1">
      <alignment horizontal="center" vertical="center" wrapText="1"/>
    </xf>
    <xf numFmtId="0" fontId="7" fillId="11" borderId="2" xfId="0" applyFont="1" applyFill="1" applyBorder="1" applyAlignment="1">
      <alignment horizontal="center" vertical="center" wrapText="1"/>
    </xf>
    <xf numFmtId="0" fontId="7" fillId="11" borderId="18" xfId="0" applyFont="1" applyFill="1" applyBorder="1" applyAlignment="1">
      <alignment horizontal="center" vertical="center" wrapText="1"/>
    </xf>
    <xf numFmtId="0" fontId="7" fillId="11" borderId="16" xfId="2" applyFont="1" applyFill="1" applyBorder="1" applyAlignment="1">
      <alignment horizontal="center" vertical="center" wrapText="1"/>
    </xf>
    <xf numFmtId="0" fontId="5" fillId="11" borderId="16" xfId="0" applyFont="1" applyFill="1" applyBorder="1" applyAlignment="1">
      <alignment wrapText="1"/>
    </xf>
    <xf numFmtId="0" fontId="2" fillId="4" borderId="2" xfId="0" applyFont="1" applyFill="1" applyBorder="1" applyAlignment="1">
      <alignment horizontal="center" vertical="center" wrapText="1"/>
    </xf>
    <xf numFmtId="0" fontId="4" fillId="0" borderId="0" xfId="2" applyFont="1" applyFill="1" applyBorder="1" applyAlignment="1">
      <alignment horizontal="left" vertical="top" wrapText="1"/>
    </xf>
    <xf numFmtId="0" fontId="29" fillId="12" borderId="2" xfId="5" applyFont="1" applyFill="1" applyBorder="1" applyAlignment="1">
      <alignment horizontal="center" vertical="center" wrapText="1"/>
    </xf>
    <xf numFmtId="0" fontId="29" fillId="12" borderId="2" xfId="2" applyFont="1" applyFill="1" applyBorder="1" applyAlignment="1">
      <alignment horizontal="center" vertical="center" wrapText="1"/>
    </xf>
    <xf numFmtId="0" fontId="29" fillId="12" borderId="6" xfId="5" applyFont="1" applyFill="1" applyBorder="1" applyAlignment="1">
      <alignment horizontal="center" vertical="center" wrapText="1"/>
    </xf>
    <xf numFmtId="0" fontId="29" fillId="12" borderId="1" xfId="5" applyFont="1" applyFill="1" applyBorder="1" applyAlignment="1">
      <alignment horizontal="center" vertical="center" wrapText="1"/>
    </xf>
    <xf numFmtId="0" fontId="30" fillId="4" borderId="6" xfId="5" applyFont="1" applyFill="1" applyBorder="1" applyAlignment="1">
      <alignment horizontal="center" vertical="center" wrapText="1"/>
    </xf>
    <xf numFmtId="0" fontId="30" fillId="4" borderId="1" xfId="5" applyFont="1" applyFill="1" applyBorder="1" applyAlignment="1">
      <alignment horizontal="center" vertical="center" wrapText="1"/>
    </xf>
    <xf numFmtId="0" fontId="30" fillId="4" borderId="17" xfId="5" applyFont="1" applyFill="1" applyBorder="1" applyAlignment="1">
      <alignment horizontal="center" vertical="center" wrapText="1"/>
    </xf>
    <xf numFmtId="0" fontId="19" fillId="0" borderId="2" xfId="5" applyFont="1" applyFill="1" applyBorder="1" applyAlignment="1">
      <alignment horizontal="left" vertical="center" wrapText="1"/>
    </xf>
    <xf numFmtId="0" fontId="19" fillId="0" borderId="5" xfId="5" applyFont="1" applyFill="1" applyBorder="1" applyAlignment="1">
      <alignment horizontal="left" vertical="center" wrapText="1"/>
    </xf>
    <xf numFmtId="0" fontId="30" fillId="4" borderId="2" xfId="5" applyFont="1" applyFill="1" applyBorder="1" applyAlignment="1">
      <alignment horizontal="left" vertical="center"/>
    </xf>
    <xf numFmtId="0" fontId="19" fillId="0" borderId="2" xfId="5" applyFont="1" applyFill="1" applyBorder="1" applyAlignment="1">
      <alignment vertical="center" wrapText="1"/>
    </xf>
    <xf numFmtId="0" fontId="19" fillId="0" borderId="5" xfId="5" applyFont="1" applyFill="1" applyBorder="1" applyAlignment="1">
      <alignment vertical="center" wrapText="1"/>
    </xf>
    <xf numFmtId="0" fontId="31" fillId="0" borderId="3" xfId="2" applyFont="1" applyFill="1" applyBorder="1" applyAlignment="1">
      <alignment horizontal="left" vertical="center" wrapText="1"/>
    </xf>
    <xf numFmtId="0" fontId="33" fillId="0" borderId="0" xfId="2" applyFont="1" applyFill="1" applyBorder="1" applyAlignment="1">
      <alignment vertical="center"/>
    </xf>
    <xf numFmtId="0" fontId="33" fillId="0" borderId="0" xfId="5" applyFont="1" applyFill="1" applyAlignment="1">
      <alignment vertical="center"/>
    </xf>
    <xf numFmtId="0" fontId="45" fillId="15" borderId="0" xfId="5" applyFont="1" applyFill="1" applyBorder="1" applyAlignment="1">
      <alignment horizontal="center" vertical="center" wrapText="1"/>
    </xf>
    <xf numFmtId="0" fontId="45" fillId="15" borderId="4" xfId="5" applyFont="1" applyFill="1" applyBorder="1" applyAlignment="1">
      <alignment horizontal="center" vertical="center" wrapText="1"/>
    </xf>
    <xf numFmtId="0" fontId="45" fillId="15" borderId="0" xfId="2" applyFont="1" applyFill="1" applyBorder="1" applyAlignment="1">
      <alignment horizontal="center" vertical="center" wrapText="1"/>
    </xf>
    <xf numFmtId="0" fontId="45" fillId="15" borderId="4" xfId="2" applyFont="1" applyFill="1" applyBorder="1" applyAlignment="1">
      <alignment horizontal="center" vertical="center" wrapText="1"/>
    </xf>
    <xf numFmtId="0" fontId="45" fillId="15" borderId="17" xfId="5" applyFont="1" applyFill="1" applyBorder="1" applyAlignment="1">
      <alignment horizontal="center" vertical="center" wrapText="1"/>
    </xf>
    <xf numFmtId="0" fontId="45" fillId="15" borderId="6" xfId="5" applyFont="1" applyFill="1" applyBorder="1" applyAlignment="1">
      <alignment horizontal="center" vertical="center" wrapText="1"/>
    </xf>
    <xf numFmtId="0" fontId="45" fillId="15" borderId="1" xfId="5" applyFont="1" applyFill="1" applyBorder="1" applyAlignment="1">
      <alignment horizontal="center" vertical="center" wrapText="1"/>
    </xf>
    <xf numFmtId="0" fontId="33" fillId="4" borderId="17" xfId="5" applyFont="1" applyFill="1" applyBorder="1" applyAlignment="1">
      <alignment horizontal="center" vertical="center" wrapText="1"/>
    </xf>
    <xf numFmtId="0" fontId="33" fillId="4" borderId="6" xfId="5" applyFont="1" applyFill="1" applyBorder="1" applyAlignment="1">
      <alignment horizontal="center" vertical="center" wrapText="1"/>
    </xf>
    <xf numFmtId="0" fontId="33" fillId="4" borderId="1" xfId="5" applyFont="1" applyFill="1" applyBorder="1" applyAlignment="1">
      <alignment horizontal="center" vertical="center" wrapText="1"/>
    </xf>
    <xf numFmtId="0" fontId="33" fillId="4" borderId="2" xfId="5" applyFont="1" applyFill="1" applyBorder="1" applyAlignment="1">
      <alignment horizontal="center" vertical="center" wrapText="1"/>
    </xf>
    <xf numFmtId="0" fontId="26" fillId="0" borderId="2" xfId="5" applyFont="1" applyFill="1" applyBorder="1" applyAlignment="1">
      <alignment horizontal="left" vertical="center" wrapText="1"/>
    </xf>
    <xf numFmtId="0" fontId="33" fillId="4" borderId="2" xfId="5" applyFont="1" applyFill="1" applyBorder="1" applyAlignment="1">
      <alignment horizontal="left" vertical="center"/>
    </xf>
    <xf numFmtId="0" fontId="26" fillId="0" borderId="2" xfId="5" applyFont="1" applyFill="1" applyBorder="1" applyAlignment="1">
      <alignment vertical="center" wrapText="1"/>
    </xf>
    <xf numFmtId="0" fontId="47" fillId="0" borderId="0" xfId="2" applyFont="1" applyFill="1" applyBorder="1" applyAlignment="1">
      <alignment horizontal="left" vertical="center" wrapText="1"/>
    </xf>
    <xf numFmtId="0" fontId="48" fillId="0" borderId="0" xfId="2" applyFont="1" applyFill="1" applyAlignment="1">
      <alignment horizontal="left" vertical="center" wrapText="1"/>
    </xf>
    <xf numFmtId="0" fontId="36" fillId="11" borderId="2" xfId="0" applyFont="1" applyFill="1" applyBorder="1" applyAlignment="1">
      <alignment horizontal="center" vertical="center" wrapText="1"/>
    </xf>
    <xf numFmtId="0" fontId="36" fillId="11" borderId="5" xfId="0" applyFont="1" applyFill="1" applyBorder="1" applyAlignment="1">
      <alignment horizontal="center" vertical="center" wrapText="1"/>
    </xf>
    <xf numFmtId="0" fontId="36" fillId="11" borderId="6" xfId="0" applyFont="1" applyFill="1" applyBorder="1" applyAlignment="1">
      <alignment horizontal="center" vertical="center" wrapText="1"/>
    </xf>
    <xf numFmtId="0" fontId="36" fillId="11" borderId="1" xfId="0" applyFont="1" applyFill="1" applyBorder="1" applyAlignment="1">
      <alignment horizontal="center" vertical="center" wrapText="1"/>
    </xf>
    <xf numFmtId="0" fontId="37" fillId="4" borderId="2" xfId="0" applyFont="1" applyFill="1" applyBorder="1" applyAlignment="1">
      <alignment vertical="center" wrapText="1"/>
    </xf>
    <xf numFmtId="0" fontId="1" fillId="0" borderId="2" xfId="0" applyFont="1" applyFill="1" applyBorder="1" applyAlignment="1">
      <alignment vertical="center" wrapText="1"/>
    </xf>
    <xf numFmtId="0" fontId="36" fillId="11" borderId="2" xfId="0" applyFont="1" applyFill="1" applyBorder="1" applyAlignment="1">
      <alignment horizontal="left" vertical="center"/>
    </xf>
    <xf numFmtId="0" fontId="40" fillId="0" borderId="0" xfId="0" applyFont="1" applyFill="1" applyBorder="1" applyAlignment="1">
      <alignment horizontal="left" vertical="center" wrapText="1"/>
    </xf>
    <xf numFmtId="0" fontId="36" fillId="11" borderId="2" xfId="0" applyFont="1" applyFill="1" applyBorder="1" applyAlignment="1">
      <alignment vertical="center"/>
    </xf>
    <xf numFmtId="0" fontId="38" fillId="4" borderId="2" xfId="0" applyFont="1" applyFill="1" applyBorder="1" applyAlignment="1">
      <alignment horizontal="left" vertical="center" wrapText="1"/>
    </xf>
    <xf numFmtId="0" fontId="0" fillId="0" borderId="4" xfId="0" applyBorder="1" applyAlignment="1">
      <alignment horizontal="left" vertical="top" wrapText="1"/>
    </xf>
    <xf numFmtId="0" fontId="5" fillId="9" borderId="2"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wrapText="1"/>
    </xf>
    <xf numFmtId="2" fontId="0" fillId="10" borderId="2" xfId="0" applyNumberFormat="1" applyFill="1" applyBorder="1" applyAlignment="1">
      <alignment horizontal="center"/>
    </xf>
  </cellXfs>
  <cellStyles count="6">
    <cellStyle name="Millares" xfId="1" builtinId="3"/>
    <cellStyle name="Millares 3" xfId="3" xr:uid="{00000000-0005-0000-0000-000001000000}"/>
    <cellStyle name="Normal" xfId="0" builtinId="0"/>
    <cellStyle name="Normal 2" xfId="2" xr:uid="{00000000-0005-0000-0000-000003000000}"/>
    <cellStyle name="Normal 4" xfId="5" xr:uid="{00000000-0005-0000-0000-000004000000}"/>
    <cellStyle name="Porcentaje" xfId="4" builtinId="5"/>
  </cellStyles>
  <dxfs count="0"/>
  <tableStyles count="0" defaultTableStyle="TableStyleMedium2" defaultPivotStyle="PivotStyleLight16"/>
  <colors>
    <mruColors>
      <color rgb="FF346699"/>
      <color rgb="FFEE08D3"/>
      <color rgb="FF7C046E"/>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6.xml"/><Relationship Id="rId26" Type="http://schemas.openxmlformats.org/officeDocument/2006/relationships/worksheet" Target="worksheets/sheet24.xml"/><Relationship Id="rId3" Type="http://schemas.openxmlformats.org/officeDocument/2006/relationships/worksheet" Target="worksheets/sheet3.xml"/><Relationship Id="rId21" Type="http://schemas.openxmlformats.org/officeDocument/2006/relationships/worksheet" Target="worksheets/sheet19.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hartsheet" Target="chartsheets/sheet2.xml"/><Relationship Id="rId25" Type="http://schemas.openxmlformats.org/officeDocument/2006/relationships/worksheet" Target="worksheets/sheet23.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5.xml"/><Relationship Id="rId20" Type="http://schemas.openxmlformats.org/officeDocument/2006/relationships/worksheet" Target="worksheets/sheet18.xml"/><Relationship Id="rId29" Type="http://schemas.openxmlformats.org/officeDocument/2006/relationships/worksheet" Target="worksheets/sheet2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2.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4.xml"/><Relationship Id="rId23" Type="http://schemas.openxmlformats.org/officeDocument/2006/relationships/worksheet" Target="worksheets/sheet21.xml"/><Relationship Id="rId28" Type="http://schemas.openxmlformats.org/officeDocument/2006/relationships/worksheet" Target="worksheets/sheet26.xml"/><Relationship Id="rId10" Type="http://schemas.openxmlformats.org/officeDocument/2006/relationships/worksheet" Target="worksheets/sheet10.xml"/><Relationship Id="rId19" Type="http://schemas.openxmlformats.org/officeDocument/2006/relationships/worksheet" Target="worksheets/sheet17.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hartsheet" Target="chartsheets/sheet1.xml"/><Relationship Id="rId22" Type="http://schemas.openxmlformats.org/officeDocument/2006/relationships/worksheet" Target="worksheets/sheet20.xml"/><Relationship Id="rId27" Type="http://schemas.openxmlformats.org/officeDocument/2006/relationships/worksheet" Target="worksheets/sheet25.xml"/><Relationship Id="rId30" Type="http://schemas.openxmlformats.org/officeDocument/2006/relationships/worksheet" Target="worksheets/sheet28.xml"/><Relationship Id="rId8" Type="http://schemas.openxmlformats.org/officeDocument/2006/relationships/worksheet" Target="worksheets/sheet8.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s-MX" sz="1200" b="0" i="0" baseline="0">
                <a:effectLst/>
              </a:rPr>
              <a:t>Gráfica 3.1 Porcentaje de escuelas primarias y secundarias reportadas oficialmente con al menos una computadora para uso educativo según concentración de becarios PROSPERA (2016-2017)</a:t>
            </a:r>
            <a:endParaRPr lang="es-MX" sz="1200">
              <a:effectLst/>
            </a:endParaRPr>
          </a:p>
        </c:rich>
      </c:tx>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es-MX"/>
        </a:p>
      </c:txPr>
    </c:title>
    <c:autoTitleDeleted val="0"/>
    <c:plotArea>
      <c:layout>
        <c:manualLayout>
          <c:layoutTarget val="inner"/>
          <c:xMode val="edge"/>
          <c:yMode val="edge"/>
          <c:x val="7.3097919861520949E-2"/>
          <c:y val="0.13847848444057959"/>
          <c:w val="0.92690208013847908"/>
          <c:h val="0.60818515867334766"/>
        </c:manualLayout>
      </c:layout>
      <c:barChart>
        <c:barDir val="col"/>
        <c:grouping val="clustered"/>
        <c:varyColors val="0"/>
        <c:ser>
          <c:idx val="0"/>
          <c:order val="0"/>
          <c:tx>
            <c:strRef>
              <c:f>'Datos Gráfica 3.1'!$A$6</c:f>
              <c:strCache>
                <c:ptCount val="1"/>
                <c:pt idx="0">
                  <c:v>Concentración de becarios</c:v>
                </c:pt>
              </c:strCache>
            </c:strRef>
          </c:tx>
          <c:spPr>
            <a:solidFill>
              <a:schemeClr val="tx2">
                <a:lumMod val="60000"/>
                <a:lumOff val="40000"/>
              </a:schemeClr>
            </a:solidFill>
            <a:ln>
              <a:noFill/>
            </a:ln>
            <a:effectLst/>
          </c:spPr>
          <c:invertIfNegative val="0"/>
          <c:dLbls>
            <c:dLbl>
              <c:idx val="1"/>
              <c:layout>
                <c:manualLayout>
                  <c:x val="0"/>
                  <c:y val="4.1654059505799292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072B-432C-BEBD-1F293185788B}"/>
                </c:ext>
              </c:extLst>
            </c:dLbl>
            <c:dLbl>
              <c:idx val="6"/>
              <c:layout>
                <c:manualLayout>
                  <c:x val="0"/>
                  <c:y val="3.9636913767019631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72B-432C-BEBD-1F293185788B}"/>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bg1"/>
                    </a:solidFill>
                    <a:latin typeface="+mn-lt"/>
                    <a:ea typeface="+mn-ea"/>
                    <a:cs typeface="+mn-cs"/>
                  </a:defRPr>
                </a:pPr>
                <a:endParaRPr lang="es-MX"/>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'Datos Gráfica 3.1'!$B$5:$J$5</c:f>
              <c:strCache>
                <c:ptCount val="9"/>
                <c:pt idx="0">
                  <c:v>Nula</c:v>
                </c:pt>
                <c:pt idx="1">
                  <c:v>Baja</c:v>
                </c:pt>
                <c:pt idx="2">
                  <c:v>Media</c:v>
                </c:pt>
                <c:pt idx="3">
                  <c:v>Alta</c:v>
                </c:pt>
                <c:pt idx="5">
                  <c:v>Nula</c:v>
                </c:pt>
                <c:pt idx="6">
                  <c:v>Baja </c:v>
                </c:pt>
                <c:pt idx="7">
                  <c:v>Media</c:v>
                </c:pt>
                <c:pt idx="8">
                  <c:v>Alta</c:v>
                </c:pt>
              </c:strCache>
            </c:strRef>
          </c:cat>
          <c:val>
            <c:numRef>
              <c:f>'Datos Gráfica 3.1'!$B$6:$J$6</c:f>
              <c:numCache>
                <c:formatCode>0.0</c:formatCode>
                <c:ptCount val="9"/>
                <c:pt idx="0">
                  <c:v>73.978494623655905</c:v>
                </c:pt>
                <c:pt idx="1">
                  <c:v>50.219251336898395</c:v>
                </c:pt>
                <c:pt idx="2">
                  <c:v>35.883122108227724</c:v>
                </c:pt>
                <c:pt idx="3">
                  <c:v>26.796823630570024</c:v>
                </c:pt>
                <c:pt idx="5">
                  <c:v>89.121676067687346</c:v>
                </c:pt>
                <c:pt idx="6">
                  <c:v>80.942677416496863</c:v>
                </c:pt>
                <c:pt idx="7">
                  <c:v>72.982456140350877</c:v>
                </c:pt>
                <c:pt idx="8">
                  <c:v>65.332490061438364</c:v>
                </c:pt>
              </c:numCache>
            </c:numRef>
          </c:val>
          <c:extLst>
            <c:ext xmlns:c16="http://schemas.microsoft.com/office/drawing/2014/chart" uri="{C3380CC4-5D6E-409C-BE32-E72D297353CC}">
              <c16:uniqueId val="{00000002-072B-432C-BEBD-1F293185788B}"/>
            </c:ext>
          </c:extLst>
        </c:ser>
        <c:dLbls>
          <c:showLegendKey val="0"/>
          <c:showVal val="0"/>
          <c:showCatName val="0"/>
          <c:showSerName val="0"/>
          <c:showPercent val="0"/>
          <c:showBubbleSize val="0"/>
        </c:dLbls>
        <c:gapWidth val="150"/>
        <c:axId val="920104176"/>
        <c:axId val="1054041008"/>
      </c:barChart>
      <c:lineChart>
        <c:grouping val="standard"/>
        <c:varyColors val="0"/>
        <c:ser>
          <c:idx val="1"/>
          <c:order val="1"/>
          <c:tx>
            <c:strRef>
              <c:f>'Datos Gráfica 3.1'!$A$7</c:f>
              <c:strCache>
                <c:ptCount val="1"/>
                <c:pt idx="0">
                  <c:v>Nivel educativo</c:v>
                </c:pt>
              </c:strCache>
            </c:strRef>
          </c:tx>
          <c:spPr>
            <a:ln w="28575" cap="rnd">
              <a:solidFill>
                <a:schemeClr val="accent6"/>
              </a:solidFill>
              <a:round/>
            </a:ln>
            <a:effectLst/>
          </c:spPr>
          <c:marker>
            <c:symbol val="none"/>
          </c:marker>
          <c:dLbls>
            <c:dLbl>
              <c:idx val="2"/>
              <c:layout>
                <c:manualLayout>
                  <c:x val="-1.4652014652014652E-2"/>
                  <c:y val="-1.8154311649016715E-2"/>
                </c:manualLayout>
              </c:layout>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s-MX"/>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72B-432C-BEBD-1F293185788B}"/>
                </c:ext>
              </c:extLst>
            </c:dLbl>
            <c:dLbl>
              <c:idx val="7"/>
              <c:layout>
                <c:manualLayout>
                  <c:x val="-8.7912087912086836E-3"/>
                  <c:y val="-1.4120020171457387E-2"/>
                </c:manualLayout>
              </c:layout>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s-MX"/>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72B-432C-BEBD-1F293185788B}"/>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mn-lt"/>
                    <a:ea typeface="+mn-ea"/>
                    <a:cs typeface="+mn-cs"/>
                  </a:defRPr>
                </a:pPr>
                <a:endParaRPr lang="es-MX"/>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9"/>
              <c:pt idx="0">
                <c:v>Nivel educativo Primarias Nula</c:v>
              </c:pt>
              <c:pt idx="1">
                <c:v>Nivel educativo Primarias Baja</c:v>
              </c:pt>
              <c:pt idx="2">
                <c:v>Nivel educativo Primarias Media</c:v>
              </c:pt>
              <c:pt idx="3">
                <c:v>Nivel educativo Primarias Alta</c:v>
              </c:pt>
              <c:pt idx="5">
                <c:v>Nivel educativo Secundarias Nula</c:v>
              </c:pt>
              <c:pt idx="6">
                <c:v>Nivel educativo Secundarias Baja </c:v>
              </c:pt>
              <c:pt idx="7">
                <c:v>Nivel educativo Secundarias Media</c:v>
              </c:pt>
              <c:pt idx="8">
                <c:v>Nivel educativo Secundarias Alta</c:v>
              </c:pt>
            </c:strLit>
          </c:cat>
          <c:val>
            <c:numRef>
              <c:f>'Datos Gráfica 3.1'!$B$7:$J$7</c:f>
              <c:numCache>
                <c:formatCode>0.0</c:formatCode>
                <c:ptCount val="9"/>
                <c:pt idx="0">
                  <c:v>44.432605831471626</c:v>
                </c:pt>
                <c:pt idx="1">
                  <c:v>44.432605831471626</c:v>
                </c:pt>
                <c:pt idx="2">
                  <c:v>44.432605831471626</c:v>
                </c:pt>
                <c:pt idx="3">
                  <c:v>44.432605831471626</c:v>
                </c:pt>
                <c:pt idx="5">
                  <c:v>75.360339011402587</c:v>
                </c:pt>
                <c:pt idx="6">
                  <c:v>75.360339011402587</c:v>
                </c:pt>
                <c:pt idx="7">
                  <c:v>75.360339011402587</c:v>
                </c:pt>
                <c:pt idx="8">
                  <c:v>75.360339011402587</c:v>
                </c:pt>
              </c:numCache>
            </c:numRef>
          </c:val>
          <c:smooth val="0"/>
          <c:extLst>
            <c:ext xmlns:c16="http://schemas.microsoft.com/office/drawing/2014/chart" uri="{C3380CC4-5D6E-409C-BE32-E72D297353CC}">
              <c16:uniqueId val="{00000005-072B-432C-BEBD-1F293185788B}"/>
            </c:ext>
          </c:extLst>
        </c:ser>
        <c:dLbls>
          <c:showLegendKey val="0"/>
          <c:showVal val="0"/>
          <c:showCatName val="0"/>
          <c:showSerName val="0"/>
          <c:showPercent val="0"/>
          <c:showBubbleSize val="0"/>
        </c:dLbls>
        <c:marker val="1"/>
        <c:smooth val="0"/>
        <c:axId val="920104176"/>
        <c:axId val="1054041008"/>
      </c:lineChart>
      <c:catAx>
        <c:axId val="920104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s-MX"/>
          </a:p>
        </c:txPr>
        <c:crossAx val="1054041008"/>
        <c:crosses val="autoZero"/>
        <c:auto val="1"/>
        <c:lblAlgn val="ctr"/>
        <c:lblOffset val="100"/>
        <c:noMultiLvlLbl val="0"/>
      </c:catAx>
      <c:valAx>
        <c:axId val="1054041008"/>
        <c:scaling>
          <c:orientation val="minMax"/>
          <c:max val="90"/>
        </c:scaling>
        <c:delete val="0"/>
        <c:axPos val="l"/>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s-MX"/>
          </a:p>
        </c:txPr>
        <c:crossAx val="920104176"/>
        <c:crosses val="autoZero"/>
        <c:crossBetween val="between"/>
      </c:valAx>
      <c:spPr>
        <a:noFill/>
        <a:ln>
          <a:noFill/>
        </a:ln>
        <a:effectLst/>
      </c:spPr>
    </c:plotArea>
    <c:legend>
      <c:legendPos val="b"/>
      <c:layout>
        <c:manualLayout>
          <c:xMode val="edge"/>
          <c:yMode val="edge"/>
          <c:x val="0.28215730725966948"/>
          <c:y val="0.86780945120135322"/>
          <c:w val="0.4444741246791305"/>
          <c:h val="4.1378430332179514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s-MX"/>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MX"/>
    </a:p>
  </c:txPr>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s-MX" sz="1200" b="0" i="0" baseline="0">
                <a:effectLst/>
              </a:rPr>
              <a:t>Gráfica 3.2 Porcentaje de escuelas primarias y secundarias con conexión a internet de las que tienen al menos una computadora para uso educativo según concentración de becarios PROSPERA (2016-2017)</a:t>
            </a:r>
            <a:endParaRPr lang="es-MX" sz="1200">
              <a:effectLst/>
            </a:endParaRPr>
          </a:p>
        </c:rich>
      </c:tx>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es-MX"/>
        </a:p>
      </c:txPr>
    </c:title>
    <c:autoTitleDeleted val="0"/>
    <c:plotArea>
      <c:layout>
        <c:manualLayout>
          <c:layoutTarget val="inner"/>
          <c:xMode val="edge"/>
          <c:yMode val="edge"/>
          <c:x val="6.7521572763325197E-2"/>
          <c:y val="0.13228544101211934"/>
          <c:w val="0.9104981841298615"/>
          <c:h val="0.61943587276873568"/>
        </c:manualLayout>
      </c:layout>
      <c:barChart>
        <c:barDir val="col"/>
        <c:grouping val="clustered"/>
        <c:varyColors val="0"/>
        <c:ser>
          <c:idx val="0"/>
          <c:order val="0"/>
          <c:tx>
            <c:strRef>
              <c:f>'Datos Gráfica 3.2'!$A$6</c:f>
              <c:strCache>
                <c:ptCount val="1"/>
                <c:pt idx="0">
                  <c:v>Concentración de becarios</c:v>
                </c:pt>
              </c:strCache>
            </c:strRef>
          </c:tx>
          <c:spPr>
            <a:solidFill>
              <a:schemeClr val="tx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bg1"/>
                    </a:solidFill>
                    <a:latin typeface="+mn-lt"/>
                    <a:ea typeface="+mn-ea"/>
                    <a:cs typeface="+mn-cs"/>
                  </a:defRPr>
                </a:pPr>
                <a:endParaRPr lang="es-MX"/>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9"/>
              <c:pt idx="0">
                <c:v>Primarias Nula</c:v>
              </c:pt>
              <c:pt idx="1">
                <c:v>Primarias Baja</c:v>
              </c:pt>
              <c:pt idx="2">
                <c:v>Primarias Media</c:v>
              </c:pt>
              <c:pt idx="3">
                <c:v>Primarias Alta</c:v>
              </c:pt>
              <c:pt idx="5">
                <c:v>Secundarias Nula</c:v>
              </c:pt>
              <c:pt idx="6">
                <c:v>Secundarias Baja </c:v>
              </c:pt>
              <c:pt idx="7">
                <c:v>Secundarias Media</c:v>
              </c:pt>
              <c:pt idx="8">
                <c:v>Secundarias Alta</c:v>
              </c:pt>
            </c:strLit>
          </c:cat>
          <c:val>
            <c:numRef>
              <c:f>'Datos Gráfica 3.2'!$B$6:$J$6</c:f>
              <c:numCache>
                <c:formatCode>0.0</c:formatCode>
                <c:ptCount val="9"/>
                <c:pt idx="0">
                  <c:v>96.894820295983109</c:v>
                </c:pt>
                <c:pt idx="1">
                  <c:v>80.646363539559147</c:v>
                </c:pt>
                <c:pt idx="2">
                  <c:v>38.710581639803777</c:v>
                </c:pt>
                <c:pt idx="3">
                  <c:v>26.368440921102302</c:v>
                </c:pt>
                <c:pt idx="5">
                  <c:v>80.877034358047013</c:v>
                </c:pt>
                <c:pt idx="6">
                  <c:v>92.666374781085821</c:v>
                </c:pt>
                <c:pt idx="7">
                  <c:v>61.025641025641008</c:v>
                </c:pt>
                <c:pt idx="8">
                  <c:v>38.722168441432721</c:v>
                </c:pt>
              </c:numCache>
            </c:numRef>
          </c:val>
          <c:extLst>
            <c:ext xmlns:c16="http://schemas.microsoft.com/office/drawing/2014/chart" uri="{C3380CC4-5D6E-409C-BE32-E72D297353CC}">
              <c16:uniqueId val="{00000000-3A7D-4B5A-B844-B4143F30EE76}"/>
            </c:ext>
          </c:extLst>
        </c:ser>
        <c:dLbls>
          <c:showLegendKey val="0"/>
          <c:showVal val="0"/>
          <c:showCatName val="0"/>
          <c:showSerName val="0"/>
          <c:showPercent val="0"/>
          <c:showBubbleSize val="0"/>
        </c:dLbls>
        <c:gapWidth val="150"/>
        <c:axId val="1260497135"/>
        <c:axId val="1261280815"/>
      </c:barChart>
      <c:lineChart>
        <c:grouping val="standard"/>
        <c:varyColors val="0"/>
        <c:ser>
          <c:idx val="1"/>
          <c:order val="1"/>
          <c:tx>
            <c:strRef>
              <c:f>'Datos Gráfica 3.2'!$A$7</c:f>
              <c:strCache>
                <c:ptCount val="1"/>
                <c:pt idx="0">
                  <c:v>Nivel educativo</c:v>
                </c:pt>
              </c:strCache>
            </c:strRef>
          </c:tx>
          <c:spPr>
            <a:ln w="28575" cap="rnd">
              <a:solidFill>
                <a:schemeClr val="accent6"/>
              </a:solidFill>
              <a:round/>
            </a:ln>
            <a:effectLst/>
          </c:spPr>
          <c:marker>
            <c:symbol val="none"/>
          </c:marker>
          <c:dLbls>
            <c:dLbl>
              <c:idx val="2"/>
              <c:layout>
                <c:manualLayout>
                  <c:x val="-1.9184652278177457E-2"/>
                  <c:y val="-2.12907473680990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A7D-4B5A-B844-B4143F30EE76}"/>
                </c:ext>
              </c:extLst>
            </c:dLbl>
            <c:dLbl>
              <c:idx val="7"/>
              <c:layout>
                <c:manualLayout>
                  <c:x val="-1.0253521490642776E-2"/>
                  <c:y val="-1.61448895783307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A7D-4B5A-B844-B4143F30EE76}"/>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s-MX"/>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'Datos Gráfica 3.2'!$B$5:$J$5</c:f>
              <c:strCache>
                <c:ptCount val="9"/>
                <c:pt idx="0">
                  <c:v>Nula</c:v>
                </c:pt>
                <c:pt idx="1">
                  <c:v>Baja</c:v>
                </c:pt>
                <c:pt idx="2">
                  <c:v>Media</c:v>
                </c:pt>
                <c:pt idx="3">
                  <c:v>Alta</c:v>
                </c:pt>
                <c:pt idx="5">
                  <c:v>Nula</c:v>
                </c:pt>
                <c:pt idx="6">
                  <c:v>Baja </c:v>
                </c:pt>
                <c:pt idx="7">
                  <c:v>Media</c:v>
                </c:pt>
                <c:pt idx="8">
                  <c:v>Alta</c:v>
                </c:pt>
              </c:strCache>
            </c:strRef>
          </c:cat>
          <c:val>
            <c:numRef>
              <c:f>'Datos Gráfica 3.2'!$B$7:$J$7</c:f>
              <c:numCache>
                <c:formatCode>0.0</c:formatCode>
                <c:ptCount val="9"/>
                <c:pt idx="0">
                  <c:v>68.687311450893418</c:v>
                </c:pt>
                <c:pt idx="1">
                  <c:v>68.687311450893418</c:v>
                </c:pt>
                <c:pt idx="2">
                  <c:v>68.687311450893418</c:v>
                </c:pt>
                <c:pt idx="3">
                  <c:v>68.687311450893418</c:v>
                </c:pt>
                <c:pt idx="5">
                  <c:v>69.00225666826978</c:v>
                </c:pt>
                <c:pt idx="6">
                  <c:v>69.00225666826978</c:v>
                </c:pt>
                <c:pt idx="7">
                  <c:v>69.00225666826978</c:v>
                </c:pt>
                <c:pt idx="8">
                  <c:v>69.00225666826978</c:v>
                </c:pt>
              </c:numCache>
            </c:numRef>
          </c:val>
          <c:smooth val="0"/>
          <c:extLst>
            <c:ext xmlns:c16="http://schemas.microsoft.com/office/drawing/2014/chart" uri="{C3380CC4-5D6E-409C-BE32-E72D297353CC}">
              <c16:uniqueId val="{00000003-3A7D-4B5A-B844-B4143F30EE76}"/>
            </c:ext>
          </c:extLst>
        </c:ser>
        <c:dLbls>
          <c:showLegendKey val="0"/>
          <c:showVal val="0"/>
          <c:showCatName val="0"/>
          <c:showSerName val="0"/>
          <c:showPercent val="0"/>
          <c:showBubbleSize val="0"/>
        </c:dLbls>
        <c:marker val="1"/>
        <c:smooth val="0"/>
        <c:axId val="1260497135"/>
        <c:axId val="1261280815"/>
      </c:lineChart>
      <c:catAx>
        <c:axId val="126049713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s-MX"/>
          </a:p>
        </c:txPr>
        <c:crossAx val="1261280815"/>
        <c:crosses val="autoZero"/>
        <c:auto val="1"/>
        <c:lblAlgn val="ctr"/>
        <c:lblOffset val="100"/>
        <c:noMultiLvlLbl val="0"/>
      </c:catAx>
      <c:valAx>
        <c:axId val="1261280815"/>
        <c:scaling>
          <c:orientation val="minMax"/>
          <c:max val="100"/>
        </c:scaling>
        <c:delete val="0"/>
        <c:axPos val="l"/>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s-MX"/>
          </a:p>
        </c:txPr>
        <c:crossAx val="1260497135"/>
        <c:crosses val="autoZero"/>
        <c:crossBetween val="between"/>
      </c:valAx>
      <c:spPr>
        <a:noFill/>
        <a:ln>
          <a:noFill/>
        </a:ln>
        <a:effectLst/>
      </c:spPr>
    </c:plotArea>
    <c:legend>
      <c:legendPos val="b"/>
      <c:layout>
        <c:manualLayout>
          <c:xMode val="edge"/>
          <c:yMode val="edge"/>
          <c:x val="0.22471820693244163"/>
          <c:y val="0.85905447835559845"/>
          <c:w val="0.55056351768978518"/>
          <c:h val="6.0995266999802601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s-MX"/>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MX"/>
    </a:p>
  </c:txPr>
  <c:userShapes r:id="rId3"/>
</c:chartSpace>
</file>

<file path=xl/charts/colors1.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D00-000000000000}">
  <sheetPr/>
  <sheetViews>
    <sheetView zoomScale="110" workbookViewId="0"/>
  </sheetViews>
  <pageMargins left="0.7" right="0.7" top="0.75" bottom="0.75" header="0.3" footer="0.3"/>
  <pageSetup orientation="landscape"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F00-000000000000}">
  <sheetPr/>
  <sheetViews>
    <sheetView zoomScale="110" workbookViewId="0"/>
  </sheetViews>
  <pageMargins left="0.7" right="0.7" top="0.75" bottom="0.75" header="0.3" footer="0.3"/>
  <pageSetup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8659091" cy="6286500"/>
    <xdr:graphicFrame macro="">
      <xdr:nvGraphicFramePr>
        <xdr:cNvPr id="2" name="Gráfico 1">
          <a:extLst>
            <a:ext uri="{FF2B5EF4-FFF2-40B4-BE49-F238E27FC236}">
              <a16:creationId xmlns:a16="http://schemas.microsoft.com/office/drawing/2014/main" id="{D01A2AA5-0013-45CF-8169-667D8CA2E8E1}"/>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0.01647</cdr:x>
      <cdr:y>0.92994</cdr:y>
    </cdr:from>
    <cdr:to>
      <cdr:x>0.97802</cdr:x>
      <cdr:y>1</cdr:y>
    </cdr:to>
    <cdr:sp macro="" textlink="">
      <cdr:nvSpPr>
        <cdr:cNvPr id="2" name="CuadroTexto 1">
          <a:extLst xmlns:a="http://schemas.openxmlformats.org/drawingml/2006/main">
            <a:ext uri="{FF2B5EF4-FFF2-40B4-BE49-F238E27FC236}">
              <a16:creationId xmlns:a16="http://schemas.microsoft.com/office/drawing/2014/main" id="{98532B76-18C1-44AB-ADB9-7A7078583C8A}"/>
            </a:ext>
          </a:extLst>
        </cdr:cNvPr>
        <cdr:cNvSpPr txBox="1"/>
      </cdr:nvSpPr>
      <cdr:spPr>
        <a:xfrm xmlns:a="http://schemas.openxmlformats.org/drawingml/2006/main">
          <a:off x="142766" y="5854907"/>
          <a:ext cx="8334484" cy="44111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s-MX" sz="900"/>
            <a:t>Fuentes: INEE, cálculos con base en el Padrón de becarios PROSPERA del ciclo escolar 2016-2017, PROSPERA (2018); en el Censo de recursos tecnológicos (ciclo escolar 2015-2016), SEP-DGPPyEE, y en las Estadísticas continuas del formato 911 (inicio del ciclo escolar 2014-2015), SEP-DGPPyEE.</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59091" cy="6286500"/>
    <xdr:graphicFrame macro="">
      <xdr:nvGraphicFramePr>
        <xdr:cNvPr id="2" name="Gráfico 1">
          <a:extLst>
            <a:ext uri="{FF2B5EF4-FFF2-40B4-BE49-F238E27FC236}">
              <a16:creationId xmlns:a16="http://schemas.microsoft.com/office/drawing/2014/main" id="{3A39A15C-FDC5-4C5B-A086-8249322C0694}"/>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0.93532</cdr:y>
    </cdr:from>
    <cdr:to>
      <cdr:x>1</cdr:x>
      <cdr:y>1</cdr:y>
    </cdr:to>
    <cdr:sp macro="" textlink="">
      <cdr:nvSpPr>
        <cdr:cNvPr id="2" name="CuadroTexto 1">
          <a:extLst xmlns:a="http://schemas.openxmlformats.org/drawingml/2006/main">
            <a:ext uri="{FF2B5EF4-FFF2-40B4-BE49-F238E27FC236}">
              <a16:creationId xmlns:a16="http://schemas.microsoft.com/office/drawing/2014/main" id="{6F60E8C5-D756-48FA-986C-5334C344547F}"/>
            </a:ext>
          </a:extLst>
        </cdr:cNvPr>
        <cdr:cNvSpPr txBox="1"/>
      </cdr:nvSpPr>
      <cdr:spPr>
        <a:xfrm xmlns:a="http://schemas.openxmlformats.org/drawingml/2006/main">
          <a:off x="0" y="5885961"/>
          <a:ext cx="8670192" cy="4070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s-MX" sz="900"/>
            <a:t>Fuentes: INEE, cálculos con base en el Padrón de becarios PROSPERA del ciclo escolar 2016-2017, PROSPERA (2018); en el Censo de recursos tecnológicos (ciclo escolar 2015-2016), SEP-DGPPyEE, y en las Estadísticas continuas del formato 911 (inicio del ciclo escolar 2014-2015), SEP-DGPPyEE.</a:t>
          </a:r>
        </a:p>
      </cdr:txBody>
    </cdr:sp>
  </cdr:relSizeAnchor>
</c:userShape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1"/>
  <sheetViews>
    <sheetView zoomScale="80" zoomScaleNormal="80" workbookViewId="0">
      <selection activeCell="E13" sqref="E13"/>
    </sheetView>
  </sheetViews>
  <sheetFormatPr baseColWidth="10" defaultRowHeight="15" x14ac:dyDescent="0.25"/>
  <cols>
    <col min="1" max="1" width="21.42578125" customWidth="1"/>
    <col min="2" max="2" width="31" customWidth="1"/>
    <col min="3" max="3" width="16.5703125" customWidth="1"/>
    <col min="4" max="4" width="73.28515625" customWidth="1"/>
    <col min="5" max="5" width="71.42578125" customWidth="1"/>
  </cols>
  <sheetData>
    <row r="1" spans="1:5" ht="18.75" x14ac:dyDescent="0.3">
      <c r="A1" s="11" t="s">
        <v>15</v>
      </c>
      <c r="B1" s="12"/>
      <c r="C1" s="12"/>
      <c r="D1" s="12"/>
      <c r="E1" s="12"/>
    </row>
    <row r="2" spans="1:5" ht="15.75" x14ac:dyDescent="0.25">
      <c r="A2" s="9" t="s">
        <v>13</v>
      </c>
      <c r="B2" s="9" t="s">
        <v>16</v>
      </c>
      <c r="C2" s="9" t="s">
        <v>17</v>
      </c>
      <c r="D2" s="9" t="s">
        <v>18</v>
      </c>
      <c r="E2" s="9" t="s">
        <v>19</v>
      </c>
    </row>
    <row r="3" spans="1:5" ht="47.25" x14ac:dyDescent="0.25">
      <c r="A3" s="279" t="s">
        <v>20</v>
      </c>
      <c r="B3" s="289" t="s">
        <v>482</v>
      </c>
      <c r="C3" s="251" t="s">
        <v>21</v>
      </c>
      <c r="D3" s="252" t="s">
        <v>416</v>
      </c>
      <c r="E3" s="45"/>
    </row>
    <row r="4" spans="1:5" ht="31.5" x14ac:dyDescent="0.25">
      <c r="A4" s="279"/>
      <c r="B4" s="290"/>
      <c r="C4" s="251" t="s">
        <v>417</v>
      </c>
      <c r="D4" s="252" t="s">
        <v>422</v>
      </c>
      <c r="E4" s="45"/>
    </row>
    <row r="5" spans="1:5" ht="31.5" x14ac:dyDescent="0.25">
      <c r="A5" s="279"/>
      <c r="B5" s="290"/>
      <c r="C5" s="251" t="s">
        <v>418</v>
      </c>
      <c r="D5" s="252" t="s">
        <v>423</v>
      </c>
      <c r="E5" s="44"/>
    </row>
    <row r="6" spans="1:5" ht="39.75" customHeight="1" x14ac:dyDescent="0.25">
      <c r="A6" s="279"/>
      <c r="B6" s="290"/>
      <c r="C6" s="251" t="s">
        <v>22</v>
      </c>
      <c r="D6" s="252" t="s">
        <v>424</v>
      </c>
      <c r="E6" s="44"/>
    </row>
    <row r="7" spans="1:5" ht="31.5" x14ac:dyDescent="0.25">
      <c r="A7" s="279"/>
      <c r="B7" s="290"/>
      <c r="C7" s="251" t="s">
        <v>425</v>
      </c>
      <c r="D7" s="253" t="s">
        <v>426</v>
      </c>
      <c r="E7" s="44"/>
    </row>
    <row r="8" spans="1:5" ht="46.5" customHeight="1" x14ac:dyDescent="0.25">
      <c r="A8" s="279"/>
      <c r="B8" s="290"/>
      <c r="C8" s="251" t="s">
        <v>419</v>
      </c>
      <c r="D8" s="253" t="s">
        <v>427</v>
      </c>
      <c r="E8" s="44"/>
    </row>
    <row r="9" spans="1:5" ht="31.5" x14ac:dyDescent="0.25">
      <c r="A9" s="279"/>
      <c r="B9" s="290"/>
      <c r="C9" s="251" t="s">
        <v>23</v>
      </c>
      <c r="D9" s="253" t="s">
        <v>428</v>
      </c>
      <c r="E9" s="44"/>
    </row>
    <row r="10" spans="1:5" ht="31.5" x14ac:dyDescent="0.25">
      <c r="A10" s="279"/>
      <c r="B10" s="290"/>
      <c r="C10" s="251" t="s">
        <v>420</v>
      </c>
      <c r="D10" s="253" t="s">
        <v>429</v>
      </c>
      <c r="E10" s="45"/>
    </row>
    <row r="11" spans="1:5" ht="31.5" x14ac:dyDescent="0.25">
      <c r="A11" s="279"/>
      <c r="B11" s="290"/>
      <c r="C11" s="251" t="s">
        <v>421</v>
      </c>
      <c r="D11" s="253" t="s">
        <v>430</v>
      </c>
      <c r="E11" s="45"/>
    </row>
    <row r="12" spans="1:5" ht="39.75" customHeight="1" x14ac:dyDescent="0.25">
      <c r="A12" s="279"/>
      <c r="B12" s="291" t="s">
        <v>483</v>
      </c>
      <c r="C12" s="256" t="s">
        <v>24</v>
      </c>
      <c r="D12" s="257" t="s">
        <v>480</v>
      </c>
      <c r="E12" s="45"/>
    </row>
    <row r="13" spans="1:5" ht="39.75" customHeight="1" x14ac:dyDescent="0.25">
      <c r="A13" s="279"/>
      <c r="B13" s="291"/>
      <c r="C13" s="256" t="s">
        <v>28</v>
      </c>
      <c r="D13" s="257" t="s">
        <v>481</v>
      </c>
      <c r="E13" s="45"/>
    </row>
    <row r="14" spans="1:5" ht="55.5" customHeight="1" x14ac:dyDescent="0.25">
      <c r="A14" s="279"/>
      <c r="B14" s="292" t="s">
        <v>484</v>
      </c>
      <c r="C14" s="248" t="s">
        <v>32</v>
      </c>
      <c r="D14" s="249" t="s">
        <v>25</v>
      </c>
      <c r="E14" s="45"/>
    </row>
    <row r="15" spans="1:5" ht="47.25" x14ac:dyDescent="0.25">
      <c r="A15" s="279"/>
      <c r="B15" s="292"/>
      <c r="C15" s="248" t="s">
        <v>26</v>
      </c>
      <c r="D15" s="250" t="s">
        <v>27</v>
      </c>
      <c r="E15" s="45"/>
    </row>
    <row r="16" spans="1:5" ht="47.25" x14ac:dyDescent="0.25">
      <c r="A16" s="279"/>
      <c r="B16" s="292"/>
      <c r="C16" s="258" t="s">
        <v>477</v>
      </c>
      <c r="D16" s="250" t="s">
        <v>29</v>
      </c>
      <c r="E16" s="45"/>
    </row>
    <row r="17" spans="1:5" ht="47.25" x14ac:dyDescent="0.25">
      <c r="A17" s="279"/>
      <c r="B17" s="292"/>
      <c r="C17" s="248" t="s">
        <v>30</v>
      </c>
      <c r="D17" s="250" t="s">
        <v>31</v>
      </c>
      <c r="E17" s="45"/>
    </row>
    <row r="18" spans="1:5" ht="47.25" x14ac:dyDescent="0.25">
      <c r="A18" s="279"/>
      <c r="B18" s="292"/>
      <c r="C18" s="248" t="s">
        <v>209</v>
      </c>
      <c r="D18" s="250" t="s">
        <v>33</v>
      </c>
      <c r="E18" s="45"/>
    </row>
    <row r="19" spans="1:5" ht="47.25" x14ac:dyDescent="0.25">
      <c r="A19" s="279"/>
      <c r="B19" s="292"/>
      <c r="C19" s="248" t="s">
        <v>478</v>
      </c>
      <c r="D19" s="250" t="s">
        <v>38</v>
      </c>
      <c r="E19" s="45"/>
    </row>
    <row r="20" spans="1:5" ht="44.25" customHeight="1" x14ac:dyDescent="0.25">
      <c r="A20" s="279"/>
      <c r="B20" s="283" t="s">
        <v>246</v>
      </c>
      <c r="C20" s="254" t="s">
        <v>210</v>
      </c>
      <c r="D20" s="255" t="s">
        <v>438</v>
      </c>
      <c r="E20" s="45"/>
    </row>
    <row r="21" spans="1:5" ht="44.25" customHeight="1" x14ac:dyDescent="0.25">
      <c r="A21" s="279"/>
      <c r="B21" s="284"/>
      <c r="C21" s="254" t="s">
        <v>431</v>
      </c>
      <c r="D21" s="255" t="s">
        <v>169</v>
      </c>
      <c r="E21" s="45"/>
    </row>
    <row r="22" spans="1:5" ht="44.25" customHeight="1" x14ac:dyDescent="0.25">
      <c r="A22" s="279"/>
      <c r="B22" s="285"/>
      <c r="C22" s="254" t="s">
        <v>432</v>
      </c>
      <c r="D22" s="255" t="s">
        <v>194</v>
      </c>
      <c r="E22" s="45"/>
    </row>
    <row r="23" spans="1:5" ht="48.75" customHeight="1" x14ac:dyDescent="0.25">
      <c r="A23" s="279"/>
      <c r="B23" s="286" t="s">
        <v>247</v>
      </c>
      <c r="C23" s="246" t="s">
        <v>433</v>
      </c>
      <c r="D23" s="247" t="s">
        <v>439</v>
      </c>
      <c r="E23" s="45"/>
    </row>
    <row r="24" spans="1:5" ht="65.25" customHeight="1" x14ac:dyDescent="0.25">
      <c r="A24" s="279"/>
      <c r="B24" s="287"/>
      <c r="C24" s="246" t="s">
        <v>434</v>
      </c>
      <c r="D24" s="247" t="s">
        <v>440</v>
      </c>
      <c r="E24" s="45"/>
    </row>
    <row r="25" spans="1:5" ht="44.25" customHeight="1" x14ac:dyDescent="0.25">
      <c r="A25" s="279"/>
      <c r="B25" s="287"/>
      <c r="C25" s="246" t="s">
        <v>435</v>
      </c>
      <c r="D25" s="247" t="s">
        <v>441</v>
      </c>
      <c r="E25" s="45"/>
    </row>
    <row r="26" spans="1:5" ht="50.25" customHeight="1" x14ac:dyDescent="0.25">
      <c r="A26" s="279"/>
      <c r="B26" s="287"/>
      <c r="C26" s="246" t="s">
        <v>436</v>
      </c>
      <c r="D26" s="247" t="s">
        <v>442</v>
      </c>
      <c r="E26" s="45"/>
    </row>
    <row r="27" spans="1:5" ht="85.5" customHeight="1" x14ac:dyDescent="0.25">
      <c r="A27" s="279"/>
      <c r="B27" s="287"/>
      <c r="C27" s="246" t="s">
        <v>437</v>
      </c>
      <c r="D27" s="247" t="s">
        <v>443</v>
      </c>
      <c r="E27" s="45"/>
    </row>
    <row r="28" spans="1:5" ht="44.25" customHeight="1" x14ac:dyDescent="0.25">
      <c r="A28" s="279"/>
      <c r="B28" s="288"/>
      <c r="C28" s="246" t="s">
        <v>498</v>
      </c>
      <c r="D28" s="247" t="s">
        <v>444</v>
      </c>
      <c r="E28" s="45"/>
    </row>
    <row r="29" spans="1:5" ht="31.5" x14ac:dyDescent="0.25">
      <c r="A29" s="279"/>
      <c r="B29" s="280" t="s">
        <v>34</v>
      </c>
      <c r="C29" s="259" t="s">
        <v>445</v>
      </c>
      <c r="D29" s="260" t="s">
        <v>446</v>
      </c>
      <c r="E29" s="45"/>
    </row>
    <row r="30" spans="1:5" ht="31.5" x14ac:dyDescent="0.25">
      <c r="A30" s="279"/>
      <c r="B30" s="281"/>
      <c r="C30" s="259" t="s">
        <v>35</v>
      </c>
      <c r="D30" s="261" t="s">
        <v>168</v>
      </c>
      <c r="E30" s="13"/>
    </row>
    <row r="31" spans="1:5" ht="31.5" x14ac:dyDescent="0.25">
      <c r="A31" s="279"/>
      <c r="B31" s="281"/>
      <c r="C31" s="259" t="s">
        <v>36</v>
      </c>
      <c r="D31" s="260" t="s">
        <v>494</v>
      </c>
      <c r="E31" s="13"/>
    </row>
    <row r="32" spans="1:5" ht="31.5" x14ac:dyDescent="0.25">
      <c r="A32" s="279"/>
      <c r="B32" s="281"/>
      <c r="C32" s="259" t="s">
        <v>479</v>
      </c>
      <c r="D32" s="260" t="s">
        <v>37</v>
      </c>
      <c r="E32" s="13"/>
    </row>
    <row r="33" spans="1:5" ht="31.5" x14ac:dyDescent="0.25">
      <c r="A33" s="279"/>
      <c r="B33" s="281"/>
      <c r="C33" s="259" t="s">
        <v>447</v>
      </c>
      <c r="D33" s="260" t="s">
        <v>448</v>
      </c>
      <c r="E33" s="13"/>
    </row>
    <row r="34" spans="1:5" ht="31.5" x14ac:dyDescent="0.25">
      <c r="A34" s="279"/>
      <c r="B34" s="281"/>
      <c r="C34" s="259" t="s">
        <v>449</v>
      </c>
      <c r="D34" s="260" t="s">
        <v>450</v>
      </c>
      <c r="E34" s="13"/>
    </row>
    <row r="35" spans="1:5" ht="31.5" x14ac:dyDescent="0.25">
      <c r="A35" s="279"/>
      <c r="B35" s="281"/>
      <c r="C35" s="259" t="s">
        <v>451</v>
      </c>
      <c r="D35" s="260" t="s">
        <v>452</v>
      </c>
      <c r="E35" s="13"/>
    </row>
    <row r="36" spans="1:5" ht="47.25" x14ac:dyDescent="0.25">
      <c r="A36" s="279"/>
      <c r="B36" s="281"/>
      <c r="C36" s="259" t="s">
        <v>495</v>
      </c>
      <c r="D36" s="260" t="s">
        <v>453</v>
      </c>
      <c r="E36" s="13"/>
    </row>
    <row r="37" spans="1:5" ht="63" x14ac:dyDescent="0.25">
      <c r="A37" s="279"/>
      <c r="B37" s="281"/>
      <c r="C37" s="259" t="s">
        <v>457</v>
      </c>
      <c r="D37" s="260" t="s">
        <v>454</v>
      </c>
      <c r="E37" s="13"/>
    </row>
    <row r="38" spans="1:5" ht="47.25" x14ac:dyDescent="0.25">
      <c r="A38" s="279"/>
      <c r="B38" s="281"/>
      <c r="C38" s="259" t="s">
        <v>496</v>
      </c>
      <c r="D38" s="260" t="s">
        <v>455</v>
      </c>
      <c r="E38" s="13"/>
    </row>
    <row r="39" spans="1:5" ht="47.25" x14ac:dyDescent="0.25">
      <c r="A39" s="279"/>
      <c r="B39" s="281"/>
      <c r="C39" s="259" t="s">
        <v>456</v>
      </c>
      <c r="D39" s="260" t="s">
        <v>458</v>
      </c>
      <c r="E39" s="13"/>
    </row>
    <row r="40" spans="1:5" ht="63" x14ac:dyDescent="0.25">
      <c r="A40" s="279"/>
      <c r="B40" s="281"/>
      <c r="C40" s="259" t="s">
        <v>459</v>
      </c>
      <c r="D40" s="260" t="s">
        <v>460</v>
      </c>
      <c r="E40" s="13"/>
    </row>
    <row r="41" spans="1:5" ht="47.25" x14ac:dyDescent="0.25">
      <c r="A41" s="279"/>
      <c r="B41" s="282"/>
      <c r="C41" s="259" t="s">
        <v>497</v>
      </c>
      <c r="D41" s="261" t="s">
        <v>461</v>
      </c>
      <c r="E41" s="13"/>
    </row>
  </sheetData>
  <mergeCells count="7">
    <mergeCell ref="A3:A41"/>
    <mergeCell ref="B29:B41"/>
    <mergeCell ref="B20:B22"/>
    <mergeCell ref="B23:B28"/>
    <mergeCell ref="B3:B11"/>
    <mergeCell ref="B12:B13"/>
    <mergeCell ref="B14:B19"/>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0"/>
  <sheetViews>
    <sheetView topLeftCell="B1" zoomScale="85" zoomScaleNormal="85" workbookViewId="0">
      <selection activeCell="K12" sqref="K12"/>
    </sheetView>
  </sheetViews>
  <sheetFormatPr baseColWidth="10" defaultRowHeight="15" x14ac:dyDescent="0.25"/>
  <cols>
    <col min="1" max="1" width="20" customWidth="1"/>
    <col min="2" max="3" width="17.140625" customWidth="1"/>
    <col min="4" max="4" width="11.140625" customWidth="1"/>
    <col min="5" max="5" width="11.5703125" customWidth="1"/>
    <col min="6" max="6" width="11.85546875" customWidth="1"/>
    <col min="7" max="7" width="12.140625" customWidth="1"/>
    <col min="8" max="8" width="13.140625" customWidth="1"/>
    <col min="9" max="9" width="15.85546875" customWidth="1"/>
    <col min="10" max="10" width="17.140625" customWidth="1"/>
    <col min="11" max="11" width="21.140625" customWidth="1"/>
  </cols>
  <sheetData>
    <row r="1" spans="1:11" ht="15.75" x14ac:dyDescent="0.25">
      <c r="A1" s="319" t="s">
        <v>414</v>
      </c>
      <c r="B1" s="319"/>
      <c r="C1" s="319"/>
      <c r="D1" s="319"/>
      <c r="E1" s="319"/>
      <c r="F1" s="319"/>
      <c r="G1" s="319"/>
      <c r="H1" s="319"/>
      <c r="I1" s="319"/>
      <c r="J1" s="319"/>
      <c r="K1" s="319"/>
    </row>
    <row r="2" spans="1:11" ht="15" customHeight="1" x14ac:dyDescent="0.25">
      <c r="A2" s="328" t="s">
        <v>386</v>
      </c>
      <c r="B2" s="329" t="s">
        <v>505</v>
      </c>
      <c r="C2" s="329" t="s">
        <v>387</v>
      </c>
      <c r="D2" s="328" t="s">
        <v>388</v>
      </c>
      <c r="E2" s="328"/>
      <c r="F2" s="328"/>
      <c r="G2" s="328" t="s">
        <v>389</v>
      </c>
      <c r="H2" s="328" t="s">
        <v>390</v>
      </c>
      <c r="I2" s="328" t="s">
        <v>391</v>
      </c>
      <c r="J2" s="328" t="s">
        <v>392</v>
      </c>
      <c r="K2" s="328" t="s">
        <v>393</v>
      </c>
    </row>
    <row r="3" spans="1:11" ht="30" x14ac:dyDescent="0.25">
      <c r="A3" s="328"/>
      <c r="B3" s="330"/>
      <c r="C3" s="330"/>
      <c r="D3" s="184" t="s">
        <v>408</v>
      </c>
      <c r="E3" s="184" t="s">
        <v>409</v>
      </c>
      <c r="F3" s="184" t="s">
        <v>415</v>
      </c>
      <c r="G3" s="328"/>
      <c r="H3" s="328"/>
      <c r="I3" s="328"/>
      <c r="J3" s="328"/>
      <c r="K3" s="328"/>
    </row>
    <row r="4" spans="1:11" x14ac:dyDescent="0.25">
      <c r="A4" s="6" t="s">
        <v>106</v>
      </c>
      <c r="B4" s="171">
        <v>7384</v>
      </c>
      <c r="C4" s="105">
        <v>0.62817319340656352</v>
      </c>
      <c r="D4" s="107">
        <v>4.0628385698808236E-2</v>
      </c>
      <c r="E4" s="151">
        <v>91.793066088840732</v>
      </c>
      <c r="F4" s="151">
        <v>8.1663055254604551</v>
      </c>
      <c r="G4" s="266">
        <v>45.991332611050922</v>
      </c>
      <c r="H4" s="265">
        <v>3.4804983748645721</v>
      </c>
      <c r="I4" s="265">
        <v>3.290899241603467</v>
      </c>
      <c r="J4" s="107">
        <v>8.1256771397616473E-2</v>
      </c>
      <c r="K4" s="151">
        <v>1.029252437703142</v>
      </c>
    </row>
    <row r="5" spans="1:11" x14ac:dyDescent="0.25">
      <c r="A5" s="6" t="s">
        <v>108</v>
      </c>
      <c r="B5" s="171">
        <v>12065</v>
      </c>
      <c r="C5" s="105">
        <v>1.026396205098888</v>
      </c>
      <c r="D5" s="107">
        <v>8.2884376295068382E-2</v>
      </c>
      <c r="E5" s="151">
        <v>83.506009117281394</v>
      </c>
      <c r="F5" s="151">
        <v>16.41110650642354</v>
      </c>
      <c r="G5" s="151">
        <v>48.669705760464154</v>
      </c>
      <c r="H5" s="265">
        <v>8.3215913800248646</v>
      </c>
      <c r="I5" s="265">
        <v>8.1392457521757144</v>
      </c>
      <c r="J5" s="107">
        <v>0.53874844591794446</v>
      </c>
      <c r="K5" s="151">
        <v>0.82055532532117703</v>
      </c>
    </row>
    <row r="6" spans="1:11" x14ac:dyDescent="0.25">
      <c r="A6" s="6" t="s">
        <v>109</v>
      </c>
      <c r="B6" s="171">
        <v>5642</v>
      </c>
      <c r="C6" s="105">
        <v>0.47997740482121226</v>
      </c>
      <c r="D6" s="107">
        <v>0.28358738036157394</v>
      </c>
      <c r="E6" s="151">
        <v>84.916696207018788</v>
      </c>
      <c r="F6" s="151">
        <v>14.799716412619638</v>
      </c>
      <c r="G6" s="151">
        <v>47.500886210563628</v>
      </c>
      <c r="H6" s="265">
        <v>10.705423608649415</v>
      </c>
      <c r="I6" s="265">
        <v>4.7323644097837647</v>
      </c>
      <c r="J6" s="151">
        <v>0.63807160581354128</v>
      </c>
      <c r="K6" s="275">
        <v>3.5448422545196743</v>
      </c>
    </row>
    <row r="7" spans="1:11" x14ac:dyDescent="0.25">
      <c r="A7" s="6" t="s">
        <v>110</v>
      </c>
      <c r="B7" s="171">
        <v>12239</v>
      </c>
      <c r="C7" s="105">
        <v>1.0411987695155649</v>
      </c>
      <c r="D7" s="107">
        <v>8.1706021733801773E-3</v>
      </c>
      <c r="E7" s="151">
        <v>80.643843451262356</v>
      </c>
      <c r="F7" s="266">
        <v>19.347985946564261</v>
      </c>
      <c r="G7" s="151">
        <v>51.196993218400202</v>
      </c>
      <c r="H7" s="151">
        <v>17.632159490154425</v>
      </c>
      <c r="I7" s="151">
        <v>48.999101233760925</v>
      </c>
      <c r="J7" s="275">
        <v>7.1411062995342753</v>
      </c>
      <c r="K7" s="151">
        <v>0.69450118473731515</v>
      </c>
    </row>
    <row r="8" spans="1:11" x14ac:dyDescent="0.25">
      <c r="A8" s="6" t="s">
        <v>111</v>
      </c>
      <c r="B8" s="171">
        <v>11551</v>
      </c>
      <c r="C8" s="105">
        <v>0.98266908952318732</v>
      </c>
      <c r="D8" s="107">
        <v>9.5229850229417365E-2</v>
      </c>
      <c r="E8" s="151">
        <v>86.970825036793357</v>
      </c>
      <c r="F8" s="151">
        <v>12.933945112977232</v>
      </c>
      <c r="G8" s="151">
        <v>49.337719677949963</v>
      </c>
      <c r="H8" s="265">
        <v>4.6922344385767465</v>
      </c>
      <c r="I8" s="265">
        <v>0.62332265604709547</v>
      </c>
      <c r="J8" s="162">
        <v>4.3286295558826078E-2</v>
      </c>
      <c r="K8" s="151">
        <v>1.4024759761059649</v>
      </c>
    </row>
    <row r="9" spans="1:11" x14ac:dyDescent="0.25">
      <c r="A9" s="155" t="s">
        <v>112</v>
      </c>
      <c r="B9" s="160">
        <v>3818</v>
      </c>
      <c r="C9" s="161">
        <v>0.32480569507397877</v>
      </c>
      <c r="D9" s="151">
        <v>2.6191723415400735E-2</v>
      </c>
      <c r="E9" s="151">
        <v>85.568360398114194</v>
      </c>
      <c r="F9" s="151">
        <v>14.405447878470405</v>
      </c>
      <c r="G9" s="266">
        <v>46.752226296490306</v>
      </c>
      <c r="H9" s="151">
        <v>4.6359350445259295</v>
      </c>
      <c r="I9" s="151">
        <v>7.9622839182818232</v>
      </c>
      <c r="J9" s="151">
        <v>0.10476689366160294</v>
      </c>
      <c r="K9" s="151">
        <v>1.7548454688318491</v>
      </c>
    </row>
    <row r="10" spans="1:11" x14ac:dyDescent="0.25">
      <c r="A10" s="155" t="s">
        <v>113</v>
      </c>
      <c r="B10" s="277">
        <v>124447</v>
      </c>
      <c r="C10" s="278">
        <v>10.586981229667742</v>
      </c>
      <c r="D10" s="151">
        <v>0.11812257426856412</v>
      </c>
      <c r="E10" s="151">
        <v>85.337533247085105</v>
      </c>
      <c r="F10" s="151">
        <v>14.544344178646332</v>
      </c>
      <c r="G10" s="151">
        <v>52.963108793301558</v>
      </c>
      <c r="H10" s="266">
        <v>32.004789187364899</v>
      </c>
      <c r="I10" s="151">
        <v>32.981108423666299</v>
      </c>
      <c r="J10" s="151">
        <v>4.4822293827894608</v>
      </c>
      <c r="K10" s="151">
        <v>0.44838364926434543</v>
      </c>
    </row>
    <row r="11" spans="1:11" x14ac:dyDescent="0.25">
      <c r="A11" s="155" t="s">
        <v>114</v>
      </c>
      <c r="B11" s="160">
        <v>16548</v>
      </c>
      <c r="C11" s="161">
        <v>1.4077749193515456</v>
      </c>
      <c r="D11" s="151">
        <v>0.10877447425670776</v>
      </c>
      <c r="E11" s="151">
        <v>89.533478365965678</v>
      </c>
      <c r="F11" s="151">
        <v>10.357747159777617</v>
      </c>
      <c r="G11" s="266">
        <v>46.011602610587381</v>
      </c>
      <c r="H11" s="151">
        <v>11.366932559825962</v>
      </c>
      <c r="I11" s="151">
        <v>27.797921198936425</v>
      </c>
      <c r="J11" s="151">
        <v>0.74933526710176457</v>
      </c>
      <c r="K11" s="151">
        <v>1.5409717186366931</v>
      </c>
    </row>
    <row r="12" spans="1:11" x14ac:dyDescent="0.25">
      <c r="A12" s="155" t="s">
        <v>115</v>
      </c>
      <c r="B12" s="160">
        <v>5636</v>
      </c>
      <c r="C12" s="161">
        <v>0.47946697156546475</v>
      </c>
      <c r="D12" s="151">
        <v>0</v>
      </c>
      <c r="E12" s="151">
        <v>84.918381831085881</v>
      </c>
      <c r="F12" s="151">
        <v>15.081618168914124</v>
      </c>
      <c r="G12" s="266">
        <v>46.948190205819728</v>
      </c>
      <c r="H12" s="265">
        <v>8.9602555003548616</v>
      </c>
      <c r="I12" s="265">
        <v>3.1760113555713274</v>
      </c>
      <c r="J12" s="151">
        <v>0.26614620298083747</v>
      </c>
      <c r="K12" s="275">
        <v>2.2001419446415897</v>
      </c>
    </row>
    <row r="13" spans="1:11" x14ac:dyDescent="0.25">
      <c r="A13" s="155" t="s">
        <v>116</v>
      </c>
      <c r="B13" s="160">
        <v>17776</v>
      </c>
      <c r="C13" s="161">
        <v>1.5122435923611961</v>
      </c>
      <c r="D13" s="151">
        <v>0.13501350135013501</v>
      </c>
      <c r="E13" s="151">
        <v>86.38051305130513</v>
      </c>
      <c r="F13" s="151">
        <v>13.484473447344737</v>
      </c>
      <c r="G13" s="151">
        <v>47.91854185418542</v>
      </c>
      <c r="H13" s="265">
        <v>11.644914491449144</v>
      </c>
      <c r="I13" s="265">
        <v>7.4482448244824484</v>
      </c>
      <c r="J13" s="151">
        <v>0.53442844284428437</v>
      </c>
      <c r="K13" s="151">
        <v>1.2376237623762376</v>
      </c>
    </row>
    <row r="14" spans="1:11" x14ac:dyDescent="0.25">
      <c r="A14" s="155" t="s">
        <v>117</v>
      </c>
      <c r="B14" s="160">
        <v>46044</v>
      </c>
      <c r="C14" s="161">
        <v>3.9170648046061496</v>
      </c>
      <c r="D14" s="151">
        <v>1.3031013812874642E-2</v>
      </c>
      <c r="E14" s="151">
        <v>84.097819477021986</v>
      </c>
      <c r="F14" s="151">
        <v>15.889149509165145</v>
      </c>
      <c r="G14" s="266">
        <v>46.642342107549304</v>
      </c>
      <c r="H14" s="265">
        <v>4.8822865085570317</v>
      </c>
      <c r="I14" s="265">
        <v>2.6040309269394495</v>
      </c>
      <c r="J14" s="151">
        <v>0.61897315611154546</v>
      </c>
      <c r="K14" s="151">
        <v>1.298757710016506</v>
      </c>
    </row>
    <row r="15" spans="1:11" x14ac:dyDescent="0.25">
      <c r="A15" s="155" t="s">
        <v>118</v>
      </c>
      <c r="B15" s="160">
        <v>88968</v>
      </c>
      <c r="C15" s="161">
        <v>7.5687043162236103</v>
      </c>
      <c r="D15" s="151">
        <v>4.383598597248449E-2</v>
      </c>
      <c r="E15" s="151">
        <v>81.348349968528012</v>
      </c>
      <c r="F15" s="266">
        <v>18.607814045499506</v>
      </c>
      <c r="G15" s="151">
        <v>49.159248269040553</v>
      </c>
      <c r="H15" s="151">
        <v>17.745706321373977</v>
      </c>
      <c r="I15" s="151">
        <v>35.862332524053592</v>
      </c>
      <c r="J15" s="151">
        <v>3.0741390162755144</v>
      </c>
      <c r="K15" s="151">
        <v>0.80703174174984271</v>
      </c>
    </row>
    <row r="16" spans="1:11" x14ac:dyDescent="0.25">
      <c r="A16" s="155" t="s">
        <v>119</v>
      </c>
      <c r="B16" s="160">
        <v>39749</v>
      </c>
      <c r="C16" s="161">
        <v>3.3815352471177533</v>
      </c>
      <c r="D16" s="151">
        <v>5.5347304334700247E-2</v>
      </c>
      <c r="E16" s="151">
        <v>90.980905180004527</v>
      </c>
      <c r="F16" s="151">
        <v>8.9637475156607707</v>
      </c>
      <c r="G16" s="151">
        <v>47.978565498503109</v>
      </c>
      <c r="H16" s="151">
        <v>16.697275403154794</v>
      </c>
      <c r="I16" s="151">
        <v>45.384789554454201</v>
      </c>
      <c r="J16" s="151">
        <v>2.1459659362499686</v>
      </c>
      <c r="K16" s="275">
        <v>2.2893657702080557</v>
      </c>
    </row>
    <row r="17" spans="1:11" x14ac:dyDescent="0.25">
      <c r="A17" s="155" t="s">
        <v>120</v>
      </c>
      <c r="B17" s="160">
        <v>31009</v>
      </c>
      <c r="C17" s="161">
        <v>2.6380041379122598</v>
      </c>
      <c r="D17" s="151">
        <v>3.8698442387693897E-2</v>
      </c>
      <c r="E17" s="151">
        <v>81.569866812860781</v>
      </c>
      <c r="F17" s="266">
        <v>18.391434744751521</v>
      </c>
      <c r="G17" s="151">
        <v>45.8737785804121</v>
      </c>
      <c r="H17" s="265">
        <v>6.4787642297397525</v>
      </c>
      <c r="I17" s="265">
        <v>6.059531103873069</v>
      </c>
      <c r="J17" s="151">
        <v>0.91263826630978095</v>
      </c>
      <c r="K17" s="151">
        <v>0.70947144377438809</v>
      </c>
    </row>
    <row r="18" spans="1:11" x14ac:dyDescent="0.25">
      <c r="A18" s="155" t="s">
        <v>121</v>
      </c>
      <c r="B18" s="277">
        <v>103895</v>
      </c>
      <c r="C18" s="278">
        <v>8.8385771843140457</v>
      </c>
      <c r="D18" s="151">
        <v>0.12993888060060638</v>
      </c>
      <c r="E18" s="151">
        <v>92.139178978776641</v>
      </c>
      <c r="F18" s="151">
        <v>7.7308821406227439</v>
      </c>
      <c r="G18" s="151">
        <v>48.218874825545022</v>
      </c>
      <c r="H18" s="151">
        <v>5.1061167524904949</v>
      </c>
      <c r="I18" s="151">
        <v>30.807064825063769</v>
      </c>
      <c r="J18" s="151">
        <v>2.4245632609846477</v>
      </c>
      <c r="K18" s="151">
        <v>1.4986284229269935</v>
      </c>
    </row>
    <row r="19" spans="1:11" x14ac:dyDescent="0.25">
      <c r="A19" s="155" t="s">
        <v>122</v>
      </c>
      <c r="B19" s="160">
        <v>52233</v>
      </c>
      <c r="C19" s="161">
        <v>4.4435767079096733</v>
      </c>
      <c r="D19" s="151">
        <v>4.4033465433729636E-2</v>
      </c>
      <c r="E19" s="151">
        <v>88.465146554859956</v>
      </c>
      <c r="F19" s="151">
        <v>11.490819979706316</v>
      </c>
      <c r="G19" s="266">
        <v>46.539543966457984</v>
      </c>
      <c r="H19" s="151">
        <v>7.818811862232689</v>
      </c>
      <c r="I19" s="151">
        <v>26.665135067868974</v>
      </c>
      <c r="J19" s="151">
        <v>0.39630118890356669</v>
      </c>
      <c r="K19" s="151">
        <v>1.3707809239369748</v>
      </c>
    </row>
    <row r="20" spans="1:11" x14ac:dyDescent="0.25">
      <c r="A20" s="155" t="s">
        <v>123</v>
      </c>
      <c r="B20" s="160">
        <v>17938</v>
      </c>
      <c r="C20" s="161">
        <v>1.526025290266378</v>
      </c>
      <c r="D20" s="151">
        <v>7.2471847474634851E-2</v>
      </c>
      <c r="E20" s="151">
        <v>85.890288772438396</v>
      </c>
      <c r="F20" s="151">
        <v>14.037239380086966</v>
      </c>
      <c r="G20" s="151">
        <v>46.989630951053627</v>
      </c>
      <c r="H20" s="275">
        <v>6.5280410302151859</v>
      </c>
      <c r="I20" s="275">
        <v>55.335042925632735</v>
      </c>
      <c r="J20" s="151">
        <v>0.18396699743561154</v>
      </c>
      <c r="K20" s="151">
        <v>1.5497825844575761</v>
      </c>
    </row>
    <row r="21" spans="1:11" x14ac:dyDescent="0.25">
      <c r="A21" s="155" t="s">
        <v>124</v>
      </c>
      <c r="B21" s="160">
        <v>9296</v>
      </c>
      <c r="C21" s="161">
        <v>0.79083125757142658</v>
      </c>
      <c r="D21" s="151">
        <v>0.13984509466437178</v>
      </c>
      <c r="E21" s="151">
        <v>87.768932874354562</v>
      </c>
      <c r="F21" s="151">
        <v>12.091222030981069</v>
      </c>
      <c r="G21" s="151">
        <v>48.32185886402754</v>
      </c>
      <c r="H21" s="151">
        <v>13.683304647160069</v>
      </c>
      <c r="I21" s="151">
        <v>19.524526678141136</v>
      </c>
      <c r="J21" s="151">
        <v>1.1725473321858864</v>
      </c>
      <c r="K21" s="151">
        <v>0.75301204819277112</v>
      </c>
    </row>
    <row r="22" spans="1:11" x14ac:dyDescent="0.25">
      <c r="A22" s="155" t="s">
        <v>125</v>
      </c>
      <c r="B22" s="160">
        <v>9938</v>
      </c>
      <c r="C22" s="161">
        <v>0.84544761593640683</v>
      </c>
      <c r="D22" s="151">
        <v>5.0311933990742602E-2</v>
      </c>
      <c r="E22" s="151">
        <v>87.935198229019932</v>
      </c>
      <c r="F22" s="151">
        <v>12.014489836989334</v>
      </c>
      <c r="G22" s="151">
        <v>50.171060575568525</v>
      </c>
      <c r="H22" s="265">
        <v>4.4878245119742397</v>
      </c>
      <c r="I22" s="265">
        <v>1.3382974441537532</v>
      </c>
      <c r="J22" s="151">
        <v>9.0561481183336692E-2</v>
      </c>
      <c r="K22" s="151">
        <v>1.177299255383377</v>
      </c>
    </row>
    <row r="23" spans="1:11" x14ac:dyDescent="0.25">
      <c r="A23" s="155" t="s">
        <v>126</v>
      </c>
      <c r="B23" s="160">
        <v>70703</v>
      </c>
      <c r="C23" s="161">
        <v>6.0148604135189947</v>
      </c>
      <c r="D23" s="151">
        <v>7.3547091353973665E-2</v>
      </c>
      <c r="E23" s="151">
        <v>84.613099868463863</v>
      </c>
      <c r="F23" s="151">
        <v>15.31335304018217</v>
      </c>
      <c r="G23" s="151">
        <v>49.109655884474492</v>
      </c>
      <c r="H23" s="275">
        <v>36.757987638431182</v>
      </c>
      <c r="I23" s="275">
        <v>77.215959718823811</v>
      </c>
      <c r="J23" s="151">
        <v>4.2841180713689662</v>
      </c>
      <c r="K23" s="151">
        <v>0.95469782046023499</v>
      </c>
    </row>
    <row r="24" spans="1:11" x14ac:dyDescent="0.25">
      <c r="A24" s="155" t="s">
        <v>127</v>
      </c>
      <c r="B24" s="277">
        <v>99953</v>
      </c>
      <c r="C24" s="278">
        <v>8.5032225352879518</v>
      </c>
      <c r="D24" s="151">
        <v>5.3024921713205206E-2</v>
      </c>
      <c r="E24" s="151">
        <v>86.546676938160942</v>
      </c>
      <c r="F24" s="151">
        <v>13.400298140125861</v>
      </c>
      <c r="G24" s="151">
        <v>48.241673586585691</v>
      </c>
      <c r="H24" s="151">
        <v>18.528708492991704</v>
      </c>
      <c r="I24" s="151">
        <v>39.038348023571082</v>
      </c>
      <c r="J24" s="151">
        <v>2.5752103488639664</v>
      </c>
      <c r="K24" s="151">
        <v>0.81938511100217104</v>
      </c>
    </row>
    <row r="25" spans="1:11" x14ac:dyDescent="0.25">
      <c r="A25" s="155" t="s">
        <v>339</v>
      </c>
      <c r="B25" s="160">
        <v>14755</v>
      </c>
      <c r="C25" s="161">
        <v>1.2552404480923407</v>
      </c>
      <c r="D25" s="151">
        <v>2.7109454422229753E-2</v>
      </c>
      <c r="E25" s="151">
        <v>85.442222975262624</v>
      </c>
      <c r="F25" s="151">
        <v>14.530667570315147</v>
      </c>
      <c r="G25" s="266">
        <v>45.489664520501528</v>
      </c>
      <c r="H25" s="151">
        <v>7.3602168756353779</v>
      </c>
      <c r="I25" s="151">
        <v>8.6885801423246356</v>
      </c>
      <c r="J25" s="151">
        <v>0.84717045069467967</v>
      </c>
      <c r="K25" s="151">
        <v>1.5045747204337512</v>
      </c>
    </row>
    <row r="26" spans="1:11" x14ac:dyDescent="0.25">
      <c r="A26" s="155" t="s">
        <v>129</v>
      </c>
      <c r="B26" s="160">
        <v>15118</v>
      </c>
      <c r="C26" s="161">
        <v>1.2861216600650631</v>
      </c>
      <c r="D26" s="151">
        <v>6.6146315650218279E-2</v>
      </c>
      <c r="E26" s="151">
        <v>85.388278872866792</v>
      </c>
      <c r="F26" s="151">
        <v>14.545574811483</v>
      </c>
      <c r="G26" s="151">
        <v>48.743220002645856</v>
      </c>
      <c r="H26" s="275">
        <v>25.770604577325042</v>
      </c>
      <c r="I26" s="275">
        <v>65.511311019976191</v>
      </c>
      <c r="J26" s="275">
        <v>5.496758830533139</v>
      </c>
      <c r="K26" s="151">
        <v>1.1046434713586453</v>
      </c>
    </row>
    <row r="27" spans="1:11" x14ac:dyDescent="0.25">
      <c r="A27" s="155" t="s">
        <v>130</v>
      </c>
      <c r="B27" s="160">
        <v>38651</v>
      </c>
      <c r="C27" s="161">
        <v>3.288125961315965</v>
      </c>
      <c r="D27" s="151">
        <v>1.0349020723913999E-2</v>
      </c>
      <c r="E27" s="151">
        <v>84.880080722361654</v>
      </c>
      <c r="F27" s="151">
        <v>15.10957025691444</v>
      </c>
      <c r="G27" s="151">
        <v>48.110010090295205</v>
      </c>
      <c r="H27" s="151">
        <v>24.648780109182169</v>
      </c>
      <c r="I27" s="151">
        <v>34.834803756694519</v>
      </c>
      <c r="J27" s="151">
        <v>0.79946185092235644</v>
      </c>
      <c r="K27" s="151">
        <v>1.2030736591550024</v>
      </c>
    </row>
    <row r="28" spans="1:11" x14ac:dyDescent="0.25">
      <c r="A28" s="155" t="s">
        <v>131</v>
      </c>
      <c r="B28" s="160">
        <v>33346</v>
      </c>
      <c r="C28" s="161">
        <v>2.8368178910259028</v>
      </c>
      <c r="D28" s="151">
        <v>2.9988604330354465E-2</v>
      </c>
      <c r="E28" s="151">
        <v>88.658309842259939</v>
      </c>
      <c r="F28" s="151">
        <v>11.311701553409705</v>
      </c>
      <c r="G28" s="151">
        <v>48.782462664187612</v>
      </c>
      <c r="H28" s="151">
        <v>11.758531757931987</v>
      </c>
      <c r="I28" s="151">
        <v>14.670425238409404</v>
      </c>
      <c r="J28" s="151">
        <v>0.78870029388832252</v>
      </c>
      <c r="K28" s="151">
        <v>0.6297606909374438</v>
      </c>
    </row>
    <row r="29" spans="1:11" x14ac:dyDescent="0.25">
      <c r="A29" s="155" t="s">
        <v>340</v>
      </c>
      <c r="B29" s="160">
        <v>16178</v>
      </c>
      <c r="C29" s="161">
        <v>1.3762982019137844</v>
      </c>
      <c r="D29" s="151">
        <v>8.6537272839658799E-2</v>
      </c>
      <c r="E29" s="151">
        <v>86.753616021757935</v>
      </c>
      <c r="F29" s="151">
        <v>13.159846705402398</v>
      </c>
      <c r="G29" s="151">
        <v>47.644949932006433</v>
      </c>
      <c r="H29" s="151">
        <v>12.201755470391889</v>
      </c>
      <c r="I29" s="151">
        <v>39.460996414884406</v>
      </c>
      <c r="J29" s="151">
        <v>2.756830263320559</v>
      </c>
      <c r="K29" s="151">
        <v>1.5020398071455063</v>
      </c>
    </row>
    <row r="30" spans="1:11" x14ac:dyDescent="0.25">
      <c r="A30" s="155" t="s">
        <v>133</v>
      </c>
      <c r="B30" s="160">
        <v>50110</v>
      </c>
      <c r="C30" s="161">
        <v>4.2629684075843572</v>
      </c>
      <c r="D30" s="151">
        <v>2.7938535222510476E-2</v>
      </c>
      <c r="E30" s="151">
        <v>86.88684893234884</v>
      </c>
      <c r="F30" s="151">
        <v>13.085212532428658</v>
      </c>
      <c r="G30" s="151">
        <v>51.550588704849332</v>
      </c>
      <c r="H30" s="151">
        <v>6.9806425863101182</v>
      </c>
      <c r="I30" s="151">
        <v>15.290361205348235</v>
      </c>
      <c r="J30" s="151">
        <v>3.1949710636599482</v>
      </c>
      <c r="K30" s="151">
        <v>1.0915984833366592</v>
      </c>
    </row>
    <row r="31" spans="1:11" x14ac:dyDescent="0.25">
      <c r="A31" s="155" t="s">
        <v>134</v>
      </c>
      <c r="B31" s="160">
        <v>30218</v>
      </c>
      <c r="C31" s="161">
        <v>2.5707120203628842</v>
      </c>
      <c r="D31" s="151">
        <v>9.5969289827255277E-2</v>
      </c>
      <c r="E31" s="151">
        <v>88.046859487722557</v>
      </c>
      <c r="F31" s="151">
        <v>11.857171222450196</v>
      </c>
      <c r="G31" s="151">
        <v>49.036997815871338</v>
      </c>
      <c r="H31" s="265">
        <v>5.4503938050168772</v>
      </c>
      <c r="I31" s="265">
        <v>2.1543450923290757</v>
      </c>
      <c r="J31" s="151">
        <v>0.37064001588457213</v>
      </c>
      <c r="K31" s="151">
        <v>1.0424250446753591</v>
      </c>
    </row>
    <row r="32" spans="1:11" x14ac:dyDescent="0.25">
      <c r="A32" s="155" t="s">
        <v>135</v>
      </c>
      <c r="B32" s="160">
        <v>15386</v>
      </c>
      <c r="C32" s="161">
        <v>1.3089210121551174</v>
      </c>
      <c r="D32" s="151">
        <v>3.8996490315871567E-2</v>
      </c>
      <c r="E32" s="151">
        <v>93.624073833354998</v>
      </c>
      <c r="F32" s="151">
        <v>6.336929676329131</v>
      </c>
      <c r="G32" s="151">
        <v>47.387235148836602</v>
      </c>
      <c r="H32" s="151">
        <v>5.7649811516963476</v>
      </c>
      <c r="I32" s="151">
        <v>43.136617704406603</v>
      </c>
      <c r="J32" s="151">
        <v>0.27297543221110104</v>
      </c>
      <c r="K32" s="151">
        <v>0.93591576758091777</v>
      </c>
    </row>
    <row r="33" spans="1:11" x14ac:dyDescent="0.25">
      <c r="A33" s="155" t="s">
        <v>136</v>
      </c>
      <c r="B33" s="277">
        <v>128127</v>
      </c>
      <c r="C33" s="278">
        <v>10.900046959859528</v>
      </c>
      <c r="D33" s="151">
        <v>2.3414268655318551E-2</v>
      </c>
      <c r="E33" s="151">
        <v>82.682026426904557</v>
      </c>
      <c r="F33" s="151">
        <v>17.294559304440128</v>
      </c>
      <c r="G33" s="151">
        <v>49.13328182194229</v>
      </c>
      <c r="H33" s="151">
        <v>16.18160106769065</v>
      </c>
      <c r="I33" s="151">
        <v>26.902994684961019</v>
      </c>
      <c r="J33" s="151">
        <v>2.8729307640075863</v>
      </c>
      <c r="K33" s="151">
        <v>0.91940028253217521</v>
      </c>
    </row>
    <row r="34" spans="1:11" x14ac:dyDescent="0.25">
      <c r="A34" s="155" t="s">
        <v>137</v>
      </c>
      <c r="B34" s="160">
        <v>26475</v>
      </c>
      <c r="C34" s="161">
        <v>2.2522867409857485</v>
      </c>
      <c r="D34" s="151">
        <v>3.7771482530689328E-2</v>
      </c>
      <c r="E34" s="151">
        <v>78.266288951841361</v>
      </c>
      <c r="F34" s="266">
        <v>21.695939565627949</v>
      </c>
      <c r="G34" s="151">
        <v>49.726156751652503</v>
      </c>
      <c r="H34" s="266">
        <v>39.4787535410765</v>
      </c>
      <c r="I34" s="151">
        <v>65.250236071765826</v>
      </c>
      <c r="J34" s="275">
        <v>6.3984891406987696</v>
      </c>
      <c r="K34" s="151">
        <v>0.54768649669499525</v>
      </c>
    </row>
    <row r="35" spans="1:11" x14ac:dyDescent="0.25">
      <c r="A35" s="6" t="s">
        <v>138</v>
      </c>
      <c r="B35" s="171">
        <v>20276</v>
      </c>
      <c r="C35" s="105">
        <v>1.7249241155893122</v>
      </c>
      <c r="D35" s="107">
        <v>2.465969619254291E-2</v>
      </c>
      <c r="E35" s="151">
        <v>87.566581179719876</v>
      </c>
      <c r="F35" s="151">
        <v>12.408759124087592</v>
      </c>
      <c r="G35" s="151">
        <v>46.552574472282501</v>
      </c>
      <c r="H35" s="265">
        <v>4.6162951272440322</v>
      </c>
      <c r="I35" s="265">
        <v>2.7421582166107714</v>
      </c>
      <c r="J35" s="151">
        <v>0.29098441507200634</v>
      </c>
      <c r="K35" s="151">
        <v>1.1294140856184651</v>
      </c>
    </row>
    <row r="36" spans="1:11" x14ac:dyDescent="0.25">
      <c r="A36" s="163" t="s">
        <v>139</v>
      </c>
      <c r="B36" s="181">
        <v>1175472</v>
      </c>
      <c r="C36" s="182">
        <v>100</v>
      </c>
      <c r="D36" s="166">
        <v>6.2953434875522338E-2</v>
      </c>
      <c r="E36" s="166">
        <v>85.922506023112419</v>
      </c>
      <c r="F36" s="166">
        <v>14.01454054201206</v>
      </c>
      <c r="G36" s="166">
        <v>48.856799651544229</v>
      </c>
      <c r="H36" s="166">
        <v>16.253300801720499</v>
      </c>
      <c r="I36" s="166">
        <v>30.850245688540433</v>
      </c>
      <c r="J36" s="166">
        <v>2.4331502579389386</v>
      </c>
      <c r="K36" s="166">
        <v>1.0539596009092518</v>
      </c>
    </row>
    <row r="37" spans="1:11" ht="29.25" customHeight="1" x14ac:dyDescent="0.25">
      <c r="A37" s="315" t="s">
        <v>512</v>
      </c>
      <c r="B37" s="315"/>
      <c r="C37" s="315"/>
      <c r="D37" s="315"/>
      <c r="E37" s="315"/>
      <c r="F37" s="315"/>
      <c r="G37" s="315"/>
      <c r="H37" s="315"/>
      <c r="I37" s="315"/>
      <c r="J37" s="315"/>
      <c r="K37" s="315"/>
    </row>
    <row r="38" spans="1:11" ht="30" customHeight="1" x14ac:dyDescent="0.25">
      <c r="A38" s="316" t="s">
        <v>507</v>
      </c>
      <c r="B38" s="316"/>
      <c r="C38" s="316"/>
      <c r="D38" s="316"/>
      <c r="E38" s="316"/>
      <c r="F38" s="316"/>
      <c r="G38" s="316"/>
      <c r="H38" s="316"/>
      <c r="I38" s="316"/>
      <c r="J38" s="316"/>
      <c r="K38" s="316"/>
    </row>
    <row r="39" spans="1:11" x14ac:dyDescent="0.25">
      <c r="G39" s="159">
        <f>100-G25</f>
        <v>54.510335479498472</v>
      </c>
    </row>
    <row r="40" spans="1:11" x14ac:dyDescent="0.25">
      <c r="G40" s="159">
        <f>100-G12</f>
        <v>53.051809794180272</v>
      </c>
    </row>
  </sheetData>
  <mergeCells count="12">
    <mergeCell ref="A37:K37"/>
    <mergeCell ref="A38:K38"/>
    <mergeCell ref="A1:K1"/>
    <mergeCell ref="A2:A3"/>
    <mergeCell ref="B2:B3"/>
    <mergeCell ref="C2:C3"/>
    <mergeCell ref="D2:F2"/>
    <mergeCell ref="G2:G3"/>
    <mergeCell ref="H2:H3"/>
    <mergeCell ref="I2:I3"/>
    <mergeCell ref="J2:J3"/>
    <mergeCell ref="K2:K3"/>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23"/>
  <sheetViews>
    <sheetView workbookViewId="0">
      <selection activeCell="D26" sqref="D26"/>
    </sheetView>
  </sheetViews>
  <sheetFormatPr baseColWidth="10" defaultRowHeight="15" x14ac:dyDescent="0.25"/>
  <cols>
    <col min="1" max="1" width="16.85546875" customWidth="1"/>
    <col min="2" max="2" width="18.140625" customWidth="1"/>
    <col min="3" max="3" width="15.28515625" customWidth="1"/>
    <col min="4" max="4" width="23.85546875" customWidth="1"/>
    <col min="5" max="5" width="10.140625" customWidth="1"/>
    <col min="6" max="6" width="9.28515625" customWidth="1"/>
    <col min="7" max="7" width="9" customWidth="1"/>
    <col min="8" max="8" width="13.28515625" customWidth="1"/>
  </cols>
  <sheetData>
    <row r="1" spans="1:9" x14ac:dyDescent="0.25">
      <c r="A1" s="341" t="s">
        <v>462</v>
      </c>
      <c r="B1" s="342"/>
      <c r="C1" s="342"/>
      <c r="D1" s="342"/>
      <c r="E1" s="342"/>
      <c r="F1" s="342"/>
      <c r="G1" s="342"/>
      <c r="H1" s="342"/>
      <c r="I1" s="342"/>
    </row>
    <row r="2" spans="1:9" x14ac:dyDescent="0.25">
      <c r="A2" s="343"/>
      <c r="B2" s="343"/>
      <c r="C2" s="343"/>
      <c r="D2" s="343"/>
      <c r="E2" s="343"/>
      <c r="F2" s="343"/>
      <c r="G2" s="343"/>
      <c r="H2" s="343"/>
      <c r="I2" s="343"/>
    </row>
    <row r="3" spans="1:9" x14ac:dyDescent="0.25">
      <c r="A3" s="344" t="s">
        <v>48</v>
      </c>
      <c r="B3" s="345" t="s">
        <v>39</v>
      </c>
      <c r="C3" s="333"/>
      <c r="D3" s="344"/>
      <c r="E3" s="346" t="s">
        <v>49</v>
      </c>
      <c r="F3" s="345" t="s">
        <v>463</v>
      </c>
      <c r="G3" s="333"/>
      <c r="H3" s="333"/>
      <c r="I3" s="333"/>
    </row>
    <row r="4" spans="1:9" x14ac:dyDescent="0.25">
      <c r="A4" s="344"/>
      <c r="B4" s="345"/>
      <c r="C4" s="333"/>
      <c r="D4" s="344"/>
      <c r="E4" s="347"/>
      <c r="F4" s="16" t="s">
        <v>5</v>
      </c>
      <c r="G4" s="188" t="s">
        <v>0</v>
      </c>
      <c r="H4" s="188" t="s">
        <v>50</v>
      </c>
      <c r="I4" s="17" t="s">
        <v>2</v>
      </c>
    </row>
    <row r="5" spans="1:9" x14ac:dyDescent="0.25">
      <c r="A5" s="300" t="s">
        <v>342</v>
      </c>
      <c r="B5" s="300"/>
      <c r="C5" s="300"/>
      <c r="D5" s="300"/>
      <c r="E5" s="171">
        <v>405116</v>
      </c>
      <c r="F5" s="171">
        <v>50241</v>
      </c>
      <c r="G5" s="171">
        <v>224964</v>
      </c>
      <c r="H5" s="171">
        <v>77991</v>
      </c>
      <c r="I5" s="171">
        <v>51920</v>
      </c>
    </row>
    <row r="6" spans="1:9" x14ac:dyDescent="0.25">
      <c r="A6" s="18" t="s">
        <v>51</v>
      </c>
      <c r="B6" s="189" t="s">
        <v>52</v>
      </c>
      <c r="C6" s="348" t="s">
        <v>53</v>
      </c>
      <c r="D6" s="348"/>
      <c r="E6" s="194">
        <v>47.25</v>
      </c>
      <c r="F6" s="194">
        <v>43.01</v>
      </c>
      <c r="G6" s="194">
        <v>45.95</v>
      </c>
      <c r="H6" s="194">
        <v>49.97</v>
      </c>
      <c r="I6" s="194">
        <v>52.89</v>
      </c>
    </row>
    <row r="7" spans="1:9" x14ac:dyDescent="0.25">
      <c r="A7" s="349" t="s">
        <v>54</v>
      </c>
      <c r="B7" s="348" t="s">
        <v>55</v>
      </c>
      <c r="C7" s="348" t="s">
        <v>56</v>
      </c>
      <c r="D7" s="348"/>
      <c r="E7" s="194">
        <v>3.47</v>
      </c>
      <c r="F7" s="194">
        <v>3.7</v>
      </c>
      <c r="G7" s="194">
        <v>0.74</v>
      </c>
      <c r="H7" s="194">
        <v>4.47</v>
      </c>
      <c r="I7" s="194">
        <v>13.55</v>
      </c>
    </row>
    <row r="8" spans="1:9" x14ac:dyDescent="0.25">
      <c r="A8" s="349"/>
      <c r="B8" s="348"/>
      <c r="C8" s="350" t="s">
        <v>57</v>
      </c>
      <c r="D8" s="350"/>
      <c r="E8" s="194">
        <v>69.14</v>
      </c>
      <c r="F8" s="194">
        <v>60.83</v>
      </c>
      <c r="G8" s="194">
        <v>68.069999999999993</v>
      </c>
      <c r="H8" s="194">
        <v>72.819999999999993</v>
      </c>
      <c r="I8" s="194">
        <v>76.3</v>
      </c>
    </row>
    <row r="9" spans="1:9" x14ac:dyDescent="0.25">
      <c r="A9" s="349"/>
      <c r="B9" s="348"/>
      <c r="C9" s="350" t="s">
        <v>58</v>
      </c>
      <c r="D9" s="190" t="s">
        <v>59</v>
      </c>
      <c r="E9" s="194">
        <v>5.74</v>
      </c>
      <c r="F9" s="194">
        <v>8.1999999999999993</v>
      </c>
      <c r="G9" s="194">
        <v>6.34</v>
      </c>
      <c r="H9" s="194">
        <v>4.67</v>
      </c>
      <c r="I9" s="194">
        <v>2.38</v>
      </c>
    </row>
    <row r="10" spans="1:9" x14ac:dyDescent="0.25">
      <c r="A10" s="349"/>
      <c r="B10" s="348"/>
      <c r="C10" s="350"/>
      <c r="D10" s="190" t="s">
        <v>60</v>
      </c>
      <c r="E10" s="194">
        <v>5.24</v>
      </c>
      <c r="F10" s="194">
        <v>8.7200000000000006</v>
      </c>
      <c r="G10" s="194">
        <v>5.63</v>
      </c>
      <c r="H10" s="194">
        <v>4.09</v>
      </c>
      <c r="I10" s="194">
        <v>1.89</v>
      </c>
    </row>
    <row r="11" spans="1:9" x14ac:dyDescent="0.25">
      <c r="A11" s="349"/>
      <c r="B11" s="348"/>
      <c r="C11" s="350"/>
      <c r="D11" s="190" t="s">
        <v>61</v>
      </c>
      <c r="E11" s="194">
        <v>11.1</v>
      </c>
      <c r="F11" s="194">
        <v>8.4499999999999993</v>
      </c>
      <c r="G11" s="194">
        <v>13.55</v>
      </c>
      <c r="H11" s="194">
        <v>10.28</v>
      </c>
      <c r="I11" s="194">
        <v>4.28</v>
      </c>
    </row>
    <row r="12" spans="1:9" x14ac:dyDescent="0.25">
      <c r="A12" s="349"/>
      <c r="B12" s="348"/>
      <c r="C12" s="350"/>
      <c r="D12" s="190" t="s">
        <v>62</v>
      </c>
      <c r="E12" s="194">
        <v>5.31</v>
      </c>
      <c r="F12" s="194">
        <v>10.1</v>
      </c>
      <c r="G12" s="194">
        <v>5.67</v>
      </c>
      <c r="H12" s="194">
        <v>3.66</v>
      </c>
      <c r="I12" s="194">
        <v>1.6</v>
      </c>
    </row>
    <row r="13" spans="1:9" x14ac:dyDescent="0.25">
      <c r="A13" s="349"/>
      <c r="B13" s="348" t="s">
        <v>63</v>
      </c>
      <c r="C13" s="350" t="s">
        <v>64</v>
      </c>
      <c r="D13" s="350"/>
      <c r="E13" s="194">
        <v>17.55</v>
      </c>
      <c r="F13" s="194">
        <v>24.22</v>
      </c>
      <c r="G13" s="194">
        <v>12.76</v>
      </c>
      <c r="H13" s="194">
        <v>19.87</v>
      </c>
      <c r="I13" s="194">
        <v>28.37</v>
      </c>
    </row>
    <row r="14" spans="1:9" x14ac:dyDescent="0.25">
      <c r="A14" s="349"/>
      <c r="B14" s="348"/>
      <c r="C14" s="350" t="s">
        <v>65</v>
      </c>
      <c r="D14" s="350"/>
      <c r="E14" s="194">
        <v>22.75</v>
      </c>
      <c r="F14" s="194">
        <v>10.17</v>
      </c>
      <c r="G14" s="194">
        <v>16.91</v>
      </c>
      <c r="H14" s="194">
        <v>30.68</v>
      </c>
      <c r="I14" s="194">
        <v>48.31</v>
      </c>
    </row>
    <row r="15" spans="1:9" x14ac:dyDescent="0.25">
      <c r="A15" s="349"/>
      <c r="B15" s="348"/>
      <c r="C15" s="350" t="s">
        <v>66</v>
      </c>
      <c r="D15" s="350"/>
      <c r="E15" s="194">
        <v>19.98</v>
      </c>
      <c r="F15" s="194">
        <v>8.9600000000000009</v>
      </c>
      <c r="G15" s="194">
        <v>23.67</v>
      </c>
      <c r="H15" s="194">
        <v>22.39</v>
      </c>
      <c r="I15" s="194">
        <v>11.06</v>
      </c>
    </row>
    <row r="16" spans="1:9" x14ac:dyDescent="0.25">
      <c r="A16" s="349"/>
      <c r="B16" s="348"/>
      <c r="C16" s="350" t="s">
        <v>67</v>
      </c>
      <c r="D16" s="350"/>
      <c r="E16" s="194">
        <v>39.72</v>
      </c>
      <c r="F16" s="194">
        <v>56.65</v>
      </c>
      <c r="G16" s="194">
        <v>46.66</v>
      </c>
      <c r="H16" s="194">
        <v>27.06</v>
      </c>
      <c r="I16" s="194">
        <v>12.27</v>
      </c>
    </row>
    <row r="17" spans="1:9" x14ac:dyDescent="0.25">
      <c r="A17" s="349"/>
      <c r="B17" s="348" t="s">
        <v>68</v>
      </c>
      <c r="C17" s="348" t="s">
        <v>69</v>
      </c>
      <c r="D17" s="348"/>
      <c r="E17" s="194">
        <v>79.069999999999993</v>
      </c>
      <c r="F17" s="194">
        <v>81.650000000000006</v>
      </c>
      <c r="G17" s="194">
        <v>77.61</v>
      </c>
      <c r="H17" s="194">
        <v>78.069999999999993</v>
      </c>
      <c r="I17" s="194">
        <v>84.41</v>
      </c>
    </row>
    <row r="18" spans="1:9" x14ac:dyDescent="0.25">
      <c r="A18" s="349"/>
      <c r="B18" s="348"/>
      <c r="C18" s="348" t="s">
        <v>70</v>
      </c>
      <c r="D18" s="348"/>
      <c r="E18" s="194">
        <v>86.66</v>
      </c>
      <c r="F18" s="194">
        <v>85.75</v>
      </c>
      <c r="G18" s="194">
        <v>87.09</v>
      </c>
      <c r="H18" s="194">
        <v>85.34</v>
      </c>
      <c r="I18" s="194">
        <v>87.46</v>
      </c>
    </row>
    <row r="19" spans="1:9" x14ac:dyDescent="0.25">
      <c r="A19" s="349"/>
      <c r="B19" s="348"/>
      <c r="C19" s="350" t="s">
        <v>71</v>
      </c>
      <c r="D19" s="350"/>
      <c r="E19" s="194">
        <v>83.79</v>
      </c>
      <c r="F19" s="194">
        <v>87.14</v>
      </c>
      <c r="G19" s="194">
        <v>82.86</v>
      </c>
      <c r="H19" s="194">
        <v>82.66</v>
      </c>
      <c r="I19" s="194">
        <v>86.42</v>
      </c>
    </row>
    <row r="20" spans="1:9" x14ac:dyDescent="0.25">
      <c r="A20" s="349"/>
      <c r="B20" s="348"/>
      <c r="C20" s="350" t="s">
        <v>72</v>
      </c>
      <c r="D20" s="350"/>
      <c r="E20" s="194">
        <v>66.209999999999994</v>
      </c>
      <c r="F20" s="194">
        <v>71.81</v>
      </c>
      <c r="G20" s="194">
        <v>65.94</v>
      </c>
      <c r="H20" s="194">
        <v>61.93</v>
      </c>
      <c r="I20" s="194">
        <v>65.25</v>
      </c>
    </row>
    <row r="21" spans="1:9" x14ac:dyDescent="0.25">
      <c r="A21" s="349"/>
      <c r="B21" s="189" t="s">
        <v>73</v>
      </c>
      <c r="C21" s="348" t="s">
        <v>74</v>
      </c>
      <c r="D21" s="348"/>
      <c r="E21" s="194">
        <v>16.82</v>
      </c>
      <c r="F21" s="194">
        <v>2.5099999999999998</v>
      </c>
      <c r="G21" s="194">
        <v>17.52</v>
      </c>
      <c r="H21" s="194">
        <v>21.63</v>
      </c>
      <c r="I21" s="194">
        <v>20.39</v>
      </c>
    </row>
    <row r="22" spans="1:9" ht="57" customHeight="1" x14ac:dyDescent="0.25">
      <c r="A22" s="351" t="s">
        <v>348</v>
      </c>
      <c r="B22" s="351"/>
      <c r="C22" s="351"/>
      <c r="D22" s="351"/>
      <c r="E22" s="351"/>
      <c r="F22" s="351"/>
      <c r="G22" s="351"/>
      <c r="H22" s="351"/>
      <c r="I22" s="351"/>
    </row>
    <row r="23" spans="1:9" ht="31.5" customHeight="1" x14ac:dyDescent="0.25">
      <c r="A23" s="352" t="s">
        <v>75</v>
      </c>
      <c r="B23" s="352"/>
      <c r="C23" s="352"/>
      <c r="D23" s="352"/>
      <c r="E23" s="352"/>
      <c r="F23" s="352"/>
      <c r="G23" s="352"/>
      <c r="H23" s="352"/>
      <c r="I23" s="352"/>
    </row>
  </sheetData>
  <mergeCells count="26">
    <mergeCell ref="A22:I22"/>
    <mergeCell ref="A23:I23"/>
    <mergeCell ref="C15:D15"/>
    <mergeCell ref="C16:D16"/>
    <mergeCell ref="B17:B20"/>
    <mergeCell ref="C17:D17"/>
    <mergeCell ref="C18:D18"/>
    <mergeCell ref="C19:D19"/>
    <mergeCell ref="C20:D20"/>
    <mergeCell ref="A5:D5"/>
    <mergeCell ref="C6:D6"/>
    <mergeCell ref="A7:A21"/>
    <mergeCell ref="B7:B12"/>
    <mergeCell ref="C7:D7"/>
    <mergeCell ref="C8:D8"/>
    <mergeCell ref="C9:C12"/>
    <mergeCell ref="B13:B16"/>
    <mergeCell ref="C13:D13"/>
    <mergeCell ref="C14:D14"/>
    <mergeCell ref="C21:D21"/>
    <mergeCell ref="A1:I1"/>
    <mergeCell ref="A2:I2"/>
    <mergeCell ref="A3:A4"/>
    <mergeCell ref="B3:D4"/>
    <mergeCell ref="E3:E4"/>
    <mergeCell ref="F3:I3"/>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51"/>
  <sheetViews>
    <sheetView topLeftCell="A31" workbookViewId="0">
      <selection activeCell="J56" sqref="J56"/>
    </sheetView>
  </sheetViews>
  <sheetFormatPr baseColWidth="10" defaultRowHeight="15" x14ac:dyDescent="0.25"/>
  <cols>
    <col min="1" max="1" width="17" customWidth="1"/>
    <col min="2" max="3" width="22" customWidth="1"/>
    <col min="4" max="4" width="10" bestFit="1" customWidth="1"/>
    <col min="5" max="5" width="12" bestFit="1" customWidth="1"/>
  </cols>
  <sheetData>
    <row r="1" spans="1:8" x14ac:dyDescent="0.25">
      <c r="A1" s="215" t="s">
        <v>464</v>
      </c>
      <c r="B1" s="216"/>
      <c r="C1" s="216"/>
      <c r="D1" s="216"/>
      <c r="E1" s="216"/>
      <c r="F1" s="216"/>
      <c r="G1" s="216"/>
      <c r="H1" s="216"/>
    </row>
    <row r="2" spans="1:8" x14ac:dyDescent="0.25">
      <c r="A2" s="215"/>
      <c r="B2" s="216"/>
      <c r="C2" s="216"/>
      <c r="D2" s="216"/>
      <c r="E2" s="216"/>
      <c r="F2" s="216"/>
      <c r="G2" s="216"/>
      <c r="H2" s="216"/>
    </row>
    <row r="3" spans="1:8" x14ac:dyDescent="0.25">
      <c r="A3" s="353" t="s">
        <v>48</v>
      </c>
      <c r="B3" s="353" t="s">
        <v>39</v>
      </c>
      <c r="C3" s="353"/>
      <c r="D3" s="353" t="s">
        <v>49</v>
      </c>
      <c r="E3" s="354" t="s">
        <v>463</v>
      </c>
      <c r="F3" s="355"/>
      <c r="G3" s="355"/>
      <c r="H3" s="356"/>
    </row>
    <row r="4" spans="1:8" x14ac:dyDescent="0.25">
      <c r="A4" s="353"/>
      <c r="B4" s="353"/>
      <c r="C4" s="353"/>
      <c r="D4" s="353"/>
      <c r="E4" s="217" t="s">
        <v>5</v>
      </c>
      <c r="F4" s="217" t="s">
        <v>0</v>
      </c>
      <c r="G4" s="217" t="s">
        <v>1</v>
      </c>
      <c r="H4" s="217" t="s">
        <v>2</v>
      </c>
    </row>
    <row r="5" spans="1:8" x14ac:dyDescent="0.25">
      <c r="A5" s="357" t="s">
        <v>51</v>
      </c>
      <c r="B5" s="358" t="s">
        <v>76</v>
      </c>
      <c r="C5" s="358"/>
      <c r="D5" s="218">
        <v>51.44988</v>
      </c>
      <c r="E5" s="218">
        <v>46.225239999999999</v>
      </c>
      <c r="F5" s="218">
        <v>50.980170000000001</v>
      </c>
      <c r="G5" s="218">
        <v>54.135420000000003</v>
      </c>
      <c r="H5" s="218">
        <v>57.237949999999998</v>
      </c>
    </row>
    <row r="6" spans="1:8" x14ac:dyDescent="0.25">
      <c r="A6" s="357"/>
      <c r="B6" s="358" t="s">
        <v>77</v>
      </c>
      <c r="C6" s="358"/>
      <c r="D6" s="218">
        <v>0.82993899999999998</v>
      </c>
      <c r="E6" s="218">
        <v>0.20103499999999999</v>
      </c>
      <c r="F6" s="218">
        <v>8.8002999999999998E-2</v>
      </c>
      <c r="G6" s="218">
        <v>0.91307000000000005</v>
      </c>
      <c r="H6" s="218">
        <v>5.9732339999999997</v>
      </c>
    </row>
    <row r="7" spans="1:8" x14ac:dyDescent="0.25">
      <c r="A7" s="357"/>
      <c r="B7" s="358" t="s">
        <v>78</v>
      </c>
      <c r="C7" s="219" t="s">
        <v>79</v>
      </c>
      <c r="D7" s="218">
        <v>2.524343</v>
      </c>
      <c r="E7" s="218">
        <v>3.237949</v>
      </c>
      <c r="F7" s="218">
        <v>2.3973100000000001</v>
      </c>
      <c r="G7" s="218">
        <v>2.1041789999999998</v>
      </c>
      <c r="H7" s="218">
        <v>2.9463279999999998</v>
      </c>
    </row>
    <row r="8" spans="1:8" x14ac:dyDescent="0.25">
      <c r="A8" s="357"/>
      <c r="B8" s="358"/>
      <c r="C8" s="219" t="s">
        <v>80</v>
      </c>
      <c r="D8" s="218">
        <v>31.3034</v>
      </c>
      <c r="E8" s="218">
        <v>36.00667</v>
      </c>
      <c r="F8" s="218">
        <v>27.981159999999999</v>
      </c>
      <c r="G8" s="218">
        <v>31.0581</v>
      </c>
      <c r="H8" s="218">
        <v>43.277050000000003</v>
      </c>
    </row>
    <row r="9" spans="1:8" x14ac:dyDescent="0.25">
      <c r="A9" s="357"/>
      <c r="B9" s="358"/>
      <c r="C9" s="219" t="s">
        <v>81</v>
      </c>
      <c r="D9" s="218">
        <v>44.27037</v>
      </c>
      <c r="E9" s="218">
        <v>43.757219999999997</v>
      </c>
      <c r="F9" s="218">
        <v>43.821620000000003</v>
      </c>
      <c r="G9" s="218">
        <v>46.173520000000003</v>
      </c>
      <c r="H9" s="218">
        <v>43.816560000000003</v>
      </c>
    </row>
    <row r="10" spans="1:8" x14ac:dyDescent="0.25">
      <c r="A10" s="357"/>
      <c r="B10" s="358"/>
      <c r="C10" s="219" t="s">
        <v>82</v>
      </c>
      <c r="D10" s="218">
        <v>21.901890000000002</v>
      </c>
      <c r="E10" s="218">
        <v>16.998159999999999</v>
      </c>
      <c r="F10" s="218">
        <v>25.799910000000001</v>
      </c>
      <c r="G10" s="218">
        <v>20.664210000000001</v>
      </c>
      <c r="H10" s="218">
        <v>9.9600620000000006</v>
      </c>
    </row>
    <row r="11" spans="1:8" x14ac:dyDescent="0.25">
      <c r="A11" s="357" t="s">
        <v>83</v>
      </c>
      <c r="B11" s="358" t="s">
        <v>84</v>
      </c>
      <c r="C11" s="358"/>
      <c r="D11" s="218">
        <v>93.337019999999995</v>
      </c>
      <c r="E11" s="218">
        <v>93.943280000000001</v>
      </c>
      <c r="F11" s="218">
        <v>92.587760000000003</v>
      </c>
      <c r="G11" s="218">
        <v>94.015280000000004</v>
      </c>
      <c r="H11" s="218">
        <v>95.284469999999999</v>
      </c>
    </row>
    <row r="12" spans="1:8" x14ac:dyDescent="0.25">
      <c r="A12" s="357"/>
      <c r="B12" s="358" t="s">
        <v>85</v>
      </c>
      <c r="C12" s="358"/>
      <c r="D12" s="218">
        <v>93.540880000000001</v>
      </c>
      <c r="E12" s="218">
        <v>93.582819999999998</v>
      </c>
      <c r="F12" s="218">
        <v>93.173969999999997</v>
      </c>
      <c r="G12" s="218">
        <v>93.788240000000002</v>
      </c>
      <c r="H12" s="218">
        <v>94.982730000000004</v>
      </c>
    </row>
    <row r="13" spans="1:8" x14ac:dyDescent="0.25">
      <c r="A13" s="357"/>
      <c r="B13" s="358" t="s">
        <v>86</v>
      </c>
      <c r="C13" s="358"/>
      <c r="D13" s="218">
        <v>89.334389999999999</v>
      </c>
      <c r="E13" s="218">
        <v>97.901730000000001</v>
      </c>
      <c r="F13" s="218">
        <v>85.552729999999997</v>
      </c>
      <c r="G13" s="218">
        <v>95.509100000000004</v>
      </c>
      <c r="H13" s="218">
        <v>95.024879999999996</v>
      </c>
    </row>
    <row r="14" spans="1:8" x14ac:dyDescent="0.25">
      <c r="A14" s="357"/>
      <c r="B14" s="358" t="s">
        <v>87</v>
      </c>
      <c r="C14" s="358"/>
      <c r="D14" s="218">
        <v>96.590069999999997</v>
      </c>
      <c r="E14" s="218">
        <v>100</v>
      </c>
      <c r="F14" s="218">
        <v>96.261679999999998</v>
      </c>
      <c r="G14" s="218" t="s">
        <v>88</v>
      </c>
      <c r="H14" s="218">
        <v>93.939390000000003</v>
      </c>
    </row>
    <row r="15" spans="1:8" x14ac:dyDescent="0.25">
      <c r="A15" s="357"/>
      <c r="B15" s="358" t="s">
        <v>89</v>
      </c>
      <c r="C15" s="219" t="s">
        <v>90</v>
      </c>
      <c r="D15" s="218">
        <v>34.495109999999997</v>
      </c>
      <c r="E15" s="218">
        <v>43.979640000000003</v>
      </c>
      <c r="F15" s="218">
        <v>32.191929999999999</v>
      </c>
      <c r="G15" s="218">
        <v>31.33785</v>
      </c>
      <c r="H15" s="218">
        <v>38.698149999999998</v>
      </c>
    </row>
    <row r="16" spans="1:8" x14ac:dyDescent="0.25">
      <c r="A16" s="357"/>
      <c r="B16" s="358"/>
      <c r="C16" s="219" t="s">
        <v>91</v>
      </c>
      <c r="D16" s="218">
        <v>23.402889999999999</v>
      </c>
      <c r="E16" s="218">
        <v>24.755120000000002</v>
      </c>
      <c r="F16" s="218">
        <v>23.557970000000001</v>
      </c>
      <c r="G16" s="218">
        <v>20.842700000000001</v>
      </c>
      <c r="H16" s="218">
        <v>25.5185</v>
      </c>
    </row>
    <row r="17" spans="1:8" x14ac:dyDescent="0.25">
      <c r="A17" s="357"/>
      <c r="B17" s="358"/>
      <c r="C17" s="219" t="s">
        <v>92</v>
      </c>
      <c r="D17" s="218">
        <v>25.193159999999999</v>
      </c>
      <c r="E17" s="218">
        <v>21.634799999999998</v>
      </c>
      <c r="F17" s="218">
        <v>24.64556</v>
      </c>
      <c r="G17" s="218">
        <v>28.155840000000001</v>
      </c>
      <c r="H17" s="218">
        <v>28.13551</v>
      </c>
    </row>
    <row r="18" spans="1:8" x14ac:dyDescent="0.25">
      <c r="A18" s="357"/>
      <c r="B18" s="358"/>
      <c r="C18" s="219" t="s">
        <v>93</v>
      </c>
      <c r="D18" s="218">
        <v>12.592219999999999</v>
      </c>
      <c r="E18" s="218">
        <v>7.27576</v>
      </c>
      <c r="F18" s="218">
        <v>14.22667</v>
      </c>
      <c r="G18" s="218">
        <v>15.299060000000001</v>
      </c>
      <c r="H18" s="218">
        <v>6.3410869999999999</v>
      </c>
    </row>
    <row r="19" spans="1:8" x14ac:dyDescent="0.25">
      <c r="A19" s="357"/>
      <c r="B19" s="358"/>
      <c r="C19" s="219" t="s">
        <v>94</v>
      </c>
      <c r="D19" s="218">
        <v>4.316624</v>
      </c>
      <c r="E19" s="218">
        <v>2.3546770000000001</v>
      </c>
      <c r="F19" s="218">
        <v>5.3778649999999999</v>
      </c>
      <c r="G19" s="218">
        <v>4.364541</v>
      </c>
      <c r="H19" s="218">
        <v>1.306754</v>
      </c>
    </row>
    <row r="20" spans="1:8" x14ac:dyDescent="0.25">
      <c r="A20" s="362" t="s">
        <v>54</v>
      </c>
      <c r="B20" s="353" t="s">
        <v>95</v>
      </c>
      <c r="C20" s="353"/>
      <c r="D20" s="353"/>
      <c r="E20" s="353"/>
      <c r="F20" s="353"/>
      <c r="G20" s="353"/>
      <c r="H20" s="353"/>
    </row>
    <row r="21" spans="1:8" x14ac:dyDescent="0.25">
      <c r="A21" s="362"/>
      <c r="B21" s="358" t="s">
        <v>96</v>
      </c>
      <c r="C21" s="219" t="s">
        <v>97</v>
      </c>
      <c r="D21" s="218">
        <v>20.074079999999999</v>
      </c>
      <c r="E21" s="218">
        <v>21.929939999999998</v>
      </c>
      <c r="F21" s="218">
        <v>18.598269999999999</v>
      </c>
      <c r="G21" s="218">
        <v>21.41938</v>
      </c>
      <c r="H21" s="218">
        <v>22.806889999999999</v>
      </c>
    </row>
    <row r="22" spans="1:8" x14ac:dyDescent="0.25">
      <c r="A22" s="362"/>
      <c r="B22" s="358"/>
      <c r="C22" s="219" t="s">
        <v>98</v>
      </c>
      <c r="D22" s="218">
        <v>9.8292190000000002</v>
      </c>
      <c r="E22" s="218">
        <v>2.491552</v>
      </c>
      <c r="F22" s="218">
        <v>7.1719020000000002</v>
      </c>
      <c r="G22" s="218">
        <v>15.762460000000001</v>
      </c>
      <c r="H22" s="218">
        <v>25.077069999999999</v>
      </c>
    </row>
    <row r="23" spans="1:8" x14ac:dyDescent="0.25">
      <c r="A23" s="362"/>
      <c r="B23" s="358"/>
      <c r="C23" s="219" t="s">
        <v>66</v>
      </c>
      <c r="D23" s="218">
        <v>11.41066</v>
      </c>
      <c r="E23" s="218">
        <v>4.8055950000000003</v>
      </c>
      <c r="F23" s="218">
        <v>10.807320000000001</v>
      </c>
      <c r="G23" s="218">
        <v>16.73732</v>
      </c>
      <c r="H23" s="218">
        <v>14.840249999999999</v>
      </c>
    </row>
    <row r="24" spans="1:8" x14ac:dyDescent="0.25">
      <c r="A24" s="362"/>
      <c r="B24" s="358"/>
      <c r="C24" s="219" t="s">
        <v>99</v>
      </c>
      <c r="D24" s="218">
        <v>58.686039999999998</v>
      </c>
      <c r="E24" s="218">
        <v>70.772919999999999</v>
      </c>
      <c r="F24" s="218">
        <v>63.422510000000003</v>
      </c>
      <c r="G24" s="218">
        <v>46.080840000000002</v>
      </c>
      <c r="H24" s="218">
        <v>37.275779999999997</v>
      </c>
    </row>
    <row r="25" spans="1:8" x14ac:dyDescent="0.25">
      <c r="A25" s="362"/>
      <c r="B25" s="353" t="s">
        <v>100</v>
      </c>
      <c r="C25" s="353"/>
      <c r="D25" s="353"/>
      <c r="E25" s="353"/>
      <c r="F25" s="353"/>
      <c r="G25" s="353"/>
      <c r="H25" s="353"/>
    </row>
    <row r="26" spans="1:8" x14ac:dyDescent="0.25">
      <c r="A26" s="362"/>
      <c r="B26" s="358" t="s">
        <v>96</v>
      </c>
      <c r="C26" s="219" t="s">
        <v>97</v>
      </c>
      <c r="D26" s="218">
        <v>20.578399999999998</v>
      </c>
      <c r="E26" s="218">
        <v>22.145499999999998</v>
      </c>
      <c r="F26" s="218">
        <v>19.335640000000001</v>
      </c>
      <c r="G26" s="218">
        <v>21.586880000000001</v>
      </c>
      <c r="H26" s="218">
        <v>22.96407</v>
      </c>
    </row>
    <row r="27" spans="1:8" x14ac:dyDescent="0.25">
      <c r="A27" s="362"/>
      <c r="B27" s="358"/>
      <c r="C27" s="219" t="s">
        <v>98</v>
      </c>
      <c r="D27" s="218">
        <v>10.202260000000001</v>
      </c>
      <c r="E27" s="218">
        <v>2.448566</v>
      </c>
      <c r="F27" s="218">
        <v>7.5018570000000002</v>
      </c>
      <c r="G27" s="218">
        <v>15.971080000000001</v>
      </c>
      <c r="H27" s="218">
        <v>25.022259999999999</v>
      </c>
    </row>
    <row r="28" spans="1:8" x14ac:dyDescent="0.25">
      <c r="A28" s="362"/>
      <c r="B28" s="358"/>
      <c r="C28" s="219" t="s">
        <v>66</v>
      </c>
      <c r="D28" s="218">
        <v>11.814819999999999</v>
      </c>
      <c r="E28" s="218">
        <v>4.8594249999999999</v>
      </c>
      <c r="F28" s="218">
        <v>11.345000000000001</v>
      </c>
      <c r="G28" s="218">
        <v>16.752179999999999</v>
      </c>
      <c r="H28" s="218">
        <v>14.920059999999999</v>
      </c>
    </row>
    <row r="29" spans="1:8" x14ac:dyDescent="0.25">
      <c r="A29" s="362"/>
      <c r="B29" s="358"/>
      <c r="C29" s="219" t="s">
        <v>99</v>
      </c>
      <c r="D29" s="218">
        <v>57.404519999999998</v>
      </c>
      <c r="E29" s="218">
        <v>70.546509999999998</v>
      </c>
      <c r="F29" s="218">
        <v>61.817489999999999</v>
      </c>
      <c r="G29" s="218">
        <v>45.68985</v>
      </c>
      <c r="H29" s="218">
        <v>37.093620000000001</v>
      </c>
    </row>
    <row r="30" spans="1:8" x14ac:dyDescent="0.25">
      <c r="A30" s="362"/>
      <c r="B30" s="358" t="s">
        <v>101</v>
      </c>
      <c r="C30" s="358"/>
      <c r="D30" s="218">
        <v>38.963850000000001</v>
      </c>
      <c r="E30" s="218">
        <v>18.43141</v>
      </c>
      <c r="F30" s="218">
        <v>38.535080000000001</v>
      </c>
      <c r="G30" s="218">
        <v>49.064619999999998</v>
      </c>
      <c r="H30" s="218">
        <v>51.93177</v>
      </c>
    </row>
    <row r="31" spans="1:8" x14ac:dyDescent="0.25">
      <c r="A31" s="362"/>
      <c r="B31" s="353" t="s">
        <v>102</v>
      </c>
      <c r="C31" s="353"/>
      <c r="D31" s="353"/>
      <c r="E31" s="353"/>
      <c r="F31" s="353"/>
      <c r="G31" s="353"/>
      <c r="H31" s="353"/>
    </row>
    <row r="32" spans="1:8" x14ac:dyDescent="0.25">
      <c r="A32" s="362"/>
      <c r="B32" s="358" t="s">
        <v>96</v>
      </c>
      <c r="C32" s="219" t="s">
        <v>97</v>
      </c>
      <c r="D32" s="218">
        <v>17.361460000000001</v>
      </c>
      <c r="E32" s="218">
        <v>14.980079999999999</v>
      </c>
      <c r="F32" s="218">
        <v>15.19623</v>
      </c>
      <c r="G32" s="218">
        <v>32.868760000000002</v>
      </c>
      <c r="H32" s="218">
        <v>11.940300000000001</v>
      </c>
    </row>
    <row r="33" spans="1:8" x14ac:dyDescent="0.25">
      <c r="A33" s="362"/>
      <c r="B33" s="358"/>
      <c r="C33" s="219" t="s">
        <v>98</v>
      </c>
      <c r="D33" s="218">
        <v>5.0492489999999997</v>
      </c>
      <c r="E33" s="218">
        <v>3.0278879999999999</v>
      </c>
      <c r="F33" s="218">
        <v>3.7971840000000001</v>
      </c>
      <c r="G33" s="218">
        <v>11.0724</v>
      </c>
      <c r="H33" s="218">
        <v>26.865670000000001</v>
      </c>
    </row>
    <row r="34" spans="1:8" x14ac:dyDescent="0.25">
      <c r="A34" s="362"/>
      <c r="B34" s="358"/>
      <c r="C34" s="219" t="s">
        <v>66</v>
      </c>
      <c r="D34" s="218">
        <v>7.2132129999999997</v>
      </c>
      <c r="E34" s="218">
        <v>4.1168659999999999</v>
      </c>
      <c r="F34" s="218">
        <v>5.6845420000000004</v>
      </c>
      <c r="G34" s="218">
        <v>17.963609999999999</v>
      </c>
      <c r="H34" s="218">
        <v>17.910450000000001</v>
      </c>
    </row>
    <row r="35" spans="1:8" x14ac:dyDescent="0.25">
      <c r="A35" s="362"/>
      <c r="B35" s="358"/>
      <c r="C35" s="219" t="s">
        <v>99</v>
      </c>
      <c r="D35" s="218">
        <v>70.376080000000002</v>
      </c>
      <c r="E35" s="218">
        <v>77.875169999999997</v>
      </c>
      <c r="F35" s="218">
        <v>75.322050000000004</v>
      </c>
      <c r="G35" s="218">
        <v>38.095239999999997</v>
      </c>
      <c r="H35" s="218">
        <v>43.283580000000001</v>
      </c>
    </row>
    <row r="36" spans="1:8" x14ac:dyDescent="0.25">
      <c r="A36" s="362"/>
      <c r="B36" s="358" t="s">
        <v>101</v>
      </c>
      <c r="C36" s="358"/>
      <c r="D36" s="218">
        <v>17.779330000000002</v>
      </c>
      <c r="E36" s="218">
        <v>13.173970000000001</v>
      </c>
      <c r="F36" s="218">
        <v>16.903829999999999</v>
      </c>
      <c r="G36" s="218">
        <v>26.171119999999998</v>
      </c>
      <c r="H36" s="218">
        <v>36.069650000000003</v>
      </c>
    </row>
    <row r="37" spans="1:8" x14ac:dyDescent="0.25">
      <c r="A37" s="362"/>
      <c r="B37" s="353" t="s">
        <v>103</v>
      </c>
      <c r="C37" s="353"/>
      <c r="D37" s="353"/>
      <c r="E37" s="353"/>
      <c r="F37" s="353"/>
      <c r="G37" s="353"/>
      <c r="H37" s="353"/>
    </row>
    <row r="38" spans="1:8" x14ac:dyDescent="0.25">
      <c r="A38" s="362"/>
      <c r="B38" s="358" t="s">
        <v>96</v>
      </c>
      <c r="C38" s="219" t="s">
        <v>97</v>
      </c>
      <c r="D38" s="218">
        <v>17.716830000000002</v>
      </c>
      <c r="E38" s="218">
        <v>12.230219999999999</v>
      </c>
      <c r="F38" s="218">
        <v>16.737469999999998</v>
      </c>
      <c r="G38" s="218" t="s">
        <v>88</v>
      </c>
      <c r="H38" s="218">
        <v>75.757580000000004</v>
      </c>
    </row>
    <row r="39" spans="1:8" x14ac:dyDescent="0.25">
      <c r="A39" s="362"/>
      <c r="B39" s="358"/>
      <c r="C39" s="219" t="s">
        <v>98</v>
      </c>
      <c r="D39" s="218">
        <v>4.5218680000000004</v>
      </c>
      <c r="E39" s="218">
        <v>0</v>
      </c>
      <c r="F39" s="218">
        <v>4.9277819999999997</v>
      </c>
      <c r="G39" s="218" t="s">
        <v>88</v>
      </c>
      <c r="H39" s="218">
        <v>9.0909089999999999</v>
      </c>
    </row>
    <row r="40" spans="1:8" x14ac:dyDescent="0.25">
      <c r="A40" s="362"/>
      <c r="B40" s="358"/>
      <c r="C40" s="219" t="s">
        <v>66</v>
      </c>
      <c r="D40" s="218">
        <v>11.04522</v>
      </c>
      <c r="E40" s="218">
        <v>0</v>
      </c>
      <c r="F40" s="218">
        <v>12.234489999999999</v>
      </c>
      <c r="G40" s="218" t="s">
        <v>88</v>
      </c>
      <c r="H40" s="218">
        <v>15.15152</v>
      </c>
    </row>
    <row r="41" spans="1:8" x14ac:dyDescent="0.25">
      <c r="A41" s="362"/>
      <c r="B41" s="358"/>
      <c r="C41" s="219" t="s">
        <v>99</v>
      </c>
      <c r="D41" s="218">
        <v>66.716089999999994</v>
      </c>
      <c r="E41" s="218">
        <v>87.769779999999997</v>
      </c>
      <c r="F41" s="218">
        <v>66.100250000000003</v>
      </c>
      <c r="G41" s="218" t="s">
        <v>88</v>
      </c>
      <c r="H41" s="218">
        <v>0</v>
      </c>
    </row>
    <row r="42" spans="1:8" x14ac:dyDescent="0.25">
      <c r="A42" s="362"/>
      <c r="B42" s="358" t="s">
        <v>101</v>
      </c>
      <c r="C42" s="358"/>
      <c r="D42" s="218">
        <v>29.725719999999999</v>
      </c>
      <c r="E42" s="218">
        <v>7.1942449999999996</v>
      </c>
      <c r="F42" s="218">
        <v>33.220050000000001</v>
      </c>
      <c r="G42" s="218" t="s">
        <v>88</v>
      </c>
      <c r="H42" s="218">
        <v>0</v>
      </c>
    </row>
    <row r="43" spans="1:8" x14ac:dyDescent="0.25">
      <c r="A43" s="229"/>
      <c r="B43" s="230"/>
      <c r="C43" s="230"/>
      <c r="D43" s="231"/>
      <c r="E43" s="231"/>
      <c r="F43" s="232"/>
      <c r="G43" s="232"/>
      <c r="H43" s="232"/>
    </row>
    <row r="44" spans="1:8" x14ac:dyDescent="0.25">
      <c r="A44" s="359" t="s">
        <v>465</v>
      </c>
      <c r="B44" s="359"/>
      <c r="C44" s="359"/>
      <c r="D44" s="220">
        <v>17723</v>
      </c>
      <c r="E44" s="220">
        <v>2787</v>
      </c>
      <c r="F44" s="220">
        <v>5455</v>
      </c>
      <c r="G44" s="220">
        <v>4343</v>
      </c>
      <c r="H44" s="220">
        <v>5138</v>
      </c>
    </row>
    <row r="45" spans="1:8" x14ac:dyDescent="0.25">
      <c r="A45" s="361" t="s">
        <v>466</v>
      </c>
      <c r="B45" s="361"/>
      <c r="C45" s="361"/>
      <c r="D45" s="220">
        <v>298335</v>
      </c>
      <c r="E45" s="220">
        <v>46758</v>
      </c>
      <c r="F45" s="220">
        <v>164768</v>
      </c>
      <c r="G45" s="220">
        <v>58265</v>
      </c>
      <c r="H45" s="220">
        <v>28544</v>
      </c>
    </row>
    <row r="46" spans="1:8" x14ac:dyDescent="0.25">
      <c r="A46" s="359" t="s">
        <v>467</v>
      </c>
      <c r="B46" s="359"/>
      <c r="C46" s="359"/>
      <c r="D46" s="220">
        <v>280673</v>
      </c>
      <c r="E46" s="220">
        <v>42433</v>
      </c>
      <c r="F46" s="220">
        <v>153442</v>
      </c>
      <c r="G46" s="220">
        <v>56715</v>
      </c>
      <c r="H46" s="220">
        <v>28083</v>
      </c>
    </row>
    <row r="47" spans="1:8" x14ac:dyDescent="0.25">
      <c r="A47" s="359" t="s">
        <v>468</v>
      </c>
      <c r="B47" s="359"/>
      <c r="C47" s="359"/>
      <c r="D47" s="220">
        <v>20102</v>
      </c>
      <c r="E47" s="220">
        <v>3765</v>
      </c>
      <c r="F47" s="220">
        <v>13352</v>
      </c>
      <c r="G47" s="220">
        <v>2583</v>
      </c>
      <c r="H47" s="220">
        <v>402</v>
      </c>
    </row>
    <row r="48" spans="1:8" x14ac:dyDescent="0.25">
      <c r="A48" s="359" t="s">
        <v>469</v>
      </c>
      <c r="B48" s="359"/>
      <c r="C48" s="359"/>
      <c r="D48" s="220">
        <v>1349</v>
      </c>
      <c r="E48" s="220">
        <v>139</v>
      </c>
      <c r="F48" s="220">
        <v>1177</v>
      </c>
      <c r="G48" s="220">
        <v>0</v>
      </c>
      <c r="H48" s="220">
        <v>33</v>
      </c>
    </row>
    <row r="49" spans="1:9" ht="27" customHeight="1" x14ac:dyDescent="0.25">
      <c r="A49" s="360" t="s">
        <v>470</v>
      </c>
      <c r="B49" s="360"/>
      <c r="C49" s="360"/>
      <c r="D49" s="360"/>
      <c r="E49" s="360"/>
      <c r="F49" s="360"/>
      <c r="G49" s="360"/>
      <c r="H49" s="360"/>
    </row>
    <row r="50" spans="1:9" x14ac:dyDescent="0.25">
      <c r="A50" s="19" t="s">
        <v>471</v>
      </c>
      <c r="B50" s="19"/>
      <c r="C50" s="19"/>
      <c r="D50" s="19"/>
      <c r="E50" s="19"/>
      <c r="F50" s="19"/>
      <c r="G50" s="19"/>
      <c r="H50" s="19"/>
      <c r="I50" s="19"/>
    </row>
    <row r="51" spans="1:9" ht="23.25" customHeight="1" x14ac:dyDescent="0.25">
      <c r="A51" s="360" t="s">
        <v>472</v>
      </c>
      <c r="B51" s="360"/>
      <c r="C51" s="360"/>
      <c r="D51" s="360"/>
      <c r="E51" s="360"/>
      <c r="F51" s="360"/>
      <c r="G51" s="360"/>
      <c r="H51" s="360"/>
      <c r="I51" s="221"/>
    </row>
  </sheetData>
  <mergeCells count="33">
    <mergeCell ref="A48:C48"/>
    <mergeCell ref="A49:H49"/>
    <mergeCell ref="A51:H51"/>
    <mergeCell ref="B38:B41"/>
    <mergeCell ref="B42:C42"/>
    <mergeCell ref="A44:C44"/>
    <mergeCell ref="A45:C45"/>
    <mergeCell ref="A46:C46"/>
    <mergeCell ref="A47:C47"/>
    <mergeCell ref="A20:A42"/>
    <mergeCell ref="B20:H20"/>
    <mergeCell ref="B21:B24"/>
    <mergeCell ref="B25:H25"/>
    <mergeCell ref="B26:B29"/>
    <mergeCell ref="B30:C30"/>
    <mergeCell ref="B31:H31"/>
    <mergeCell ref="B32:B35"/>
    <mergeCell ref="B36:C36"/>
    <mergeCell ref="B37:H37"/>
    <mergeCell ref="A11:A19"/>
    <mergeCell ref="B11:C11"/>
    <mergeCell ref="B12:C12"/>
    <mergeCell ref="B13:C13"/>
    <mergeCell ref="B14:C14"/>
    <mergeCell ref="B15:B19"/>
    <mergeCell ref="A3:A4"/>
    <mergeCell ref="B3:C4"/>
    <mergeCell ref="D3:D4"/>
    <mergeCell ref="E3:H3"/>
    <mergeCell ref="A5:A10"/>
    <mergeCell ref="B5:C5"/>
    <mergeCell ref="B6:C6"/>
    <mergeCell ref="B7:B10"/>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M41"/>
  <sheetViews>
    <sheetView workbookViewId="0">
      <selection activeCell="L52" sqref="L52"/>
    </sheetView>
  </sheetViews>
  <sheetFormatPr baseColWidth="10" defaultRowHeight="15" x14ac:dyDescent="0.25"/>
  <cols>
    <col min="1" max="1" width="20.5703125" customWidth="1"/>
    <col min="2" max="13" width="10" customWidth="1"/>
  </cols>
  <sheetData>
    <row r="1" spans="1:13" x14ac:dyDescent="0.25">
      <c r="A1" s="366" t="s">
        <v>473</v>
      </c>
      <c r="B1" s="366"/>
      <c r="C1" s="366"/>
      <c r="D1" s="366"/>
      <c r="E1" s="366"/>
      <c r="F1" s="366"/>
      <c r="G1" s="366"/>
      <c r="H1" s="366"/>
      <c r="I1" s="366"/>
      <c r="J1" s="366"/>
      <c r="K1" s="366"/>
      <c r="L1" s="366"/>
      <c r="M1" s="366"/>
    </row>
    <row r="2" spans="1:13" x14ac:dyDescent="0.25">
      <c r="A2" s="366"/>
      <c r="B2" s="366"/>
      <c r="C2" s="366"/>
      <c r="D2" s="366"/>
      <c r="E2" s="366"/>
      <c r="F2" s="366"/>
      <c r="G2" s="366"/>
      <c r="H2" s="366"/>
      <c r="I2" s="366"/>
      <c r="J2" s="366"/>
      <c r="K2" s="366"/>
      <c r="L2" s="366"/>
      <c r="M2" s="366"/>
    </row>
    <row r="3" spans="1:13" x14ac:dyDescent="0.25">
      <c r="A3" s="300" t="s">
        <v>104</v>
      </c>
      <c r="B3" s="333" t="s">
        <v>6</v>
      </c>
      <c r="C3" s="333"/>
      <c r="D3" s="333"/>
      <c r="E3" s="333"/>
      <c r="F3" s="333"/>
      <c r="G3" s="333"/>
      <c r="H3" s="333" t="s">
        <v>7</v>
      </c>
      <c r="I3" s="333"/>
      <c r="J3" s="333"/>
      <c r="K3" s="333"/>
      <c r="L3" s="333"/>
      <c r="M3" s="333"/>
    </row>
    <row r="4" spans="1:13" x14ac:dyDescent="0.25">
      <c r="A4" s="300"/>
      <c r="B4" s="367" t="s">
        <v>40</v>
      </c>
      <c r="C4" s="367" t="s">
        <v>105</v>
      </c>
      <c r="D4" s="369" t="s">
        <v>11</v>
      </c>
      <c r="E4" s="370"/>
      <c r="F4" s="370"/>
      <c r="G4" s="371"/>
      <c r="H4" s="367" t="s">
        <v>40</v>
      </c>
      <c r="I4" s="367" t="s">
        <v>105</v>
      </c>
      <c r="J4" s="369" t="s">
        <v>11</v>
      </c>
      <c r="K4" s="370"/>
      <c r="L4" s="370"/>
      <c r="M4" s="371"/>
    </row>
    <row r="5" spans="1:13" x14ac:dyDescent="0.25">
      <c r="A5" s="300"/>
      <c r="B5" s="368"/>
      <c r="C5" s="368"/>
      <c r="D5" s="20" t="s">
        <v>5</v>
      </c>
      <c r="E5" s="20" t="s">
        <v>0</v>
      </c>
      <c r="F5" s="20" t="s">
        <v>1</v>
      </c>
      <c r="G5" s="20" t="s">
        <v>2</v>
      </c>
      <c r="H5" s="368"/>
      <c r="I5" s="368"/>
      <c r="J5" s="20" t="s">
        <v>5</v>
      </c>
      <c r="K5" s="20" t="s">
        <v>3</v>
      </c>
      <c r="L5" s="20" t="s">
        <v>1</v>
      </c>
      <c r="M5" s="20" t="s">
        <v>2</v>
      </c>
    </row>
    <row r="6" spans="1:13" x14ac:dyDescent="0.25">
      <c r="A6" s="21" t="s">
        <v>106</v>
      </c>
      <c r="B6" s="22">
        <v>67.469879518072275</v>
      </c>
      <c r="C6" s="23">
        <v>448</v>
      </c>
      <c r="D6" s="24">
        <v>88.172043010752688</v>
      </c>
      <c r="E6" s="24">
        <v>65.082266910420458</v>
      </c>
      <c r="F6" s="24">
        <v>41.666666666666657</v>
      </c>
      <c r="G6" s="25" t="s">
        <v>107</v>
      </c>
      <c r="H6" s="22">
        <v>89.766081871345023</v>
      </c>
      <c r="I6" s="23">
        <v>307</v>
      </c>
      <c r="J6" s="24">
        <v>95.91836734693878</v>
      </c>
      <c r="K6" s="24">
        <v>90.825688073394474</v>
      </c>
      <c r="L6" s="24">
        <v>84.285714285714306</v>
      </c>
      <c r="M6" s="25">
        <v>60</v>
      </c>
    </row>
    <row r="7" spans="1:13" x14ac:dyDescent="0.25">
      <c r="A7" s="26" t="s">
        <v>108</v>
      </c>
      <c r="B7" s="27">
        <v>65.473948524796015</v>
      </c>
      <c r="C7" s="28">
        <v>1043</v>
      </c>
      <c r="D7" s="29">
        <v>75.157232704402531</v>
      </c>
      <c r="E7" s="29">
        <v>58.899676375404546</v>
      </c>
      <c r="F7" s="29">
        <v>63.33333333333335</v>
      </c>
      <c r="G7" s="30" t="s">
        <v>107</v>
      </c>
      <c r="H7" s="27">
        <v>81.335356600910487</v>
      </c>
      <c r="I7" s="28">
        <v>536</v>
      </c>
      <c r="J7" s="29">
        <v>93.491124260355008</v>
      </c>
      <c r="K7" s="29">
        <v>78.251121076233204</v>
      </c>
      <c r="L7" s="29">
        <v>65.116279069767444</v>
      </c>
      <c r="M7" s="30">
        <v>100</v>
      </c>
    </row>
    <row r="8" spans="1:13" x14ac:dyDescent="0.25">
      <c r="A8" s="26" t="s">
        <v>109</v>
      </c>
      <c r="B8" s="27">
        <v>59.948979591836739</v>
      </c>
      <c r="C8" s="28">
        <v>235</v>
      </c>
      <c r="D8" s="29">
        <v>74.64788732394365</v>
      </c>
      <c r="E8" s="29">
        <v>58.596491228070171</v>
      </c>
      <c r="F8" s="29">
        <v>39.393939393939391</v>
      </c>
      <c r="G8" s="30">
        <v>66.666666666666686</v>
      </c>
      <c r="H8" s="27">
        <v>81.770833333333314</v>
      </c>
      <c r="I8" s="28">
        <v>157</v>
      </c>
      <c r="J8" s="29">
        <v>79.487179487179503</v>
      </c>
      <c r="K8" s="29">
        <v>84.210526315789508</v>
      </c>
      <c r="L8" s="29">
        <v>77.777777777777771</v>
      </c>
      <c r="M8" s="30">
        <v>84.615384615384627</v>
      </c>
    </row>
    <row r="9" spans="1:13" x14ac:dyDescent="0.25">
      <c r="A9" s="26" t="s">
        <v>110</v>
      </c>
      <c r="B9" s="27">
        <v>50.213980028530656</v>
      </c>
      <c r="C9" s="28">
        <v>352</v>
      </c>
      <c r="D9" s="29">
        <v>84.375</v>
      </c>
      <c r="E9" s="29">
        <v>40.669856459330141</v>
      </c>
      <c r="F9" s="29">
        <v>47.417840375586863</v>
      </c>
      <c r="G9" s="30">
        <v>52.093023255813954</v>
      </c>
      <c r="H9" s="27">
        <v>78.928571428571445</v>
      </c>
      <c r="I9" s="28">
        <v>221</v>
      </c>
      <c r="J9" s="29">
        <v>86.956521739130437</v>
      </c>
      <c r="K9" s="29">
        <v>72.727272727272734</v>
      </c>
      <c r="L9" s="29">
        <v>76.59574468085107</v>
      </c>
      <c r="M9" s="30">
        <v>80.645161290322562</v>
      </c>
    </row>
    <row r="10" spans="1:13" x14ac:dyDescent="0.25">
      <c r="A10" s="26" t="s">
        <v>111</v>
      </c>
      <c r="B10" s="27">
        <v>42.001130582249871</v>
      </c>
      <c r="C10" s="28">
        <v>743</v>
      </c>
      <c r="D10" s="29">
        <v>57.575757575757585</v>
      </c>
      <c r="E10" s="29">
        <v>35.946462715105163</v>
      </c>
      <c r="F10" s="29">
        <v>37.222222222222221</v>
      </c>
      <c r="G10" s="30">
        <v>41.97530864197531</v>
      </c>
      <c r="H10" s="27">
        <v>80.491803278688508</v>
      </c>
      <c r="I10" s="28">
        <v>491</v>
      </c>
      <c r="J10" s="29">
        <v>92.372881355932222</v>
      </c>
      <c r="K10" s="29">
        <v>75.133689839572199</v>
      </c>
      <c r="L10" s="29">
        <v>84.615384615384627</v>
      </c>
      <c r="M10" s="30">
        <v>87.5</v>
      </c>
    </row>
    <row r="11" spans="1:13" x14ac:dyDescent="0.25">
      <c r="A11" s="26" t="s">
        <v>112</v>
      </c>
      <c r="B11" s="27">
        <v>55.097613882863321</v>
      </c>
      <c r="C11" s="28">
        <v>254</v>
      </c>
      <c r="D11" s="29">
        <v>62.711864406779647</v>
      </c>
      <c r="E11" s="29">
        <v>52.531645569620238</v>
      </c>
      <c r="F11" s="29">
        <v>57.142857142857153</v>
      </c>
      <c r="G11" s="30">
        <v>77.777777777777771</v>
      </c>
      <c r="H11" s="27">
        <v>84.117647058823522</v>
      </c>
      <c r="I11" s="28">
        <v>143</v>
      </c>
      <c r="J11" s="29">
        <v>100</v>
      </c>
      <c r="K11" s="29">
        <v>77.272727272727266</v>
      </c>
      <c r="L11" s="29">
        <v>91.111111111111114</v>
      </c>
      <c r="M11" s="30">
        <v>80</v>
      </c>
    </row>
    <row r="12" spans="1:13" x14ac:dyDescent="0.25">
      <c r="A12" s="26" t="s">
        <v>113</v>
      </c>
      <c r="B12" s="27">
        <v>18.311829628478154</v>
      </c>
      <c r="C12" s="28">
        <v>1178</v>
      </c>
      <c r="D12" s="29">
        <v>55.084745762711869</v>
      </c>
      <c r="E12" s="29">
        <v>27.297297297297295</v>
      </c>
      <c r="F12" s="29">
        <v>19.721871049304685</v>
      </c>
      <c r="G12" s="30">
        <v>15.001252191334839</v>
      </c>
      <c r="H12" s="27">
        <v>50.717948717948723</v>
      </c>
      <c r="I12" s="28">
        <v>989</v>
      </c>
      <c r="J12" s="29">
        <v>80</v>
      </c>
      <c r="K12" s="29">
        <v>77.777777777777771</v>
      </c>
      <c r="L12" s="29">
        <v>51.515151515151508</v>
      </c>
      <c r="M12" s="30">
        <v>47.947019867549677</v>
      </c>
    </row>
    <row r="13" spans="1:13" x14ac:dyDescent="0.25">
      <c r="A13" s="26" t="s">
        <v>114</v>
      </c>
      <c r="B13" s="27">
        <v>49.006890960680998</v>
      </c>
      <c r="C13" s="28">
        <v>1209</v>
      </c>
      <c r="D13" s="29">
        <v>71.854304635761594</v>
      </c>
      <c r="E13" s="29">
        <v>49.208534067446656</v>
      </c>
      <c r="F13" s="29">
        <v>38.502673796791449</v>
      </c>
      <c r="G13" s="30">
        <v>39.349112426035504</v>
      </c>
      <c r="H13" s="27">
        <v>79.496402877697861</v>
      </c>
      <c r="I13" s="28">
        <v>663</v>
      </c>
      <c r="J13" s="29">
        <v>93.814432989690715</v>
      </c>
      <c r="K13" s="29">
        <v>80.091533180778015</v>
      </c>
      <c r="L13" s="29">
        <v>76.377952755905497</v>
      </c>
      <c r="M13" s="30">
        <v>72.25433526011561</v>
      </c>
    </row>
    <row r="14" spans="1:13" x14ac:dyDescent="0.25">
      <c r="A14" s="26" t="s">
        <v>115</v>
      </c>
      <c r="B14" s="27">
        <v>80.081941380397097</v>
      </c>
      <c r="C14" s="28">
        <v>2541</v>
      </c>
      <c r="D14" s="29">
        <v>82.614213197969548</v>
      </c>
      <c r="E14" s="29">
        <v>77.582968065122103</v>
      </c>
      <c r="F14" s="29" t="s">
        <v>107</v>
      </c>
      <c r="G14" s="30" t="s">
        <v>107</v>
      </c>
      <c r="H14" s="27">
        <v>88.243938280675991</v>
      </c>
      <c r="I14" s="28">
        <v>1201</v>
      </c>
      <c r="J14" s="29">
        <v>90.719696969696983</v>
      </c>
      <c r="K14" s="29">
        <v>86.762936221419977</v>
      </c>
      <c r="L14" s="29">
        <v>50</v>
      </c>
      <c r="M14" s="30" t="s">
        <v>107</v>
      </c>
    </row>
    <row r="15" spans="1:13" x14ac:dyDescent="0.25">
      <c r="A15" s="26" t="s">
        <v>116</v>
      </c>
      <c r="B15" s="27">
        <v>59.393063583815014</v>
      </c>
      <c r="C15" s="28">
        <v>1233</v>
      </c>
      <c r="D15" s="29">
        <v>62.831858407079643</v>
      </c>
      <c r="E15" s="29">
        <v>67.168998923573739</v>
      </c>
      <c r="F15" s="29">
        <v>55.674518201284783</v>
      </c>
      <c r="G15" s="30">
        <v>49.029982363315689</v>
      </c>
      <c r="H15" s="27">
        <v>78.028503562945389</v>
      </c>
      <c r="I15" s="28">
        <v>657</v>
      </c>
      <c r="J15" s="29">
        <v>85.714285714285694</v>
      </c>
      <c r="K15" s="29">
        <v>85.853658536585385</v>
      </c>
      <c r="L15" s="29">
        <v>79.874213836478006</v>
      </c>
      <c r="M15" s="30">
        <v>69.366197183098606</v>
      </c>
    </row>
    <row r="16" spans="1:13" x14ac:dyDescent="0.25">
      <c r="A16" s="26" t="s">
        <v>117</v>
      </c>
      <c r="B16" s="27">
        <v>45.213799805636519</v>
      </c>
      <c r="C16" s="28">
        <v>1861</v>
      </c>
      <c r="D16" s="29">
        <v>81.126760563380302</v>
      </c>
      <c r="E16" s="29">
        <v>41.807909604519779</v>
      </c>
      <c r="F16" s="29">
        <v>42.410015649452269</v>
      </c>
      <c r="G16" s="30">
        <v>39.832869080779936</v>
      </c>
      <c r="H16" s="27">
        <v>80</v>
      </c>
      <c r="I16" s="28">
        <v>1392</v>
      </c>
      <c r="J16" s="29">
        <v>92.99363057324841</v>
      </c>
      <c r="K16" s="29">
        <v>78.228228228228218</v>
      </c>
      <c r="L16" s="29">
        <v>80.322580645161281</v>
      </c>
      <c r="M16" s="30">
        <v>76.430976430976415</v>
      </c>
    </row>
    <row r="17" spans="1:13" x14ac:dyDescent="0.25">
      <c r="A17" s="26" t="s">
        <v>118</v>
      </c>
      <c r="B17" s="27">
        <v>33.673978065802601</v>
      </c>
      <c r="C17" s="28">
        <v>1351</v>
      </c>
      <c r="D17" s="29">
        <v>78.651685393258447</v>
      </c>
      <c r="E17" s="29">
        <v>57.608695652173914</v>
      </c>
      <c r="F17" s="29">
        <v>34.946236559139791</v>
      </c>
      <c r="G17" s="30">
        <v>26.136829168373609</v>
      </c>
      <c r="H17" s="27">
        <v>67.776381909547752</v>
      </c>
      <c r="I17" s="28">
        <v>1079</v>
      </c>
      <c r="J17" s="29">
        <v>90.322580645161281</v>
      </c>
      <c r="K17" s="29">
        <v>88.297872340425499</v>
      </c>
      <c r="L17" s="29">
        <v>71.100917431192656</v>
      </c>
      <c r="M17" s="30">
        <v>65.092073658927148</v>
      </c>
    </row>
    <row r="18" spans="1:13" x14ac:dyDescent="0.25">
      <c r="A18" s="26" t="s">
        <v>119</v>
      </c>
      <c r="B18" s="27">
        <v>57.828282828282816</v>
      </c>
      <c r="C18" s="28">
        <v>1603</v>
      </c>
      <c r="D18" s="29">
        <v>83.783783783783804</v>
      </c>
      <c r="E18" s="29">
        <v>72.809667673716021</v>
      </c>
      <c r="F18" s="29">
        <v>54.743390357698303</v>
      </c>
      <c r="G18" s="30">
        <v>39.22187171398528</v>
      </c>
      <c r="H18" s="27">
        <v>80.60344827586205</v>
      </c>
      <c r="I18" s="28">
        <v>935</v>
      </c>
      <c r="J18" s="29">
        <v>92.553191489361694</v>
      </c>
      <c r="K18" s="29">
        <v>84.210526315789508</v>
      </c>
      <c r="L18" s="29">
        <v>85.671641791044749</v>
      </c>
      <c r="M18" s="30">
        <v>72.933884297520649</v>
      </c>
    </row>
    <row r="19" spans="1:13" x14ac:dyDescent="0.25">
      <c r="A19" s="26" t="s">
        <v>120</v>
      </c>
      <c r="B19" s="27">
        <v>41.908869304331525</v>
      </c>
      <c r="C19" s="28">
        <v>2235</v>
      </c>
      <c r="D19" s="29">
        <v>64.599774520856812</v>
      </c>
      <c r="E19" s="29">
        <v>39.490806223479503</v>
      </c>
      <c r="F19" s="29">
        <v>30.650154798761609</v>
      </c>
      <c r="G19" s="30">
        <v>25.660377358490564</v>
      </c>
      <c r="H19" s="27">
        <v>85.690789473684191</v>
      </c>
      <c r="I19" s="28">
        <v>1563</v>
      </c>
      <c r="J19" s="29">
        <v>92.758620689655189</v>
      </c>
      <c r="K19" s="29">
        <v>86.090225563909755</v>
      </c>
      <c r="L19" s="29">
        <v>82.492581602373889</v>
      </c>
      <c r="M19" s="30">
        <v>75.187969924812009</v>
      </c>
    </row>
    <row r="20" spans="1:13" x14ac:dyDescent="0.25">
      <c r="A20" s="26" t="s">
        <v>121</v>
      </c>
      <c r="B20" s="27">
        <v>70.728793309438487</v>
      </c>
      <c r="C20" s="28">
        <v>5328</v>
      </c>
      <c r="D20" s="29">
        <v>83.256172839506149</v>
      </c>
      <c r="E20" s="29">
        <v>66.950517836593804</v>
      </c>
      <c r="F20" s="29">
        <v>72.584446190102113</v>
      </c>
      <c r="G20" s="30">
        <v>67.205169628432955</v>
      </c>
      <c r="H20" s="27">
        <v>86.605206073752726</v>
      </c>
      <c r="I20" s="28">
        <v>3194</v>
      </c>
      <c r="J20" s="29">
        <v>93.195876288659775</v>
      </c>
      <c r="K20" s="29">
        <v>82.701548318206108</v>
      </c>
      <c r="L20" s="29">
        <v>86.211031175059929</v>
      </c>
      <c r="M20" s="30">
        <v>95.564516129032242</v>
      </c>
    </row>
    <row r="21" spans="1:13" x14ac:dyDescent="0.25">
      <c r="A21" s="26" t="s">
        <v>122</v>
      </c>
      <c r="B21" s="27">
        <v>40.838144109471877</v>
      </c>
      <c r="C21" s="28">
        <v>1910</v>
      </c>
      <c r="D21" s="29">
        <v>63.921568627450981</v>
      </c>
      <c r="E21" s="29">
        <v>49.744897959183682</v>
      </c>
      <c r="F21" s="29">
        <v>34.160415464512397</v>
      </c>
      <c r="G21" s="30">
        <v>24.691358024691361</v>
      </c>
      <c r="H21" s="27">
        <v>63.154492566257261</v>
      </c>
      <c r="I21" s="28">
        <v>977</v>
      </c>
      <c r="J21" s="29">
        <v>89.010989010989022</v>
      </c>
      <c r="K21" s="29">
        <v>73.139158576051813</v>
      </c>
      <c r="L21" s="29">
        <v>61.319340329835086</v>
      </c>
      <c r="M21" s="30">
        <v>54.375</v>
      </c>
    </row>
    <row r="22" spans="1:13" x14ac:dyDescent="0.25">
      <c r="A22" s="26" t="s">
        <v>123</v>
      </c>
      <c r="B22" s="27">
        <v>64.175257731958766</v>
      </c>
      <c r="C22" s="28">
        <v>747</v>
      </c>
      <c r="D22" s="29">
        <v>76.340694006309135</v>
      </c>
      <c r="E22" s="29">
        <v>58.502340093603749</v>
      </c>
      <c r="F22" s="29">
        <v>64.021164021164054</v>
      </c>
      <c r="G22" s="30">
        <v>52.941176470588239</v>
      </c>
      <c r="H22" s="27">
        <v>87.077534791252475</v>
      </c>
      <c r="I22" s="28">
        <v>438</v>
      </c>
      <c r="J22" s="29">
        <v>90</v>
      </c>
      <c r="K22" s="29">
        <v>85.572139303482587</v>
      </c>
      <c r="L22" s="29">
        <v>85.483870967741936</v>
      </c>
      <c r="M22" s="30">
        <v>89.473684210526301</v>
      </c>
    </row>
    <row r="23" spans="1:13" x14ac:dyDescent="0.25">
      <c r="A23" s="26" t="s">
        <v>124</v>
      </c>
      <c r="B23" s="27">
        <v>40.314650934119946</v>
      </c>
      <c r="C23" s="28">
        <v>410</v>
      </c>
      <c r="D23" s="29">
        <v>53.46534653465347</v>
      </c>
      <c r="E23" s="29">
        <v>42.592592592592595</v>
      </c>
      <c r="F23" s="29">
        <v>35.955056179775283</v>
      </c>
      <c r="G23" s="30">
        <v>27.083333333333325</v>
      </c>
      <c r="H23" s="27">
        <v>65.536723163841813</v>
      </c>
      <c r="I23" s="28">
        <v>348</v>
      </c>
      <c r="J23" s="29">
        <v>91.891891891891873</v>
      </c>
      <c r="K23" s="29">
        <v>69.105691056910572</v>
      </c>
      <c r="L23" s="29">
        <v>53.623188405797109</v>
      </c>
      <c r="M23" s="30">
        <v>63.636363636363633</v>
      </c>
    </row>
    <row r="24" spans="1:13" x14ac:dyDescent="0.25">
      <c r="A24" s="26" t="s">
        <v>125</v>
      </c>
      <c r="B24" s="27">
        <v>38.143939393939391</v>
      </c>
      <c r="C24" s="28">
        <v>1007</v>
      </c>
      <c r="D24" s="29">
        <v>65.620328849028397</v>
      </c>
      <c r="E24" s="29">
        <v>28.664921465968593</v>
      </c>
      <c r="F24" s="29">
        <v>31.111111111111111</v>
      </c>
      <c r="G24" s="30">
        <v>27.522935779816518</v>
      </c>
      <c r="H24" s="27">
        <v>77.972709551656891</v>
      </c>
      <c r="I24" s="28">
        <v>800</v>
      </c>
      <c r="J24" s="29">
        <v>87.795275590551185</v>
      </c>
      <c r="K24" s="29">
        <v>74.56</v>
      </c>
      <c r="L24" s="29">
        <v>65.882352941176492</v>
      </c>
      <c r="M24" s="30">
        <v>88.709677419354847</v>
      </c>
    </row>
    <row r="25" spans="1:13" x14ac:dyDescent="0.25">
      <c r="A25" s="26" t="s">
        <v>126</v>
      </c>
      <c r="B25" s="27">
        <v>23.359310910582444</v>
      </c>
      <c r="C25" s="28">
        <v>1139</v>
      </c>
      <c r="D25" s="29">
        <v>61.971830985915496</v>
      </c>
      <c r="E25" s="29">
        <v>33.363228699551563</v>
      </c>
      <c r="F25" s="29">
        <v>21.890547263681597</v>
      </c>
      <c r="G25" s="30">
        <v>16.260566882148186</v>
      </c>
      <c r="H25" s="27">
        <v>70.009157509157518</v>
      </c>
      <c r="I25" s="28">
        <v>1529</v>
      </c>
      <c r="J25" s="29">
        <v>93.442622950819683</v>
      </c>
      <c r="K25" s="29">
        <v>83.177570093457931</v>
      </c>
      <c r="L25" s="29">
        <v>73.841059602648997</v>
      </c>
      <c r="M25" s="30">
        <v>64.980842911877389</v>
      </c>
    </row>
    <row r="26" spans="1:13" x14ac:dyDescent="0.25">
      <c r="A26" s="26" t="s">
        <v>127</v>
      </c>
      <c r="B26" s="27">
        <v>48.16828173008745</v>
      </c>
      <c r="C26" s="28">
        <v>2038</v>
      </c>
      <c r="D26" s="29">
        <v>69.5</v>
      </c>
      <c r="E26" s="29">
        <v>56.0556464811784</v>
      </c>
      <c r="F26" s="29">
        <v>44.089920232052222</v>
      </c>
      <c r="G26" s="30">
        <v>37.967479674796749</v>
      </c>
      <c r="H26" s="27">
        <v>85.406149609912816</v>
      </c>
      <c r="I26" s="28">
        <v>1861</v>
      </c>
      <c r="J26" s="29">
        <v>87.671232876712324</v>
      </c>
      <c r="K26" s="29">
        <v>84.38356164383562</v>
      </c>
      <c r="L26" s="29">
        <v>86.189683860232947</v>
      </c>
      <c r="M26" s="30">
        <v>85.004686035613886</v>
      </c>
    </row>
    <row r="27" spans="1:13" ht="17.25" x14ac:dyDescent="0.25">
      <c r="A27" s="26" t="s">
        <v>128</v>
      </c>
      <c r="B27" s="27">
        <v>55.886970172684464</v>
      </c>
      <c r="C27" s="28">
        <v>712</v>
      </c>
      <c r="D27" s="29">
        <v>81.5</v>
      </c>
      <c r="E27" s="29">
        <v>48.83720930232559</v>
      </c>
      <c r="F27" s="29">
        <v>54.293628808864256</v>
      </c>
      <c r="G27" s="30">
        <v>53.153153153153134</v>
      </c>
      <c r="H27" s="27">
        <v>93.139293139293187</v>
      </c>
      <c r="I27" s="28">
        <v>448</v>
      </c>
      <c r="J27" s="29">
        <v>92.079207920792101</v>
      </c>
      <c r="K27" s="29">
        <v>93.421052631578945</v>
      </c>
      <c r="L27" s="29">
        <v>94.444444444444443</v>
      </c>
      <c r="M27" s="30">
        <v>91.666666666666686</v>
      </c>
    </row>
    <row r="28" spans="1:13" x14ac:dyDescent="0.25">
      <c r="A28" s="26" t="s">
        <v>129</v>
      </c>
      <c r="B28" s="27">
        <v>41.536614645858343</v>
      </c>
      <c r="C28" s="28">
        <v>346</v>
      </c>
      <c r="D28" s="29">
        <v>65.94202898550725</v>
      </c>
      <c r="E28" s="29">
        <v>23.056994818652843</v>
      </c>
      <c r="F28" s="29">
        <v>40.449438202247194</v>
      </c>
      <c r="G28" s="30">
        <v>59.090909090909101</v>
      </c>
      <c r="H28" s="27">
        <v>73.066666666666663</v>
      </c>
      <c r="I28" s="28">
        <v>274</v>
      </c>
      <c r="J28" s="29">
        <v>87.323943661971825</v>
      </c>
      <c r="K28" s="29">
        <v>69.827586206896555</v>
      </c>
      <c r="L28" s="29">
        <v>60.869565217391298</v>
      </c>
      <c r="M28" s="30">
        <v>72.535211267605632</v>
      </c>
    </row>
    <row r="29" spans="1:13" x14ac:dyDescent="0.25">
      <c r="A29" s="26" t="s">
        <v>130</v>
      </c>
      <c r="B29" s="27">
        <v>41.887793783169059</v>
      </c>
      <c r="C29" s="28">
        <v>1105</v>
      </c>
      <c r="D29" s="29">
        <v>83.084577114427859</v>
      </c>
      <c r="E29" s="29">
        <v>50.659630606860162</v>
      </c>
      <c r="F29" s="29">
        <v>34.52527743526511</v>
      </c>
      <c r="G29" s="30">
        <v>31.566820276497698</v>
      </c>
      <c r="H29" s="27">
        <v>84.824902723735434</v>
      </c>
      <c r="I29" s="28">
        <v>1308</v>
      </c>
      <c r="J29" s="29">
        <v>83.43949044585986</v>
      </c>
      <c r="K29" s="29">
        <v>89.940828402366876</v>
      </c>
      <c r="L29" s="29">
        <v>92.682926829268283</v>
      </c>
      <c r="M29" s="30">
        <v>91.428571428571445</v>
      </c>
    </row>
    <row r="30" spans="1:13" x14ac:dyDescent="0.25">
      <c r="A30" s="26" t="s">
        <v>131</v>
      </c>
      <c r="B30" s="27">
        <v>34.958979033728362</v>
      </c>
      <c r="C30" s="28">
        <v>767</v>
      </c>
      <c r="D30" s="29">
        <v>74.838709677419374</v>
      </c>
      <c r="E30" s="29">
        <v>42.777260018639346</v>
      </c>
      <c r="F30" s="29">
        <v>20.276497695852537</v>
      </c>
      <c r="G30" s="30">
        <v>19.047619047619055</v>
      </c>
      <c r="H30" s="27">
        <v>75.446960667461283</v>
      </c>
      <c r="I30" s="28">
        <v>633</v>
      </c>
      <c r="J30" s="29">
        <v>93.055555555555557</v>
      </c>
      <c r="K30" s="29">
        <v>80.373831775700921</v>
      </c>
      <c r="L30" s="29">
        <v>71.812080536912745</v>
      </c>
      <c r="M30" s="30">
        <v>70.588235294117652</v>
      </c>
    </row>
    <row r="31" spans="1:13" ht="17.25" x14ac:dyDescent="0.25">
      <c r="A31" s="26" t="s">
        <v>132</v>
      </c>
      <c r="B31" s="27">
        <v>70.249307479224385</v>
      </c>
      <c r="C31" s="28">
        <v>1268</v>
      </c>
      <c r="D31" s="29">
        <v>78.571428571428555</v>
      </c>
      <c r="E31" s="29">
        <v>70.773152081563282</v>
      </c>
      <c r="F31" s="29">
        <v>60.944206008583699</v>
      </c>
      <c r="G31" s="30">
        <v>61.386138613861391</v>
      </c>
      <c r="H31" s="27">
        <v>74.535050071530748</v>
      </c>
      <c r="I31" s="28">
        <v>521</v>
      </c>
      <c r="J31" s="29">
        <v>91.379310344827559</v>
      </c>
      <c r="K31" s="29">
        <v>81.284916201117312</v>
      </c>
      <c r="L31" s="29">
        <v>62.5</v>
      </c>
      <c r="M31" s="30">
        <v>45.360824742268044</v>
      </c>
    </row>
    <row r="32" spans="1:13" x14ac:dyDescent="0.25">
      <c r="A32" s="26" t="s">
        <v>133</v>
      </c>
      <c r="B32" s="27">
        <v>14.66736511262441</v>
      </c>
      <c r="C32" s="28">
        <v>280</v>
      </c>
      <c r="D32" s="29">
        <v>69.387755102040813</v>
      </c>
      <c r="E32" s="29">
        <v>17.196261682242994</v>
      </c>
      <c r="F32" s="29">
        <v>11.019283746556477</v>
      </c>
      <c r="G32" s="30">
        <v>7.2727272727272716</v>
      </c>
      <c r="H32" s="27">
        <v>54.114365411436552</v>
      </c>
      <c r="I32" s="28">
        <v>388</v>
      </c>
      <c r="J32" s="29">
        <v>80.701754385964946</v>
      </c>
      <c r="K32" s="29">
        <v>59.13978494623656</v>
      </c>
      <c r="L32" s="29">
        <v>53.521126760563391</v>
      </c>
      <c r="M32" s="30">
        <v>48.870056497175135</v>
      </c>
    </row>
    <row r="33" spans="1:13" x14ac:dyDescent="0.25">
      <c r="A33" s="26" t="s">
        <v>134</v>
      </c>
      <c r="B33" s="27">
        <v>51.815329448677723</v>
      </c>
      <c r="C33" s="28">
        <v>1156</v>
      </c>
      <c r="D33" s="29">
        <v>77.955271565495181</v>
      </c>
      <c r="E33" s="29">
        <v>55.348460291734199</v>
      </c>
      <c r="F33" s="29">
        <v>37.892376681614351</v>
      </c>
      <c r="G33" s="30">
        <v>25.210084033613441</v>
      </c>
      <c r="H33" s="27">
        <v>84.625492772667556</v>
      </c>
      <c r="I33" s="28">
        <v>644</v>
      </c>
      <c r="J33" s="29">
        <v>92.436974789915965</v>
      </c>
      <c r="K33" s="29">
        <v>90.334572490706321</v>
      </c>
      <c r="L33" s="29">
        <v>80.476190476190496</v>
      </c>
      <c r="M33" s="30">
        <v>74.846625766871156</v>
      </c>
    </row>
    <row r="34" spans="1:13" x14ac:dyDescent="0.25">
      <c r="A34" s="26" t="s">
        <v>135</v>
      </c>
      <c r="B34" s="27">
        <v>82.287308228730822</v>
      </c>
      <c r="C34" s="28">
        <v>590</v>
      </c>
      <c r="D34" s="29">
        <v>71.428571428571445</v>
      </c>
      <c r="E34" s="29">
        <v>83.62573099415205</v>
      </c>
      <c r="F34" s="29">
        <v>86.06557377049181</v>
      </c>
      <c r="G34" s="30">
        <v>20</v>
      </c>
      <c r="H34" s="27">
        <v>87.464387464387485</v>
      </c>
      <c r="I34" s="28">
        <v>307</v>
      </c>
      <c r="J34" s="29">
        <v>89.65517241379311</v>
      </c>
      <c r="K34" s="29">
        <v>86.956521739130437</v>
      </c>
      <c r="L34" s="29">
        <v>87.2340425531915</v>
      </c>
      <c r="M34" s="30">
        <v>90</v>
      </c>
    </row>
    <row r="35" spans="1:13" x14ac:dyDescent="0.25">
      <c r="A35" s="26" t="s">
        <v>136</v>
      </c>
      <c r="B35" s="27">
        <v>23.630097645031594</v>
      </c>
      <c r="C35" s="28">
        <v>2057</v>
      </c>
      <c r="D35" s="29">
        <v>63.063063063063055</v>
      </c>
      <c r="E35" s="29">
        <v>28.301260783012602</v>
      </c>
      <c r="F35" s="29">
        <v>17.205998421468028</v>
      </c>
      <c r="G35" s="30">
        <v>19.759206798866856</v>
      </c>
      <c r="H35" s="27">
        <v>56.060606060606062</v>
      </c>
      <c r="I35" s="28">
        <v>1813</v>
      </c>
      <c r="J35" s="29">
        <v>92.857142857142875</v>
      </c>
      <c r="K35" s="29">
        <v>70.522979397781299</v>
      </c>
      <c r="L35" s="29">
        <v>51.13168724279835</v>
      </c>
      <c r="M35" s="30">
        <v>50.09966777408637</v>
      </c>
    </row>
    <row r="36" spans="1:13" x14ac:dyDescent="0.25">
      <c r="A36" s="26" t="s">
        <v>137</v>
      </c>
      <c r="B36" s="27">
        <v>50.46948356807512</v>
      </c>
      <c r="C36" s="28">
        <v>645</v>
      </c>
      <c r="D36" s="29">
        <v>74.375</v>
      </c>
      <c r="E36" s="29">
        <v>49.273021001615511</v>
      </c>
      <c r="F36" s="29">
        <v>43.554006968641112</v>
      </c>
      <c r="G36" s="30">
        <v>45.283018867924511</v>
      </c>
      <c r="H36" s="27">
        <v>76.491228070175438</v>
      </c>
      <c r="I36" s="28">
        <v>436</v>
      </c>
      <c r="J36" s="29">
        <v>88.75</v>
      </c>
      <c r="K36" s="29">
        <v>72</v>
      </c>
      <c r="L36" s="29">
        <v>75</v>
      </c>
      <c r="M36" s="30">
        <v>75.980392156862749</v>
      </c>
    </row>
    <row r="37" spans="1:13" x14ac:dyDescent="0.25">
      <c r="A37" s="26" t="s">
        <v>138</v>
      </c>
      <c r="B37" s="27">
        <v>61.961274203622736</v>
      </c>
      <c r="C37" s="28">
        <v>992</v>
      </c>
      <c r="D37" s="29">
        <v>70.422535211267586</v>
      </c>
      <c r="E37" s="29">
        <v>66.546329723225014</v>
      </c>
      <c r="F37" s="29">
        <v>56.227758007117437</v>
      </c>
      <c r="G37" s="30">
        <v>53.284671532846687</v>
      </c>
      <c r="H37" s="27">
        <v>71.63904235727442</v>
      </c>
      <c r="I37" s="28">
        <v>778</v>
      </c>
      <c r="J37" s="29">
        <v>88.8888888888889</v>
      </c>
      <c r="K37" s="29">
        <v>76.525821596244128</v>
      </c>
      <c r="L37" s="29">
        <v>70.642201834862391</v>
      </c>
      <c r="M37" s="30">
        <v>67.808219178082197</v>
      </c>
    </row>
    <row r="38" spans="1:13" x14ac:dyDescent="0.25">
      <c r="A38" s="31" t="s">
        <v>139</v>
      </c>
      <c r="B38" s="32">
        <v>44.432605831471626</v>
      </c>
      <c r="C38" s="33">
        <v>38783</v>
      </c>
      <c r="D38" s="1">
        <v>73.978494623655905</v>
      </c>
      <c r="E38" s="1">
        <v>50.219251336898395</v>
      </c>
      <c r="F38" s="1">
        <v>35.883122108227724</v>
      </c>
      <c r="G38" s="2">
        <v>26.796823630570024</v>
      </c>
      <c r="H38" s="32">
        <v>75.360339011402587</v>
      </c>
      <c r="I38" s="33">
        <v>27031</v>
      </c>
      <c r="J38" s="1">
        <v>89.121676067687346</v>
      </c>
      <c r="K38" s="1">
        <v>80.942677416496863</v>
      </c>
      <c r="L38" s="1">
        <v>72.982456140350877</v>
      </c>
      <c r="M38" s="2">
        <v>65.332490061438364</v>
      </c>
    </row>
    <row r="39" spans="1:13" x14ac:dyDescent="0.25">
      <c r="A39" s="363" t="s">
        <v>9</v>
      </c>
      <c r="B39" s="364"/>
      <c r="C39" s="364"/>
      <c r="D39" s="364"/>
      <c r="E39" s="364"/>
      <c r="F39" s="364"/>
      <c r="G39" s="364"/>
      <c r="H39" s="364"/>
      <c r="I39" s="364"/>
      <c r="J39" s="364"/>
      <c r="K39" s="364"/>
      <c r="L39" s="364"/>
      <c r="M39" s="364"/>
    </row>
    <row r="40" spans="1:13" x14ac:dyDescent="0.25">
      <c r="A40" s="364" t="s">
        <v>140</v>
      </c>
      <c r="B40" s="364"/>
      <c r="C40" s="364"/>
      <c r="D40" s="364"/>
      <c r="E40" s="364"/>
      <c r="F40" s="364"/>
      <c r="G40" s="364"/>
      <c r="H40" s="364"/>
      <c r="I40" s="364"/>
      <c r="J40" s="364"/>
      <c r="K40" s="364"/>
      <c r="L40" s="364"/>
      <c r="M40" s="364"/>
    </row>
    <row r="41" spans="1:13" ht="30.75" customHeight="1" x14ac:dyDescent="0.25">
      <c r="A41" s="365" t="s">
        <v>8</v>
      </c>
      <c r="B41" s="365"/>
      <c r="C41" s="365"/>
      <c r="D41" s="365"/>
      <c r="E41" s="365"/>
      <c r="F41" s="365"/>
      <c r="G41" s="365"/>
      <c r="H41" s="365"/>
      <c r="I41" s="365"/>
      <c r="J41" s="365"/>
      <c r="K41" s="365"/>
      <c r="L41" s="365"/>
      <c r="M41" s="365"/>
    </row>
  </sheetData>
  <mergeCells count="13">
    <mergeCell ref="A39:M39"/>
    <mergeCell ref="A40:M40"/>
    <mergeCell ref="A41:M41"/>
    <mergeCell ref="A1:M2"/>
    <mergeCell ref="A3:A5"/>
    <mergeCell ref="B3:G3"/>
    <mergeCell ref="H3:M3"/>
    <mergeCell ref="B4:B5"/>
    <mergeCell ref="C4:C5"/>
    <mergeCell ref="D4:G4"/>
    <mergeCell ref="H4:H5"/>
    <mergeCell ref="I4:I5"/>
    <mergeCell ref="J4:M4"/>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K10"/>
  <sheetViews>
    <sheetView workbookViewId="0">
      <selection activeCell="A6" sqref="A6"/>
    </sheetView>
  </sheetViews>
  <sheetFormatPr baseColWidth="10" defaultRowHeight="15" x14ac:dyDescent="0.25"/>
  <cols>
    <col min="1" max="1" width="21.7109375" customWidth="1"/>
    <col min="6" max="6" width="1" customWidth="1"/>
  </cols>
  <sheetData>
    <row r="1" spans="1:11" ht="15" customHeight="1" x14ac:dyDescent="0.25">
      <c r="A1" s="372" t="s">
        <v>10</v>
      </c>
      <c r="B1" s="372"/>
      <c r="C1" s="372"/>
      <c r="D1" s="372"/>
      <c r="E1" s="372"/>
      <c r="F1" s="372"/>
      <c r="G1" s="372"/>
      <c r="H1" s="372"/>
      <c r="I1" s="372"/>
      <c r="J1" s="372"/>
      <c r="K1" s="3"/>
    </row>
    <row r="2" spans="1:11" x14ac:dyDescent="0.25">
      <c r="A2" s="373"/>
      <c r="B2" s="373"/>
      <c r="C2" s="373"/>
      <c r="D2" s="373"/>
      <c r="E2" s="373"/>
      <c r="F2" s="373"/>
      <c r="G2" s="373"/>
      <c r="H2" s="373"/>
      <c r="I2" s="373"/>
      <c r="J2" s="373"/>
      <c r="K2" s="3"/>
    </row>
    <row r="3" spans="1:11" x14ac:dyDescent="0.25">
      <c r="A3" s="376" t="s">
        <v>11</v>
      </c>
      <c r="B3" s="375" t="s">
        <v>12</v>
      </c>
      <c r="C3" s="375"/>
      <c r="D3" s="375"/>
      <c r="E3" s="375"/>
      <c r="F3" s="375"/>
      <c r="G3" s="375"/>
      <c r="H3" s="375"/>
      <c r="I3" s="375"/>
      <c r="J3" s="375"/>
      <c r="K3" s="3"/>
    </row>
    <row r="4" spans="1:11" x14ac:dyDescent="0.25">
      <c r="A4" s="377"/>
      <c r="B4" s="379" t="s">
        <v>6</v>
      </c>
      <c r="C4" s="380"/>
      <c r="D4" s="380"/>
      <c r="E4" s="381"/>
      <c r="F4" s="7"/>
      <c r="G4" s="379" t="s">
        <v>7</v>
      </c>
      <c r="H4" s="380"/>
      <c r="I4" s="380"/>
      <c r="J4" s="381"/>
    </row>
    <row r="5" spans="1:11" x14ac:dyDescent="0.25">
      <c r="A5" s="378"/>
      <c r="B5" s="10" t="s">
        <v>5</v>
      </c>
      <c r="C5" s="10" t="s">
        <v>0</v>
      </c>
      <c r="D5" s="10" t="s">
        <v>1</v>
      </c>
      <c r="E5" s="10" t="s">
        <v>2</v>
      </c>
      <c r="F5" s="10"/>
      <c r="G5" s="10" t="s">
        <v>5</v>
      </c>
      <c r="H5" s="10" t="s">
        <v>3</v>
      </c>
      <c r="I5" s="10" t="s">
        <v>1</v>
      </c>
      <c r="J5" s="10" t="s">
        <v>2</v>
      </c>
    </row>
    <row r="6" spans="1:11" x14ac:dyDescent="0.25">
      <c r="A6" s="6" t="s">
        <v>11</v>
      </c>
      <c r="B6" s="1">
        <v>73.978494623655905</v>
      </c>
      <c r="C6" s="1">
        <v>50.219251336898395</v>
      </c>
      <c r="D6" s="1">
        <v>35.883122108227724</v>
      </c>
      <c r="E6" s="2">
        <v>26.796823630570024</v>
      </c>
      <c r="F6" s="1"/>
      <c r="G6" s="1">
        <v>89.121676067687346</v>
      </c>
      <c r="H6" s="1">
        <v>80.942677416496863</v>
      </c>
      <c r="I6" s="1">
        <v>72.982456140350877</v>
      </c>
      <c r="J6" s="2">
        <v>65.332490061438364</v>
      </c>
    </row>
    <row r="7" spans="1:11" x14ac:dyDescent="0.25">
      <c r="A7" s="6" t="s">
        <v>12</v>
      </c>
      <c r="B7" s="1">
        <v>44.432605831471626</v>
      </c>
      <c r="C7" s="1">
        <v>44.432605831471626</v>
      </c>
      <c r="D7" s="1">
        <v>44.432605831471626</v>
      </c>
      <c r="E7" s="2">
        <v>44.432605831471626</v>
      </c>
      <c r="F7" s="1"/>
      <c r="G7" s="1">
        <v>75.360339011402587</v>
      </c>
      <c r="H7" s="1">
        <v>75.360339011402587</v>
      </c>
      <c r="I7" s="1">
        <v>75.360339011402587</v>
      </c>
      <c r="J7" s="2">
        <v>75.360339011402587</v>
      </c>
    </row>
    <row r="8" spans="1:11" ht="30.75" customHeight="1" x14ac:dyDescent="0.25">
      <c r="A8" s="374" t="s">
        <v>9</v>
      </c>
      <c r="B8" s="374"/>
      <c r="C8" s="374"/>
      <c r="D8" s="374"/>
      <c r="E8" s="374"/>
      <c r="F8" s="374"/>
      <c r="G8" s="374"/>
      <c r="H8" s="374"/>
      <c r="I8" s="374"/>
      <c r="J8" s="374"/>
      <c r="K8" s="5"/>
    </row>
    <row r="9" spans="1:11" x14ac:dyDescent="0.25">
      <c r="A9" s="364" t="s">
        <v>4</v>
      </c>
      <c r="B9" s="364"/>
      <c r="C9" s="364"/>
      <c r="D9" s="364"/>
      <c r="E9" s="364"/>
      <c r="F9" s="364"/>
      <c r="G9" s="364"/>
      <c r="H9" s="364"/>
      <c r="I9" s="364"/>
      <c r="J9" s="364"/>
      <c r="K9" s="5"/>
    </row>
    <row r="10" spans="1:11" ht="39" customHeight="1" x14ac:dyDescent="0.25">
      <c r="A10" s="365" t="s">
        <v>8</v>
      </c>
      <c r="B10" s="365"/>
      <c r="C10" s="365"/>
      <c r="D10" s="365"/>
      <c r="E10" s="365"/>
      <c r="F10" s="365"/>
      <c r="G10" s="365"/>
      <c r="H10" s="365"/>
      <c r="I10" s="365"/>
      <c r="J10" s="365"/>
      <c r="K10" s="4"/>
    </row>
  </sheetData>
  <mergeCells count="8">
    <mergeCell ref="A1:J2"/>
    <mergeCell ref="A8:J8"/>
    <mergeCell ref="A9:J9"/>
    <mergeCell ref="A10:J10"/>
    <mergeCell ref="B3:J3"/>
    <mergeCell ref="A3:A5"/>
    <mergeCell ref="B4:E4"/>
    <mergeCell ref="G4:J4"/>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M41"/>
  <sheetViews>
    <sheetView topLeftCell="A19" workbookViewId="0">
      <selection sqref="A1:M2"/>
    </sheetView>
  </sheetViews>
  <sheetFormatPr baseColWidth="10" defaultRowHeight="15" x14ac:dyDescent="0.25"/>
  <cols>
    <col min="1" max="1" width="20.5703125" customWidth="1"/>
    <col min="2" max="13" width="10" customWidth="1"/>
  </cols>
  <sheetData>
    <row r="1" spans="1:13" x14ac:dyDescent="0.25">
      <c r="A1" s="366" t="s">
        <v>474</v>
      </c>
      <c r="B1" s="366"/>
      <c r="C1" s="366"/>
      <c r="D1" s="366"/>
      <c r="E1" s="366"/>
      <c r="F1" s="366"/>
      <c r="G1" s="366"/>
      <c r="H1" s="366"/>
      <c r="I1" s="366"/>
      <c r="J1" s="366"/>
      <c r="K1" s="366"/>
      <c r="L1" s="366"/>
      <c r="M1" s="366"/>
    </row>
    <row r="2" spans="1:13" x14ac:dyDescent="0.25">
      <c r="A2" s="366"/>
      <c r="B2" s="366"/>
      <c r="C2" s="366"/>
      <c r="D2" s="366"/>
      <c r="E2" s="366"/>
      <c r="F2" s="366"/>
      <c r="G2" s="366"/>
      <c r="H2" s="366"/>
      <c r="I2" s="366"/>
      <c r="J2" s="366"/>
      <c r="K2" s="366"/>
      <c r="L2" s="366"/>
      <c r="M2" s="366"/>
    </row>
    <row r="3" spans="1:13" x14ac:dyDescent="0.25">
      <c r="A3" s="300" t="s">
        <v>104</v>
      </c>
      <c r="B3" s="333" t="s">
        <v>6</v>
      </c>
      <c r="C3" s="333"/>
      <c r="D3" s="333"/>
      <c r="E3" s="333"/>
      <c r="F3" s="333"/>
      <c r="G3" s="333"/>
      <c r="H3" s="333" t="s">
        <v>7</v>
      </c>
      <c r="I3" s="333"/>
      <c r="J3" s="333"/>
      <c r="K3" s="333"/>
      <c r="L3" s="333"/>
      <c r="M3" s="333"/>
    </row>
    <row r="4" spans="1:13" x14ac:dyDescent="0.25">
      <c r="A4" s="300"/>
      <c r="B4" s="367" t="s">
        <v>40</v>
      </c>
      <c r="C4" s="367" t="s">
        <v>105</v>
      </c>
      <c r="D4" s="369" t="s">
        <v>11</v>
      </c>
      <c r="E4" s="370"/>
      <c r="F4" s="370"/>
      <c r="G4" s="371"/>
      <c r="H4" s="367" t="s">
        <v>40</v>
      </c>
      <c r="I4" s="367" t="s">
        <v>105</v>
      </c>
      <c r="J4" s="369" t="s">
        <v>11</v>
      </c>
      <c r="K4" s="370"/>
      <c r="L4" s="370"/>
      <c r="M4" s="371"/>
    </row>
    <row r="5" spans="1:13" x14ac:dyDescent="0.25">
      <c r="A5" s="300"/>
      <c r="B5" s="368"/>
      <c r="C5" s="368"/>
      <c r="D5" s="20" t="s">
        <v>5</v>
      </c>
      <c r="E5" s="20" t="s">
        <v>0</v>
      </c>
      <c r="F5" s="20" t="s">
        <v>1</v>
      </c>
      <c r="G5" s="20" t="s">
        <v>2</v>
      </c>
      <c r="H5" s="368"/>
      <c r="I5" s="368"/>
      <c r="J5" s="20" t="s">
        <v>5</v>
      </c>
      <c r="K5" s="20" t="s">
        <v>3</v>
      </c>
      <c r="L5" s="20" t="s">
        <v>1</v>
      </c>
      <c r="M5" s="20" t="s">
        <v>2</v>
      </c>
    </row>
    <row r="6" spans="1:13" x14ac:dyDescent="0.25">
      <c r="A6" s="21" t="s">
        <v>106</v>
      </c>
      <c r="B6" s="22">
        <v>83.928571428571445</v>
      </c>
      <c r="C6" s="23">
        <v>376</v>
      </c>
      <c r="D6" s="24">
        <v>98.780487804878064</v>
      </c>
      <c r="E6" s="24">
        <v>80.337078651685374</v>
      </c>
      <c r="F6" s="24">
        <v>90</v>
      </c>
      <c r="G6" s="25" t="s">
        <v>88</v>
      </c>
      <c r="H6" s="22">
        <v>80.781758957654702</v>
      </c>
      <c r="I6" s="23">
        <v>248</v>
      </c>
      <c r="J6" s="24">
        <v>100</v>
      </c>
      <c r="K6" s="24">
        <v>82.323232323232304</v>
      </c>
      <c r="L6" s="24">
        <v>62.711864406779647</v>
      </c>
      <c r="M6" s="25">
        <v>33.333333333333343</v>
      </c>
    </row>
    <row r="7" spans="1:13" x14ac:dyDescent="0.25">
      <c r="A7" s="26" t="s">
        <v>108</v>
      </c>
      <c r="B7" s="27">
        <v>96.260786193672132</v>
      </c>
      <c r="C7" s="28">
        <v>1004</v>
      </c>
      <c r="D7" s="29">
        <v>97.698744769874494</v>
      </c>
      <c r="E7" s="29">
        <v>96.153846153846175</v>
      </c>
      <c r="F7" s="29">
        <v>63.15789473684211</v>
      </c>
      <c r="G7" s="30" t="s">
        <v>88</v>
      </c>
      <c r="H7" s="27">
        <v>95.149253731343265</v>
      </c>
      <c r="I7" s="28">
        <v>510</v>
      </c>
      <c r="J7" s="29">
        <v>98.101265822784811</v>
      </c>
      <c r="K7" s="29">
        <v>96.561604584527217</v>
      </c>
      <c r="L7" s="29">
        <v>60.714285714285694</v>
      </c>
      <c r="M7" s="30">
        <v>100</v>
      </c>
    </row>
    <row r="8" spans="1:13" x14ac:dyDescent="0.25">
      <c r="A8" s="26" t="s">
        <v>109</v>
      </c>
      <c r="B8" s="27">
        <v>78.723404255319139</v>
      </c>
      <c r="C8" s="28">
        <v>185</v>
      </c>
      <c r="D8" s="29">
        <v>94.339622641509408</v>
      </c>
      <c r="E8" s="29">
        <v>77.245508982035929</v>
      </c>
      <c r="F8" s="29">
        <v>30.769230769230759</v>
      </c>
      <c r="G8" s="30">
        <v>100</v>
      </c>
      <c r="H8" s="27">
        <v>83.43949044585986</v>
      </c>
      <c r="I8" s="28">
        <v>131</v>
      </c>
      <c r="J8" s="29">
        <v>100</v>
      </c>
      <c r="K8" s="29">
        <v>95</v>
      </c>
      <c r="L8" s="29">
        <v>60</v>
      </c>
      <c r="M8" s="30">
        <v>27.272727272727277</v>
      </c>
    </row>
    <row r="9" spans="1:13" x14ac:dyDescent="0.25">
      <c r="A9" s="26" t="s">
        <v>110</v>
      </c>
      <c r="B9" s="27">
        <v>55.681818181818173</v>
      </c>
      <c r="C9" s="28">
        <v>196</v>
      </c>
      <c r="D9" s="29">
        <v>92.592592592592609</v>
      </c>
      <c r="E9" s="29">
        <v>80</v>
      </c>
      <c r="F9" s="29">
        <v>44.554455445544555</v>
      </c>
      <c r="G9" s="30">
        <v>29.464285714285719</v>
      </c>
      <c r="H9" s="27">
        <v>48.416289592760158</v>
      </c>
      <c r="I9" s="28">
        <v>107</v>
      </c>
      <c r="J9" s="29">
        <v>100</v>
      </c>
      <c r="K9" s="29">
        <v>95</v>
      </c>
      <c r="L9" s="29">
        <v>38.888888888888886</v>
      </c>
      <c r="M9" s="30">
        <v>28</v>
      </c>
    </row>
    <row r="10" spans="1:13" x14ac:dyDescent="0.25">
      <c r="A10" s="26" t="s">
        <v>111</v>
      </c>
      <c r="B10" s="27">
        <v>79.811574697173612</v>
      </c>
      <c r="C10" s="28">
        <v>593</v>
      </c>
      <c r="D10" s="29">
        <v>94.360902255639104</v>
      </c>
      <c r="E10" s="29">
        <v>83.244680851063819</v>
      </c>
      <c r="F10" s="29">
        <v>37.313432835820905</v>
      </c>
      <c r="G10" s="30">
        <v>11.76470588235294</v>
      </c>
      <c r="H10" s="27">
        <v>85.132382892057024</v>
      </c>
      <c r="I10" s="28">
        <v>418</v>
      </c>
      <c r="J10" s="29">
        <v>99.082568807339442</v>
      </c>
      <c r="K10" s="29">
        <v>93.95017793594306</v>
      </c>
      <c r="L10" s="29">
        <v>60.606060606060609</v>
      </c>
      <c r="M10" s="30">
        <v>17.142857142857139</v>
      </c>
    </row>
    <row r="11" spans="1:13" x14ac:dyDescent="0.25">
      <c r="A11" s="26" t="s">
        <v>112</v>
      </c>
      <c r="B11" s="27">
        <v>90.551181102362207</v>
      </c>
      <c r="C11" s="28">
        <v>230</v>
      </c>
      <c r="D11" s="29">
        <v>100</v>
      </c>
      <c r="E11" s="29">
        <v>91.56626506024098</v>
      </c>
      <c r="F11" s="29">
        <v>79.545454545454547</v>
      </c>
      <c r="G11" s="30">
        <v>85.714285714285694</v>
      </c>
      <c r="H11" s="27">
        <v>95.104895104895121</v>
      </c>
      <c r="I11" s="28">
        <v>136</v>
      </c>
      <c r="J11" s="29">
        <v>100</v>
      </c>
      <c r="K11" s="29">
        <v>95.588235294117638</v>
      </c>
      <c r="L11" s="29">
        <v>90.243902439024382</v>
      </c>
      <c r="M11" s="30">
        <v>100</v>
      </c>
    </row>
    <row r="12" spans="1:13" x14ac:dyDescent="0.25">
      <c r="A12" s="26" t="s">
        <v>113</v>
      </c>
      <c r="B12" s="27">
        <v>39.898132427843805</v>
      </c>
      <c r="C12" s="28">
        <v>470</v>
      </c>
      <c r="D12" s="29">
        <v>96.923076923076891</v>
      </c>
      <c r="E12" s="29">
        <v>75.247524752475243</v>
      </c>
      <c r="F12" s="29">
        <v>33.012820512820504</v>
      </c>
      <c r="G12" s="30">
        <v>25.375626043405685</v>
      </c>
      <c r="H12" s="27">
        <v>56.72396359959555</v>
      </c>
      <c r="I12" s="28">
        <v>561</v>
      </c>
      <c r="J12" s="29">
        <v>92.857142857142875</v>
      </c>
      <c r="K12" s="29">
        <v>97.61904761904762</v>
      </c>
      <c r="L12" s="29">
        <v>77.12418300653593</v>
      </c>
      <c r="M12" s="30">
        <v>46.270718232044203</v>
      </c>
    </row>
    <row r="13" spans="1:13" x14ac:dyDescent="0.25">
      <c r="A13" s="26" t="s">
        <v>114</v>
      </c>
      <c r="B13" s="27">
        <v>69.892473118279582</v>
      </c>
      <c r="C13" s="28">
        <v>845</v>
      </c>
      <c r="D13" s="29">
        <v>92.165898617511516</v>
      </c>
      <c r="E13" s="29">
        <v>79.580419580419559</v>
      </c>
      <c r="F13" s="29">
        <v>33.333333333333343</v>
      </c>
      <c r="G13" s="30">
        <v>21.052631578947377</v>
      </c>
      <c r="H13" s="27">
        <v>67.722473604826547</v>
      </c>
      <c r="I13" s="28">
        <v>449</v>
      </c>
      <c r="J13" s="29">
        <v>95.60439560439562</v>
      </c>
      <c r="K13" s="29">
        <v>83.428571428571445</v>
      </c>
      <c r="L13" s="29">
        <v>37.113402061855673</v>
      </c>
      <c r="M13" s="30">
        <v>27.2</v>
      </c>
    </row>
    <row r="14" spans="1:13" x14ac:dyDescent="0.25">
      <c r="A14" s="26" t="s">
        <v>115</v>
      </c>
      <c r="B14" s="27">
        <v>99.606454151908721</v>
      </c>
      <c r="C14" s="28">
        <v>2531</v>
      </c>
      <c r="D14" s="29">
        <v>99.692780337941613</v>
      </c>
      <c r="E14" s="29">
        <v>99.515738498789375</v>
      </c>
      <c r="F14" s="29" t="s">
        <v>88</v>
      </c>
      <c r="G14" s="30" t="s">
        <v>88</v>
      </c>
      <c r="H14" s="27">
        <v>99.500416319733588</v>
      </c>
      <c r="I14" s="28">
        <v>1195</v>
      </c>
      <c r="J14" s="29">
        <v>99.373695198329855</v>
      </c>
      <c r="K14" s="29">
        <v>99.583911234396666</v>
      </c>
      <c r="L14" s="29">
        <v>100</v>
      </c>
      <c r="M14" s="30" t="s">
        <v>88</v>
      </c>
    </row>
    <row r="15" spans="1:13" x14ac:dyDescent="0.25">
      <c r="A15" s="26" t="s">
        <v>116</v>
      </c>
      <c r="B15" s="27">
        <v>45.17437145174371</v>
      </c>
      <c r="C15" s="28">
        <v>557</v>
      </c>
      <c r="D15" s="29">
        <v>92.957746478873219</v>
      </c>
      <c r="E15" s="29">
        <v>66.346153846153825</v>
      </c>
      <c r="F15" s="29">
        <v>21.538461538461544</v>
      </c>
      <c r="G15" s="30">
        <v>7.5539568345323742</v>
      </c>
      <c r="H15" s="27">
        <v>59.512937595129394</v>
      </c>
      <c r="I15" s="28">
        <v>391</v>
      </c>
      <c r="J15" s="29">
        <v>96.666666666666686</v>
      </c>
      <c r="K15" s="29">
        <v>73.863636363636346</v>
      </c>
      <c r="L15" s="29">
        <v>67.322834645669289</v>
      </c>
      <c r="M15" s="30">
        <v>30.964467005076152</v>
      </c>
    </row>
    <row r="16" spans="1:13" x14ac:dyDescent="0.25">
      <c r="A16" s="26" t="s">
        <v>117</v>
      </c>
      <c r="B16" s="27">
        <v>60.07522837184311</v>
      </c>
      <c r="C16" s="28">
        <v>1118</v>
      </c>
      <c r="D16" s="29">
        <v>97.569444444444443</v>
      </c>
      <c r="E16" s="29">
        <v>69.481981981981988</v>
      </c>
      <c r="F16" s="29">
        <v>34.317343173431738</v>
      </c>
      <c r="G16" s="30">
        <v>23.77622377622378</v>
      </c>
      <c r="H16" s="27">
        <v>67.600574712643692</v>
      </c>
      <c r="I16" s="28">
        <v>941</v>
      </c>
      <c r="J16" s="29">
        <v>100</v>
      </c>
      <c r="K16" s="29">
        <v>87.907869481765857</v>
      </c>
      <c r="L16" s="29">
        <v>51.00401606425703</v>
      </c>
      <c r="M16" s="30">
        <v>36.563876651982376</v>
      </c>
    </row>
    <row r="17" spans="1:13" x14ac:dyDescent="0.25">
      <c r="A17" s="26" t="s">
        <v>118</v>
      </c>
      <c r="B17" s="27">
        <v>56.920799407846047</v>
      </c>
      <c r="C17" s="28">
        <v>769</v>
      </c>
      <c r="D17" s="29">
        <v>97.142857142857125</v>
      </c>
      <c r="E17" s="29">
        <v>88.993710691823878</v>
      </c>
      <c r="F17" s="29">
        <v>63.384615384615401</v>
      </c>
      <c r="G17" s="30">
        <v>33.228840125391848</v>
      </c>
      <c r="H17" s="27">
        <v>49.768303985171471</v>
      </c>
      <c r="I17" s="28">
        <v>537</v>
      </c>
      <c r="J17" s="29">
        <v>100</v>
      </c>
      <c r="K17" s="29">
        <v>100</v>
      </c>
      <c r="L17" s="29">
        <v>82.580645161290306</v>
      </c>
      <c r="M17" s="30">
        <v>36.654366543665439</v>
      </c>
    </row>
    <row r="18" spans="1:13" x14ac:dyDescent="0.25">
      <c r="A18" s="26" t="s">
        <v>119</v>
      </c>
      <c r="B18" s="27">
        <v>55.957579538365557</v>
      </c>
      <c r="C18" s="28">
        <v>897</v>
      </c>
      <c r="D18" s="29">
        <v>92.903225806451601</v>
      </c>
      <c r="E18" s="29">
        <v>69.709543568464738</v>
      </c>
      <c r="F18" s="29">
        <v>33.806818181818173</v>
      </c>
      <c r="G18" s="30">
        <v>34.85254691689007</v>
      </c>
      <c r="H18" s="27">
        <v>53.689839572192497</v>
      </c>
      <c r="I18" s="28">
        <v>502</v>
      </c>
      <c r="J18" s="29">
        <v>97.701149425287355</v>
      </c>
      <c r="K18" s="29">
        <v>89.903846153846175</v>
      </c>
      <c r="L18" s="29">
        <v>55.400696864111517</v>
      </c>
      <c r="M18" s="30">
        <v>20.113314447592071</v>
      </c>
    </row>
    <row r="19" spans="1:13" x14ac:dyDescent="0.25">
      <c r="A19" s="26" t="s">
        <v>120</v>
      </c>
      <c r="B19" s="27">
        <v>76.331096196867989</v>
      </c>
      <c r="C19" s="28">
        <v>1706</v>
      </c>
      <c r="D19" s="29">
        <v>92.495636998254781</v>
      </c>
      <c r="E19" s="29">
        <v>79.441260744985641</v>
      </c>
      <c r="F19" s="29">
        <v>29.797979797979789</v>
      </c>
      <c r="G19" s="30">
        <v>11.76470588235294</v>
      </c>
      <c r="H19" s="27">
        <v>86.180422264875247</v>
      </c>
      <c r="I19" s="28">
        <v>1347</v>
      </c>
      <c r="J19" s="29">
        <v>100</v>
      </c>
      <c r="K19" s="29">
        <v>91.921397379912634</v>
      </c>
      <c r="L19" s="29">
        <v>65.827338129496397</v>
      </c>
      <c r="M19" s="30">
        <v>53</v>
      </c>
    </row>
    <row r="20" spans="1:13" x14ac:dyDescent="0.25">
      <c r="A20" s="26" t="s">
        <v>121</v>
      </c>
      <c r="B20" s="27">
        <v>75.112612612612608</v>
      </c>
      <c r="C20" s="28">
        <v>4002</v>
      </c>
      <c r="D20" s="29">
        <v>98.146431881371683</v>
      </c>
      <c r="E20" s="29">
        <v>84.496390512203504</v>
      </c>
      <c r="F20" s="29">
        <v>37.337662337662344</v>
      </c>
      <c r="G20" s="30">
        <v>33.653846153846153</v>
      </c>
      <c r="H20" s="27">
        <v>85.723231058234205</v>
      </c>
      <c r="I20" s="28">
        <v>2738</v>
      </c>
      <c r="J20" s="29">
        <v>99.336283185840713</v>
      </c>
      <c r="K20" s="29">
        <v>96.384764364105862</v>
      </c>
      <c r="L20" s="29">
        <v>76.634214186369931</v>
      </c>
      <c r="M20" s="30">
        <v>51.687763713080159</v>
      </c>
    </row>
    <row r="21" spans="1:13" x14ac:dyDescent="0.25">
      <c r="A21" s="26" t="s">
        <v>122</v>
      </c>
      <c r="B21" s="27">
        <v>47.853403141361241</v>
      </c>
      <c r="C21" s="28">
        <v>914</v>
      </c>
      <c r="D21" s="29">
        <v>94.478527607361954</v>
      </c>
      <c r="E21" s="29">
        <v>61.641025641025642</v>
      </c>
      <c r="F21" s="29">
        <v>23.648648648648656</v>
      </c>
      <c r="G21" s="30">
        <v>10.555555555555555</v>
      </c>
      <c r="H21" s="27">
        <v>49.744114636642784</v>
      </c>
      <c r="I21" s="28">
        <v>486</v>
      </c>
      <c r="J21" s="29">
        <v>98.765432098765444</v>
      </c>
      <c r="K21" s="29">
        <v>85.840707964601776</v>
      </c>
      <c r="L21" s="29">
        <v>41.564792176039127</v>
      </c>
      <c r="M21" s="30">
        <v>16.091954022988507</v>
      </c>
    </row>
    <row r="22" spans="1:13" x14ac:dyDescent="0.25">
      <c r="A22" s="26" t="s">
        <v>123</v>
      </c>
      <c r="B22" s="27">
        <v>91.298527443105755</v>
      </c>
      <c r="C22" s="28">
        <v>682</v>
      </c>
      <c r="D22" s="29">
        <v>99.586776859504141</v>
      </c>
      <c r="E22" s="29">
        <v>93.066666666666634</v>
      </c>
      <c r="F22" s="29">
        <v>71.900826446280973</v>
      </c>
      <c r="G22" s="30">
        <v>55.555555555555557</v>
      </c>
      <c r="H22" s="27">
        <v>94.520547945205479</v>
      </c>
      <c r="I22" s="28">
        <v>414</v>
      </c>
      <c r="J22" s="29">
        <v>99.206349206349216</v>
      </c>
      <c r="K22" s="29">
        <v>97.67441860465118</v>
      </c>
      <c r="L22" s="29">
        <v>91.509433962264154</v>
      </c>
      <c r="M22" s="30">
        <v>70.588235294117652</v>
      </c>
    </row>
    <row r="23" spans="1:13" x14ac:dyDescent="0.25">
      <c r="A23" s="26" t="s">
        <v>124</v>
      </c>
      <c r="B23" s="27">
        <v>56.829268292682897</v>
      </c>
      <c r="C23" s="28">
        <v>233</v>
      </c>
      <c r="D23" s="29">
        <v>90.740740740740762</v>
      </c>
      <c r="E23" s="29">
        <v>64.822134387351781</v>
      </c>
      <c r="F23" s="29">
        <v>23.4375</v>
      </c>
      <c r="G23" s="30">
        <v>12.820512820512819</v>
      </c>
      <c r="H23" s="27">
        <v>64.94252873563218</v>
      </c>
      <c r="I23" s="28">
        <v>226</v>
      </c>
      <c r="J23" s="29">
        <v>100</v>
      </c>
      <c r="K23" s="29">
        <v>81.764705882352942</v>
      </c>
      <c r="L23" s="29">
        <v>41.891891891891902</v>
      </c>
      <c r="M23" s="30">
        <v>31.428571428571423</v>
      </c>
    </row>
    <row r="24" spans="1:13" x14ac:dyDescent="0.25">
      <c r="A24" s="26" t="s">
        <v>125</v>
      </c>
      <c r="B24" s="27">
        <v>85.998013902681251</v>
      </c>
      <c r="C24" s="28">
        <v>866</v>
      </c>
      <c r="D24" s="29">
        <v>97.722095671981791</v>
      </c>
      <c r="E24" s="29">
        <v>85.61643835616438</v>
      </c>
      <c r="F24" s="29">
        <v>40</v>
      </c>
      <c r="G24" s="30">
        <v>56.66666666666665</v>
      </c>
      <c r="H24" s="27">
        <v>93.25</v>
      </c>
      <c r="I24" s="28">
        <v>746</v>
      </c>
      <c r="J24" s="29">
        <v>99.103139013452875</v>
      </c>
      <c r="K24" s="29">
        <v>96.351931330472127</v>
      </c>
      <c r="L24" s="29">
        <v>75</v>
      </c>
      <c r="M24" s="30">
        <v>61.818181818181827</v>
      </c>
    </row>
    <row r="25" spans="1:13" x14ac:dyDescent="0.25">
      <c r="A25" s="26" t="s">
        <v>126</v>
      </c>
      <c r="B25" s="27">
        <v>46.005267778753286</v>
      </c>
      <c r="C25" s="28">
        <v>524</v>
      </c>
      <c r="D25" s="29">
        <v>94.318181818181827</v>
      </c>
      <c r="E25" s="29">
        <v>58.33333333333335</v>
      </c>
      <c r="F25" s="29">
        <v>33.806818181818173</v>
      </c>
      <c r="G25" s="30">
        <v>32.110091743119241</v>
      </c>
      <c r="H25" s="27">
        <v>48.397645519947687</v>
      </c>
      <c r="I25" s="28">
        <v>740</v>
      </c>
      <c r="J25" s="29">
        <v>96.491228070175438</v>
      </c>
      <c r="K25" s="29">
        <v>84.831460674157285</v>
      </c>
      <c r="L25" s="29">
        <v>50</v>
      </c>
      <c r="M25" s="30">
        <v>36.674528301886795</v>
      </c>
    </row>
    <row r="26" spans="1:13" x14ac:dyDescent="0.25">
      <c r="A26" s="26" t="s">
        <v>127</v>
      </c>
      <c r="B26" s="27">
        <v>54.317958783120709</v>
      </c>
      <c r="C26" s="28">
        <v>1107</v>
      </c>
      <c r="D26" s="29">
        <v>98.561151079136707</v>
      </c>
      <c r="E26" s="29">
        <v>82.335766423357683</v>
      </c>
      <c r="F26" s="29">
        <v>39.144736842105246</v>
      </c>
      <c r="G26" s="30">
        <v>6.6381156316916492</v>
      </c>
      <c r="H26" s="27">
        <v>69.156367544331019</v>
      </c>
      <c r="I26" s="28">
        <v>1287</v>
      </c>
      <c r="J26" s="29">
        <v>100</v>
      </c>
      <c r="K26" s="29">
        <v>97.402597402597422</v>
      </c>
      <c r="L26" s="29">
        <v>74.517374517374506</v>
      </c>
      <c r="M26" s="30">
        <v>52.149944873208383</v>
      </c>
    </row>
    <row r="27" spans="1:13" ht="17.25" x14ac:dyDescent="0.25">
      <c r="A27" s="26" t="s">
        <v>128</v>
      </c>
      <c r="B27" s="27">
        <v>65.30898876404494</v>
      </c>
      <c r="C27" s="28">
        <v>465</v>
      </c>
      <c r="D27" s="29">
        <v>98.159509202453989</v>
      </c>
      <c r="E27" s="29">
        <v>73.809523809523782</v>
      </c>
      <c r="F27" s="29">
        <v>37.244897959183668</v>
      </c>
      <c r="G27" s="30">
        <v>25.423728813559318</v>
      </c>
      <c r="H27" s="27">
        <v>72.767857142857125</v>
      </c>
      <c r="I27" s="28">
        <v>326</v>
      </c>
      <c r="J27" s="29">
        <v>100</v>
      </c>
      <c r="K27" s="29">
        <v>95.070422535211236</v>
      </c>
      <c r="L27" s="29">
        <v>52.205882352941181</v>
      </c>
      <c r="M27" s="30">
        <v>35.064935064935071</v>
      </c>
    </row>
    <row r="28" spans="1:13" x14ac:dyDescent="0.25">
      <c r="A28" s="26" t="s">
        <v>129</v>
      </c>
      <c r="B28" s="27">
        <v>53.179190751445077</v>
      </c>
      <c r="C28" s="28">
        <v>184</v>
      </c>
      <c r="D28" s="29">
        <v>86.813186813186817</v>
      </c>
      <c r="E28" s="29">
        <v>79.775280898876403</v>
      </c>
      <c r="F28" s="29">
        <v>61.111111111111121</v>
      </c>
      <c r="G28" s="30">
        <v>9.2307692307692282</v>
      </c>
      <c r="H28" s="27">
        <v>56.934306569343057</v>
      </c>
      <c r="I28" s="28">
        <v>156</v>
      </c>
      <c r="J28" s="29">
        <v>93.548387096774221</v>
      </c>
      <c r="K28" s="29">
        <v>81.481481481481467</v>
      </c>
      <c r="L28" s="29">
        <v>57.142857142857153</v>
      </c>
      <c r="M28" s="30">
        <v>15.533980582524276</v>
      </c>
    </row>
    <row r="29" spans="1:13" x14ac:dyDescent="0.25">
      <c r="A29" s="26" t="s">
        <v>130</v>
      </c>
      <c r="B29" s="27">
        <v>53.031674208144807</v>
      </c>
      <c r="C29" s="28">
        <v>586</v>
      </c>
      <c r="D29" s="29">
        <v>95.80838323353295</v>
      </c>
      <c r="E29" s="29">
        <v>74.739583333333314</v>
      </c>
      <c r="F29" s="29">
        <v>27.5</v>
      </c>
      <c r="G29" s="30">
        <v>22.627737226277375</v>
      </c>
      <c r="H29" s="27">
        <v>36.544342507645254</v>
      </c>
      <c r="I29" s="28">
        <v>478</v>
      </c>
      <c r="J29" s="29">
        <v>22.900763358778622</v>
      </c>
      <c r="K29" s="29">
        <v>99.34210526315789</v>
      </c>
      <c r="L29" s="29">
        <v>88.15789473684211</v>
      </c>
      <c r="M29" s="30">
        <v>62.5</v>
      </c>
    </row>
    <row r="30" spans="1:13" x14ac:dyDescent="0.25">
      <c r="A30" s="26" t="s">
        <v>131</v>
      </c>
      <c r="B30" s="27">
        <v>79.530638852672752</v>
      </c>
      <c r="C30" s="28">
        <v>610</v>
      </c>
      <c r="D30" s="29">
        <v>98.275862068965509</v>
      </c>
      <c r="E30" s="29">
        <v>91.067538126361683</v>
      </c>
      <c r="F30" s="29">
        <v>53.030303030303038</v>
      </c>
      <c r="G30" s="30">
        <v>13.333333333333337</v>
      </c>
      <c r="H30" s="27">
        <v>62.875197472353854</v>
      </c>
      <c r="I30" s="28">
        <v>398</v>
      </c>
      <c r="J30" s="29">
        <v>100</v>
      </c>
      <c r="K30" s="29">
        <v>94.767441860465098</v>
      </c>
      <c r="L30" s="29">
        <v>60.747663551401857</v>
      </c>
      <c r="M30" s="30">
        <v>21.111111111111111</v>
      </c>
    </row>
    <row r="31" spans="1:13" ht="17.25" x14ac:dyDescent="0.25">
      <c r="A31" s="26" t="s">
        <v>132</v>
      </c>
      <c r="B31" s="27">
        <v>91.798107255520492</v>
      </c>
      <c r="C31" s="28">
        <v>1164</v>
      </c>
      <c r="D31" s="29">
        <v>97.402597402597422</v>
      </c>
      <c r="E31" s="29">
        <v>93.517406962785117</v>
      </c>
      <c r="F31" s="29">
        <v>73.943661971831006</v>
      </c>
      <c r="G31" s="30">
        <v>88.709677419354847</v>
      </c>
      <c r="H31" s="27">
        <v>94.625719769673722</v>
      </c>
      <c r="I31" s="28">
        <v>493</v>
      </c>
      <c r="J31" s="29">
        <v>100</v>
      </c>
      <c r="K31" s="29">
        <v>96.907216494845315</v>
      </c>
      <c r="L31" s="29">
        <v>86.25</v>
      </c>
      <c r="M31" s="30">
        <v>81.818181818181813</v>
      </c>
    </row>
    <row r="32" spans="1:13" x14ac:dyDescent="0.25">
      <c r="A32" s="26" t="s">
        <v>133</v>
      </c>
      <c r="B32" s="27">
        <v>60.714285714285694</v>
      </c>
      <c r="C32" s="28">
        <v>170</v>
      </c>
      <c r="D32" s="29">
        <v>100</v>
      </c>
      <c r="E32" s="29">
        <v>61.956521739130451</v>
      </c>
      <c r="F32" s="29">
        <v>41.25</v>
      </c>
      <c r="G32" s="30">
        <v>30</v>
      </c>
      <c r="H32" s="27">
        <v>50.773195876288653</v>
      </c>
      <c r="I32" s="28">
        <v>197</v>
      </c>
      <c r="J32" s="29">
        <v>95.652173913043484</v>
      </c>
      <c r="K32" s="29">
        <v>96.363636363636346</v>
      </c>
      <c r="L32" s="29">
        <v>42.98245614035087</v>
      </c>
      <c r="M32" s="30">
        <v>29.479768786127156</v>
      </c>
    </row>
    <row r="33" spans="1:13" x14ac:dyDescent="0.25">
      <c r="A33" s="26" t="s">
        <v>134</v>
      </c>
      <c r="B33" s="27">
        <v>82.612456747404863</v>
      </c>
      <c r="C33" s="28">
        <v>955</v>
      </c>
      <c r="D33" s="29">
        <v>97.950819672131189</v>
      </c>
      <c r="E33" s="29">
        <v>91.508052708638374</v>
      </c>
      <c r="F33" s="29">
        <v>44.378698224852073</v>
      </c>
      <c r="G33" s="30">
        <v>26.666666666666675</v>
      </c>
      <c r="H33" s="27">
        <v>77.484472049689444</v>
      </c>
      <c r="I33" s="28">
        <v>499</v>
      </c>
      <c r="J33" s="29">
        <v>99.090909090909108</v>
      </c>
      <c r="K33" s="29">
        <v>95.884773662551396</v>
      </c>
      <c r="L33" s="29">
        <v>65.680473372781051</v>
      </c>
      <c r="M33" s="30">
        <v>37.704918032786871</v>
      </c>
    </row>
    <row r="34" spans="1:13" x14ac:dyDescent="0.25">
      <c r="A34" s="26" t="s">
        <v>135</v>
      </c>
      <c r="B34" s="27">
        <v>79.661016949152554</v>
      </c>
      <c r="C34" s="28">
        <v>470</v>
      </c>
      <c r="D34" s="29">
        <v>92.727272727272734</v>
      </c>
      <c r="E34" s="29">
        <v>81.585081585081568</v>
      </c>
      <c r="F34" s="29">
        <v>64.761904761904745</v>
      </c>
      <c r="G34" s="30">
        <v>100</v>
      </c>
      <c r="H34" s="27">
        <v>86.31921824104235</v>
      </c>
      <c r="I34" s="28">
        <v>265</v>
      </c>
      <c r="J34" s="29">
        <v>96.153846153846175</v>
      </c>
      <c r="K34" s="29">
        <v>93.571428571428555</v>
      </c>
      <c r="L34" s="29">
        <v>76.422764227642276</v>
      </c>
      <c r="M34" s="30">
        <v>83.333333333333314</v>
      </c>
    </row>
    <row r="35" spans="1:13" x14ac:dyDescent="0.25">
      <c r="A35" s="26" t="s">
        <v>136</v>
      </c>
      <c r="B35" s="27">
        <v>64.316966456003883</v>
      </c>
      <c r="C35" s="28">
        <v>1323</v>
      </c>
      <c r="D35" s="29">
        <v>98.095238095238116</v>
      </c>
      <c r="E35" s="29">
        <v>83.704572098475978</v>
      </c>
      <c r="F35" s="29">
        <v>44.036697247706421</v>
      </c>
      <c r="G35" s="30">
        <v>37.813620071684589</v>
      </c>
      <c r="H35" s="27">
        <v>61.720904578047445</v>
      </c>
      <c r="I35" s="28">
        <v>1119</v>
      </c>
      <c r="J35" s="29">
        <v>100</v>
      </c>
      <c r="K35" s="29">
        <v>92.359550561797761</v>
      </c>
      <c r="L35" s="29">
        <v>58.148893360160947</v>
      </c>
      <c r="M35" s="30">
        <v>40.053050397877989</v>
      </c>
    </row>
    <row r="36" spans="1:13" x14ac:dyDescent="0.25">
      <c r="A36" s="26" t="s">
        <v>137</v>
      </c>
      <c r="B36" s="27">
        <v>61.240310077519382</v>
      </c>
      <c r="C36" s="28">
        <v>395</v>
      </c>
      <c r="D36" s="29">
        <v>94.957983193277315</v>
      </c>
      <c r="E36" s="29">
        <v>72.131147540983605</v>
      </c>
      <c r="F36" s="29">
        <v>39.200000000000003</v>
      </c>
      <c r="G36" s="30">
        <v>13.541666666666663</v>
      </c>
      <c r="H36" s="27">
        <v>64.90825688073393</v>
      </c>
      <c r="I36" s="28">
        <v>283</v>
      </c>
      <c r="J36" s="29">
        <v>95.774647887323937</v>
      </c>
      <c r="K36" s="29">
        <v>90.740740740740762</v>
      </c>
      <c r="L36" s="29">
        <v>62.745098039215677</v>
      </c>
      <c r="M36" s="30">
        <v>34.193548387096776</v>
      </c>
    </row>
    <row r="37" spans="1:13" x14ac:dyDescent="0.25">
      <c r="A37" s="26" t="s">
        <v>138</v>
      </c>
      <c r="B37" s="27">
        <v>51.612903225806441</v>
      </c>
      <c r="C37" s="28">
        <v>512</v>
      </c>
      <c r="D37" s="29">
        <v>86</v>
      </c>
      <c r="E37" s="29">
        <v>59.13200723327305</v>
      </c>
      <c r="F37" s="29">
        <v>37.658227848101262</v>
      </c>
      <c r="G37" s="30">
        <v>31.506849315068493</v>
      </c>
      <c r="H37" s="27">
        <v>42.159383033419033</v>
      </c>
      <c r="I37" s="28">
        <v>328</v>
      </c>
      <c r="J37" s="29">
        <v>93.75</v>
      </c>
      <c r="K37" s="29">
        <v>69.938650306748485</v>
      </c>
      <c r="L37" s="29">
        <v>34.285714285714278</v>
      </c>
      <c r="M37" s="30">
        <v>26.262626262626263</v>
      </c>
    </row>
    <row r="38" spans="1:13" x14ac:dyDescent="0.25">
      <c r="A38" s="31" t="s">
        <v>139</v>
      </c>
      <c r="B38" s="32">
        <v>68.687311450893418</v>
      </c>
      <c r="C38" s="33">
        <v>26639</v>
      </c>
      <c r="D38" s="1">
        <v>96.894820295983109</v>
      </c>
      <c r="E38" s="1">
        <v>80.646363539559147</v>
      </c>
      <c r="F38" s="1">
        <v>38.710581639803777</v>
      </c>
      <c r="G38" s="2">
        <v>26.368440921102302</v>
      </c>
      <c r="H38" s="32">
        <v>69.00225666826978</v>
      </c>
      <c r="I38" s="33">
        <v>18652</v>
      </c>
      <c r="J38" s="1">
        <v>80.877034358047013</v>
      </c>
      <c r="K38" s="1">
        <v>92.666374781085821</v>
      </c>
      <c r="L38" s="1">
        <v>61.025641025641008</v>
      </c>
      <c r="M38" s="2">
        <v>38.722168441432721</v>
      </c>
    </row>
    <row r="39" spans="1:13" x14ac:dyDescent="0.25">
      <c r="A39" s="363" t="s">
        <v>9</v>
      </c>
      <c r="B39" s="364"/>
      <c r="C39" s="364"/>
      <c r="D39" s="364"/>
      <c r="E39" s="364"/>
      <c r="F39" s="364"/>
      <c r="G39" s="364"/>
      <c r="H39" s="364"/>
      <c r="I39" s="364"/>
      <c r="J39" s="364"/>
      <c r="K39" s="364"/>
      <c r="L39" s="364"/>
      <c r="M39" s="364"/>
    </row>
    <row r="40" spans="1:13" x14ac:dyDescent="0.25">
      <c r="A40" s="364" t="s">
        <v>140</v>
      </c>
      <c r="B40" s="364"/>
      <c r="C40" s="364"/>
      <c r="D40" s="364"/>
      <c r="E40" s="364"/>
      <c r="F40" s="364"/>
      <c r="G40" s="364"/>
      <c r="H40" s="364"/>
      <c r="I40" s="364"/>
      <c r="J40" s="364"/>
      <c r="K40" s="364"/>
      <c r="L40" s="364"/>
      <c r="M40" s="364"/>
    </row>
    <row r="41" spans="1:13" ht="30" customHeight="1" x14ac:dyDescent="0.25">
      <c r="A41" s="365" t="s">
        <v>8</v>
      </c>
      <c r="B41" s="365"/>
      <c r="C41" s="365"/>
      <c r="D41" s="365"/>
      <c r="E41" s="365"/>
      <c r="F41" s="365"/>
      <c r="G41" s="365"/>
      <c r="H41" s="365"/>
      <c r="I41" s="365"/>
      <c r="J41" s="365"/>
      <c r="K41" s="365"/>
      <c r="L41" s="365"/>
      <c r="M41" s="365"/>
    </row>
  </sheetData>
  <mergeCells count="13">
    <mergeCell ref="A39:M39"/>
    <mergeCell ref="A40:M40"/>
    <mergeCell ref="A41:M41"/>
    <mergeCell ref="A1:M2"/>
    <mergeCell ref="A3:A5"/>
    <mergeCell ref="B3:G3"/>
    <mergeCell ref="H3:M3"/>
    <mergeCell ref="B4:B5"/>
    <mergeCell ref="C4:C5"/>
    <mergeCell ref="D4:G4"/>
    <mergeCell ref="H4:H5"/>
    <mergeCell ref="I4:I5"/>
    <mergeCell ref="J4:M4"/>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J10"/>
  <sheetViews>
    <sheetView workbookViewId="0">
      <selection sqref="A1:J2"/>
    </sheetView>
  </sheetViews>
  <sheetFormatPr baseColWidth="10" defaultRowHeight="15" x14ac:dyDescent="0.25"/>
  <cols>
    <col min="1" max="1" width="21.7109375" customWidth="1"/>
    <col min="6" max="6" width="1" customWidth="1"/>
  </cols>
  <sheetData>
    <row r="1" spans="1:10" x14ac:dyDescent="0.25">
      <c r="A1" s="372" t="s">
        <v>14</v>
      </c>
      <c r="B1" s="372"/>
      <c r="C1" s="372"/>
      <c r="D1" s="372"/>
      <c r="E1" s="372"/>
      <c r="F1" s="372"/>
      <c r="G1" s="372"/>
      <c r="H1" s="372"/>
      <c r="I1" s="372"/>
      <c r="J1" s="372"/>
    </row>
    <row r="2" spans="1:10" x14ac:dyDescent="0.25">
      <c r="A2" s="373"/>
      <c r="B2" s="373"/>
      <c r="C2" s="373"/>
      <c r="D2" s="373"/>
      <c r="E2" s="373"/>
      <c r="F2" s="373"/>
      <c r="G2" s="373"/>
      <c r="H2" s="373"/>
      <c r="I2" s="373"/>
      <c r="J2" s="373"/>
    </row>
    <row r="3" spans="1:10" x14ac:dyDescent="0.25">
      <c r="A3" s="376" t="s">
        <v>11</v>
      </c>
      <c r="B3" s="375" t="s">
        <v>12</v>
      </c>
      <c r="C3" s="375"/>
      <c r="D3" s="375"/>
      <c r="E3" s="375"/>
      <c r="F3" s="375"/>
      <c r="G3" s="375"/>
      <c r="H3" s="375"/>
      <c r="I3" s="375"/>
      <c r="J3" s="375"/>
    </row>
    <row r="4" spans="1:10" x14ac:dyDescent="0.25">
      <c r="A4" s="377"/>
      <c r="B4" s="379" t="s">
        <v>6</v>
      </c>
      <c r="C4" s="380"/>
      <c r="D4" s="380"/>
      <c r="E4" s="381"/>
      <c r="F4" s="8"/>
      <c r="G4" s="379" t="s">
        <v>7</v>
      </c>
      <c r="H4" s="380"/>
      <c r="I4" s="380"/>
      <c r="J4" s="381"/>
    </row>
    <row r="5" spans="1:10" x14ac:dyDescent="0.25">
      <c r="A5" s="378"/>
      <c r="B5" s="10" t="s">
        <v>5</v>
      </c>
      <c r="C5" s="10" t="s">
        <v>0</v>
      </c>
      <c r="D5" s="10" t="s">
        <v>1</v>
      </c>
      <c r="E5" s="10" t="s">
        <v>2</v>
      </c>
      <c r="F5" s="10"/>
      <c r="G5" s="10" t="s">
        <v>5</v>
      </c>
      <c r="H5" s="10" t="s">
        <v>3</v>
      </c>
      <c r="I5" s="10" t="s">
        <v>1</v>
      </c>
      <c r="J5" s="10" t="s">
        <v>2</v>
      </c>
    </row>
    <row r="6" spans="1:10" x14ac:dyDescent="0.25">
      <c r="A6" s="6" t="s">
        <v>11</v>
      </c>
      <c r="B6" s="1">
        <v>96.894820295983109</v>
      </c>
      <c r="C6" s="1">
        <v>80.646363539559147</v>
      </c>
      <c r="D6" s="1">
        <v>38.710581639803777</v>
      </c>
      <c r="E6" s="2">
        <v>26.368440921102302</v>
      </c>
      <c r="F6" s="1"/>
      <c r="G6" s="1">
        <v>80.877034358047013</v>
      </c>
      <c r="H6" s="1">
        <v>92.666374781085821</v>
      </c>
      <c r="I6" s="1">
        <v>61.025641025641008</v>
      </c>
      <c r="J6" s="2">
        <v>38.722168441432721</v>
      </c>
    </row>
    <row r="7" spans="1:10" x14ac:dyDescent="0.25">
      <c r="A7" s="6" t="s">
        <v>12</v>
      </c>
      <c r="B7" s="1">
        <v>68.687311450893418</v>
      </c>
      <c r="C7" s="1">
        <v>68.687311450893418</v>
      </c>
      <c r="D7" s="1">
        <v>68.687311450893418</v>
      </c>
      <c r="E7" s="2">
        <v>68.687311450893418</v>
      </c>
      <c r="F7" s="1"/>
      <c r="G7" s="1">
        <v>69.00225666826978</v>
      </c>
      <c r="H7" s="1">
        <v>69.00225666826978</v>
      </c>
      <c r="I7" s="1">
        <v>69.00225666826978</v>
      </c>
      <c r="J7" s="2">
        <v>69.00225666826978</v>
      </c>
    </row>
    <row r="8" spans="1:10" ht="30" customHeight="1" x14ac:dyDescent="0.25">
      <c r="A8" s="374" t="s">
        <v>9</v>
      </c>
      <c r="B8" s="374"/>
      <c r="C8" s="374"/>
      <c r="D8" s="374"/>
      <c r="E8" s="374"/>
      <c r="F8" s="374"/>
      <c r="G8" s="374"/>
      <c r="H8" s="374"/>
      <c r="I8" s="374"/>
      <c r="J8" s="374"/>
    </row>
    <row r="9" spans="1:10" x14ac:dyDescent="0.25">
      <c r="A9" s="364" t="s">
        <v>4</v>
      </c>
      <c r="B9" s="364"/>
      <c r="C9" s="364"/>
      <c r="D9" s="364"/>
      <c r="E9" s="364"/>
      <c r="F9" s="364"/>
      <c r="G9" s="364"/>
      <c r="H9" s="364"/>
      <c r="I9" s="364"/>
      <c r="J9" s="364"/>
    </row>
    <row r="10" spans="1:10" ht="45" customHeight="1" x14ac:dyDescent="0.25">
      <c r="A10" s="365" t="s">
        <v>8</v>
      </c>
      <c r="B10" s="365"/>
      <c r="C10" s="365"/>
      <c r="D10" s="365"/>
      <c r="E10" s="365"/>
      <c r="F10" s="365"/>
      <c r="G10" s="365"/>
      <c r="H10" s="365"/>
      <c r="I10" s="365"/>
      <c r="J10" s="365"/>
    </row>
  </sheetData>
  <mergeCells count="8">
    <mergeCell ref="A9:J9"/>
    <mergeCell ref="A10:J10"/>
    <mergeCell ref="A1:J2"/>
    <mergeCell ref="A3:A5"/>
    <mergeCell ref="B3:J3"/>
    <mergeCell ref="B4:E4"/>
    <mergeCell ref="G4:J4"/>
    <mergeCell ref="A8:J8"/>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17"/>
  <sheetViews>
    <sheetView workbookViewId="0">
      <selection activeCell="C23" sqref="C23"/>
    </sheetView>
  </sheetViews>
  <sheetFormatPr baseColWidth="10" defaultRowHeight="15" x14ac:dyDescent="0.25"/>
  <cols>
    <col min="1" max="1" width="14" bestFit="1" customWidth="1"/>
    <col min="2" max="2" width="29" customWidth="1"/>
    <col min="3" max="3" width="71.85546875" customWidth="1"/>
    <col min="4" max="7" width="16.140625" customWidth="1"/>
  </cols>
  <sheetData>
    <row r="1" spans="1:7" x14ac:dyDescent="0.25">
      <c r="A1" s="14" t="s">
        <v>475</v>
      </c>
      <c r="B1" s="34"/>
      <c r="C1" s="34"/>
      <c r="D1" s="34"/>
      <c r="E1" s="34"/>
      <c r="F1" s="34"/>
      <c r="G1" s="34"/>
    </row>
    <row r="2" spans="1:7" x14ac:dyDescent="0.25">
      <c r="A2" s="34"/>
      <c r="B2" s="34"/>
      <c r="C2" s="34"/>
      <c r="D2" s="34"/>
      <c r="E2" s="34"/>
      <c r="F2" s="34"/>
      <c r="G2" s="34"/>
    </row>
    <row r="3" spans="1:7" ht="66.75" customHeight="1" x14ac:dyDescent="0.25">
      <c r="A3" s="388" t="s">
        <v>141</v>
      </c>
      <c r="B3" s="389" t="s">
        <v>142</v>
      </c>
      <c r="C3" s="389" t="s">
        <v>143</v>
      </c>
      <c r="D3" s="386" t="s">
        <v>144</v>
      </c>
      <c r="E3" s="386"/>
      <c r="F3" s="386" t="s">
        <v>145</v>
      </c>
      <c r="G3" s="386"/>
    </row>
    <row r="4" spans="1:7" x14ac:dyDescent="0.25">
      <c r="A4" s="388"/>
      <c r="B4" s="389"/>
      <c r="C4" s="389"/>
      <c r="D4" s="35" t="s">
        <v>105</v>
      </c>
      <c r="E4" s="36" t="s">
        <v>146</v>
      </c>
      <c r="F4" s="35" t="s">
        <v>105</v>
      </c>
      <c r="G4" s="36" t="s">
        <v>146</v>
      </c>
    </row>
    <row r="5" spans="1:7" x14ac:dyDescent="0.25">
      <c r="A5" s="387" t="s">
        <v>147</v>
      </c>
      <c r="B5" s="387" t="s">
        <v>148</v>
      </c>
      <c r="C5" s="37" t="s">
        <v>149</v>
      </c>
      <c r="D5" s="38">
        <v>75</v>
      </c>
      <c r="E5" s="39">
        <v>27.985074626865671</v>
      </c>
      <c r="F5" s="38">
        <v>45</v>
      </c>
      <c r="G5" s="39">
        <v>60</v>
      </c>
    </row>
    <row r="6" spans="1:7" ht="17.25" customHeight="1" x14ac:dyDescent="0.25">
      <c r="A6" s="387"/>
      <c r="B6" s="387"/>
      <c r="C6" s="37" t="s">
        <v>150</v>
      </c>
      <c r="D6" s="38">
        <v>93</v>
      </c>
      <c r="E6" s="39">
        <v>39.743589743589752</v>
      </c>
      <c r="F6" s="38">
        <v>64</v>
      </c>
      <c r="G6" s="39">
        <v>68.817204301075279</v>
      </c>
    </row>
    <row r="7" spans="1:7" ht="15" customHeight="1" x14ac:dyDescent="0.25">
      <c r="A7" s="387"/>
      <c r="B7" s="186" t="s">
        <v>151</v>
      </c>
      <c r="C7" s="37" t="s">
        <v>152</v>
      </c>
      <c r="D7" s="40">
        <v>12</v>
      </c>
      <c r="E7" s="40">
        <v>75</v>
      </c>
      <c r="F7" s="40">
        <v>9</v>
      </c>
      <c r="G7" s="40">
        <v>75</v>
      </c>
    </row>
    <row r="8" spans="1:7" x14ac:dyDescent="0.25">
      <c r="A8" s="387" t="s">
        <v>153</v>
      </c>
      <c r="B8" s="387" t="s">
        <v>148</v>
      </c>
      <c r="C8" s="37" t="s">
        <v>154</v>
      </c>
      <c r="D8" s="38">
        <v>580</v>
      </c>
      <c r="E8" s="39">
        <v>29.622063329928505</v>
      </c>
      <c r="F8" s="38">
        <v>233</v>
      </c>
      <c r="G8" s="39">
        <v>40.172413793103445</v>
      </c>
    </row>
    <row r="9" spans="1:7" x14ac:dyDescent="0.25">
      <c r="A9" s="387"/>
      <c r="B9" s="387"/>
      <c r="C9" s="37" t="s">
        <v>155</v>
      </c>
      <c r="D9" s="38">
        <v>467</v>
      </c>
      <c r="E9" s="39">
        <v>26.624857468643096</v>
      </c>
      <c r="F9" s="38">
        <v>180</v>
      </c>
      <c r="G9" s="39">
        <v>38.543897216274075</v>
      </c>
    </row>
    <row r="10" spans="1:7" x14ac:dyDescent="0.25">
      <c r="A10" s="387"/>
      <c r="B10" s="387" t="s">
        <v>156</v>
      </c>
      <c r="C10" s="37" t="s">
        <v>157</v>
      </c>
      <c r="D10" s="38">
        <v>934</v>
      </c>
      <c r="E10" s="39">
        <v>21.515779774245569</v>
      </c>
      <c r="F10" s="38">
        <v>433</v>
      </c>
      <c r="G10" s="39">
        <v>46.359743040685238</v>
      </c>
    </row>
    <row r="11" spans="1:7" x14ac:dyDescent="0.25">
      <c r="A11" s="387"/>
      <c r="B11" s="387"/>
      <c r="C11" s="37" t="s">
        <v>158</v>
      </c>
      <c r="D11" s="38">
        <v>376</v>
      </c>
      <c r="E11" s="39">
        <v>28.270676691729321</v>
      </c>
      <c r="F11" s="38">
        <v>249</v>
      </c>
      <c r="G11" s="39">
        <v>66.223404255319153</v>
      </c>
    </row>
    <row r="12" spans="1:7" x14ac:dyDescent="0.25">
      <c r="A12" s="185" t="s">
        <v>159</v>
      </c>
      <c r="B12" s="185" t="s">
        <v>159</v>
      </c>
      <c r="C12" s="37" t="s">
        <v>160</v>
      </c>
      <c r="D12" s="38">
        <v>95</v>
      </c>
      <c r="E12" s="39">
        <v>32.871972318339097</v>
      </c>
      <c r="F12" s="38">
        <v>81</v>
      </c>
      <c r="G12" s="39">
        <v>85.263157894736821</v>
      </c>
    </row>
    <row r="13" spans="1:7" x14ac:dyDescent="0.25">
      <c r="A13" s="382" t="s">
        <v>161</v>
      </c>
      <c r="B13" s="185" t="s">
        <v>162</v>
      </c>
      <c r="C13" s="37" t="s">
        <v>163</v>
      </c>
      <c r="D13" s="38">
        <v>54</v>
      </c>
      <c r="E13" s="39">
        <v>16.023738872403563</v>
      </c>
      <c r="F13" s="38">
        <v>34</v>
      </c>
      <c r="G13" s="39">
        <v>62.962962962962969</v>
      </c>
    </row>
    <row r="14" spans="1:7" x14ac:dyDescent="0.25">
      <c r="A14" s="382"/>
      <c r="B14" s="185" t="s">
        <v>164</v>
      </c>
      <c r="C14" s="37" t="s">
        <v>165</v>
      </c>
      <c r="D14" s="38">
        <v>3465</v>
      </c>
      <c r="E14" s="39">
        <v>74.388149420352065</v>
      </c>
      <c r="F14" s="38">
        <v>3266</v>
      </c>
      <c r="G14" s="39">
        <v>94.25685425685424</v>
      </c>
    </row>
    <row r="15" spans="1:7" x14ac:dyDescent="0.25">
      <c r="A15" s="383" t="s">
        <v>40</v>
      </c>
      <c r="B15" s="384"/>
      <c r="C15" s="385"/>
      <c r="D15" s="41">
        <v>6151</v>
      </c>
      <c r="E15" s="42">
        <v>40.507079354626271</v>
      </c>
      <c r="F15" s="41">
        <v>4594</v>
      </c>
      <c r="G15" s="42">
        <v>74.687042757275222</v>
      </c>
    </row>
    <row r="16" spans="1:7" x14ac:dyDescent="0.25">
      <c r="A16" s="43" t="s">
        <v>166</v>
      </c>
      <c r="B16" s="34"/>
      <c r="C16" s="34"/>
      <c r="D16" s="34"/>
      <c r="E16" s="34"/>
      <c r="F16" s="34"/>
      <c r="G16" s="34"/>
    </row>
    <row r="17" spans="1:7" x14ac:dyDescent="0.25">
      <c r="A17" s="43" t="s">
        <v>167</v>
      </c>
      <c r="B17" s="34"/>
      <c r="C17" s="34"/>
      <c r="D17" s="34"/>
      <c r="E17" s="34"/>
      <c r="F17" s="34"/>
      <c r="G17" s="34"/>
    </row>
  </sheetData>
  <mergeCells count="12">
    <mergeCell ref="A13:A14"/>
    <mergeCell ref="A15:C15"/>
    <mergeCell ref="D3:E3"/>
    <mergeCell ref="F3:G3"/>
    <mergeCell ref="A8:A11"/>
    <mergeCell ref="B8:B9"/>
    <mergeCell ref="B10:B11"/>
    <mergeCell ref="A5:A7"/>
    <mergeCell ref="B5:B6"/>
    <mergeCell ref="A3:A4"/>
    <mergeCell ref="B3:B4"/>
    <mergeCell ref="C3:C4"/>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17"/>
  <sheetViews>
    <sheetView workbookViewId="0">
      <selection activeCell="A2" sqref="A2"/>
    </sheetView>
  </sheetViews>
  <sheetFormatPr baseColWidth="10" defaultRowHeight="15" x14ac:dyDescent="0.25"/>
  <cols>
    <col min="1" max="1" width="14.42578125" customWidth="1"/>
    <col min="2" max="2" width="31.7109375" bestFit="1" customWidth="1"/>
    <col min="3" max="3" width="73.28515625" customWidth="1"/>
    <col min="4" max="5" width="11.5703125" customWidth="1"/>
    <col min="6" max="6" width="14.42578125" customWidth="1"/>
    <col min="7" max="7" width="14.140625" customWidth="1"/>
    <col min="8" max="8" width="13.7109375" customWidth="1"/>
    <col min="9" max="9" width="20.28515625" customWidth="1"/>
  </cols>
  <sheetData>
    <row r="1" spans="1:9" x14ac:dyDescent="0.25">
      <c r="A1" s="14" t="s">
        <v>476</v>
      </c>
      <c r="B1" s="34"/>
      <c r="C1" s="34"/>
      <c r="D1" s="34"/>
      <c r="E1" s="34"/>
      <c r="F1" s="34"/>
      <c r="G1" s="34"/>
      <c r="H1" s="34"/>
      <c r="I1" s="34"/>
    </row>
    <row r="2" spans="1:9" x14ac:dyDescent="0.25">
      <c r="A2" s="34"/>
      <c r="B2" s="34"/>
      <c r="C2" s="34"/>
      <c r="D2" s="34"/>
      <c r="E2" s="34"/>
      <c r="F2" s="34"/>
      <c r="G2" s="34"/>
      <c r="H2" s="34"/>
      <c r="I2" s="34"/>
    </row>
    <row r="3" spans="1:9" ht="90" x14ac:dyDescent="0.25">
      <c r="A3" s="390" t="s">
        <v>141</v>
      </c>
      <c r="B3" s="391" t="s">
        <v>142</v>
      </c>
      <c r="C3" s="391" t="s">
        <v>143</v>
      </c>
      <c r="D3" s="392" t="s">
        <v>359</v>
      </c>
      <c r="E3" s="393"/>
      <c r="F3" s="142" t="s">
        <v>360</v>
      </c>
      <c r="G3" s="142" t="s">
        <v>361</v>
      </c>
      <c r="H3" s="143" t="s">
        <v>362</v>
      </c>
      <c r="I3" s="143" t="s">
        <v>363</v>
      </c>
    </row>
    <row r="4" spans="1:9" x14ac:dyDescent="0.25">
      <c r="A4" s="390"/>
      <c r="B4" s="391"/>
      <c r="C4" s="391"/>
      <c r="D4" s="144" t="s">
        <v>105</v>
      </c>
      <c r="E4" s="145" t="s">
        <v>364</v>
      </c>
      <c r="F4" s="142" t="s">
        <v>105</v>
      </c>
      <c r="G4" s="142" t="s">
        <v>105</v>
      </c>
      <c r="H4" s="142" t="s">
        <v>105</v>
      </c>
      <c r="I4" s="142" t="s">
        <v>146</v>
      </c>
    </row>
    <row r="5" spans="1:9" x14ac:dyDescent="0.25">
      <c r="A5" s="387" t="s">
        <v>147</v>
      </c>
      <c r="B5" s="387" t="s">
        <v>148</v>
      </c>
      <c r="C5" s="37" t="s">
        <v>149</v>
      </c>
      <c r="D5" s="38">
        <v>268</v>
      </c>
      <c r="E5" s="39">
        <v>68.367346938775526</v>
      </c>
      <c r="F5" s="38">
        <v>134964</v>
      </c>
      <c r="G5" s="38">
        <v>12822</v>
      </c>
      <c r="H5" s="38">
        <v>9278</v>
      </c>
      <c r="I5" s="224">
        <v>9.5003111940962039</v>
      </c>
    </row>
    <row r="6" spans="1:9" x14ac:dyDescent="0.25">
      <c r="A6" s="387"/>
      <c r="B6" s="387"/>
      <c r="C6" s="37" t="s">
        <v>150</v>
      </c>
      <c r="D6" s="38">
        <v>234</v>
      </c>
      <c r="E6" s="39">
        <v>26.116071428571423</v>
      </c>
      <c r="F6" s="38">
        <v>164425</v>
      </c>
      <c r="G6" s="38">
        <v>17206</v>
      </c>
      <c r="H6" s="38">
        <v>14580</v>
      </c>
      <c r="I6" s="224">
        <v>10.464345446252091</v>
      </c>
    </row>
    <row r="7" spans="1:9" x14ac:dyDescent="0.25">
      <c r="A7" s="387"/>
      <c r="B7" s="186" t="s">
        <v>151</v>
      </c>
      <c r="C7" s="37" t="s">
        <v>152</v>
      </c>
      <c r="D7" s="146">
        <v>16</v>
      </c>
      <c r="E7" s="146">
        <v>9.6385542168674689</v>
      </c>
      <c r="F7" s="146">
        <v>8461</v>
      </c>
      <c r="G7" s="146">
        <v>2206</v>
      </c>
      <c r="H7" s="146">
        <v>1704</v>
      </c>
      <c r="I7" s="225">
        <v>26.072568254343459</v>
      </c>
    </row>
    <row r="8" spans="1:9" x14ac:dyDescent="0.25">
      <c r="A8" s="387" t="s">
        <v>153</v>
      </c>
      <c r="B8" s="387" t="s">
        <v>148</v>
      </c>
      <c r="C8" s="37" t="s">
        <v>154</v>
      </c>
      <c r="D8" s="38">
        <v>1958</v>
      </c>
      <c r="E8" s="39">
        <v>100</v>
      </c>
      <c r="F8" s="38">
        <v>187835</v>
      </c>
      <c r="G8" s="38">
        <v>18798</v>
      </c>
      <c r="H8" s="38">
        <v>8813</v>
      </c>
      <c r="I8" s="224">
        <v>10.007719541086592</v>
      </c>
    </row>
    <row r="9" spans="1:9" x14ac:dyDescent="0.25">
      <c r="A9" s="387"/>
      <c r="B9" s="387"/>
      <c r="C9" s="37" t="s">
        <v>155</v>
      </c>
      <c r="D9" s="38">
        <v>1754</v>
      </c>
      <c r="E9" s="39">
        <v>82.193064667291495</v>
      </c>
      <c r="F9" s="38">
        <v>396437</v>
      </c>
      <c r="G9" s="38">
        <v>27538</v>
      </c>
      <c r="H9" s="38">
        <v>17717</v>
      </c>
      <c r="I9" s="224">
        <v>6.946374833832361</v>
      </c>
    </row>
    <row r="10" spans="1:9" x14ac:dyDescent="0.25">
      <c r="A10" s="387"/>
      <c r="B10" s="387" t="s">
        <v>156</v>
      </c>
      <c r="C10" s="37" t="s">
        <v>157</v>
      </c>
      <c r="D10" s="38">
        <v>4341</v>
      </c>
      <c r="E10" s="39">
        <v>98.569482288828297</v>
      </c>
      <c r="F10" s="38">
        <v>271259</v>
      </c>
      <c r="G10" s="38">
        <v>24822</v>
      </c>
      <c r="H10" s="38">
        <v>12933</v>
      </c>
      <c r="I10" s="224">
        <v>9.1506641254299392</v>
      </c>
    </row>
    <row r="11" spans="1:9" x14ac:dyDescent="0.25">
      <c r="A11" s="387"/>
      <c r="B11" s="387"/>
      <c r="C11" s="37" t="s">
        <v>158</v>
      </c>
      <c r="D11" s="38">
        <v>1330</v>
      </c>
      <c r="E11" s="39">
        <v>44.766072029619671</v>
      </c>
      <c r="F11" s="38">
        <v>541150</v>
      </c>
      <c r="G11" s="38">
        <v>43365</v>
      </c>
      <c r="H11" s="38">
        <v>32193</v>
      </c>
      <c r="I11" s="224">
        <v>8.0134897902614792</v>
      </c>
    </row>
    <row r="12" spans="1:9" x14ac:dyDescent="0.25">
      <c r="A12" s="185" t="s">
        <v>159</v>
      </c>
      <c r="B12" s="185" t="s">
        <v>159</v>
      </c>
      <c r="C12" s="37" t="s">
        <v>160</v>
      </c>
      <c r="D12" s="38">
        <v>289</v>
      </c>
      <c r="E12" s="39">
        <v>29.886246122026879</v>
      </c>
      <c r="F12" s="38">
        <v>202268</v>
      </c>
      <c r="G12" s="38">
        <v>16987</v>
      </c>
      <c r="H12" s="38">
        <v>15387</v>
      </c>
      <c r="I12" s="224">
        <v>8.3982636897581422</v>
      </c>
    </row>
    <row r="13" spans="1:9" x14ac:dyDescent="0.25">
      <c r="A13" s="382" t="s">
        <v>161</v>
      </c>
      <c r="B13" s="185" t="s">
        <v>162</v>
      </c>
      <c r="C13" s="37" t="s">
        <v>163</v>
      </c>
      <c r="D13" s="38">
        <v>337</v>
      </c>
      <c r="E13" s="39">
        <v>93.871866295264624</v>
      </c>
      <c r="F13" s="38">
        <v>68207</v>
      </c>
      <c r="G13" s="38">
        <v>4612</v>
      </c>
      <c r="H13" s="38">
        <v>3665</v>
      </c>
      <c r="I13" s="224">
        <v>6.7617693198645306</v>
      </c>
    </row>
    <row r="14" spans="1:9" x14ac:dyDescent="0.25">
      <c r="A14" s="382"/>
      <c r="B14" s="185" t="s">
        <v>164</v>
      </c>
      <c r="C14" s="37" t="s">
        <v>165</v>
      </c>
      <c r="D14" s="38">
        <v>4658</v>
      </c>
      <c r="E14" s="39">
        <v>72.172296250387362</v>
      </c>
      <c r="F14" s="38">
        <v>629559</v>
      </c>
      <c r="G14" s="38">
        <v>136309</v>
      </c>
      <c r="H14" s="38">
        <v>130352</v>
      </c>
      <c r="I14" s="224">
        <v>21.651505260031229</v>
      </c>
    </row>
    <row r="15" spans="1:9" x14ac:dyDescent="0.25">
      <c r="A15" s="394" t="s">
        <v>40</v>
      </c>
      <c r="B15" s="394"/>
      <c r="C15" s="394"/>
      <c r="D15" s="41">
        <v>15185</v>
      </c>
      <c r="E15" s="42">
        <v>73.353944253900764</v>
      </c>
      <c r="F15" s="41">
        <v>2604565</v>
      </c>
      <c r="G15" s="41">
        <v>304665</v>
      </c>
      <c r="H15" s="41">
        <v>246622</v>
      </c>
      <c r="I15" s="226">
        <v>11.697346773837474</v>
      </c>
    </row>
    <row r="16" spans="1:9" x14ac:dyDescent="0.25">
      <c r="A16" s="43" t="s">
        <v>166</v>
      </c>
      <c r="B16" s="34"/>
      <c r="C16" s="34"/>
      <c r="D16" s="34"/>
      <c r="E16" s="34"/>
      <c r="F16" s="34"/>
      <c r="G16" s="34"/>
      <c r="H16" s="34"/>
      <c r="I16" s="34"/>
    </row>
    <row r="17" spans="1:9" x14ac:dyDescent="0.25">
      <c r="A17" s="43" t="s">
        <v>167</v>
      </c>
      <c r="B17" s="34"/>
      <c r="C17" s="34"/>
      <c r="D17" s="34"/>
      <c r="E17" s="34"/>
      <c r="F17" s="34"/>
      <c r="G17" s="34"/>
      <c r="H17" s="34"/>
      <c r="I17" s="34"/>
    </row>
  </sheetData>
  <mergeCells count="11">
    <mergeCell ref="A8:A11"/>
    <mergeCell ref="B8:B9"/>
    <mergeCell ref="B10:B11"/>
    <mergeCell ref="A13:A14"/>
    <mergeCell ref="A15:C15"/>
    <mergeCell ref="A3:A4"/>
    <mergeCell ref="B3:B4"/>
    <mergeCell ref="C3:C4"/>
    <mergeCell ref="D3:E3"/>
    <mergeCell ref="A5:A7"/>
    <mergeCell ref="B5:B6"/>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M39"/>
  <sheetViews>
    <sheetView showGridLines="0" zoomScale="80" zoomScaleNormal="80" workbookViewId="0">
      <selection activeCell="M28" sqref="M28"/>
    </sheetView>
  </sheetViews>
  <sheetFormatPr baseColWidth="10" defaultRowHeight="15" x14ac:dyDescent="0.25"/>
  <cols>
    <col min="1" max="1" width="14.28515625" style="46" bestFit="1" customWidth="1"/>
    <col min="2" max="2" width="15.140625" style="46" customWidth="1"/>
    <col min="3" max="3" width="47.7109375" style="46" customWidth="1"/>
    <col min="4" max="7" width="13.28515625" style="46" customWidth="1"/>
    <col min="8" max="8" width="18.140625" style="46" customWidth="1"/>
    <col min="9" max="9" width="15" style="46" customWidth="1"/>
    <col min="10" max="10" width="17" style="46" bestFit="1" customWidth="1"/>
    <col min="11" max="11" width="13.140625" style="46" bestFit="1" customWidth="1"/>
    <col min="12" max="16384" width="11.42578125" style="46"/>
  </cols>
  <sheetData>
    <row r="1" spans="1:13" ht="24.75" customHeight="1" x14ac:dyDescent="0.25">
      <c r="A1" s="96" t="s">
        <v>485</v>
      </c>
      <c r="B1" s="96"/>
      <c r="C1" s="96"/>
      <c r="D1" s="96"/>
      <c r="E1" s="96"/>
      <c r="F1" s="96"/>
      <c r="G1" s="96"/>
      <c r="H1" s="96"/>
      <c r="I1" s="96"/>
    </row>
    <row r="2" spans="1:13" ht="12.75" customHeight="1" x14ac:dyDescent="0.25">
      <c r="A2" s="395" t="s">
        <v>170</v>
      </c>
      <c r="B2" s="396"/>
      <c r="C2" s="397"/>
      <c r="D2" s="401" t="s">
        <v>245</v>
      </c>
      <c r="E2" s="402"/>
      <c r="F2" s="402"/>
      <c r="G2" s="403"/>
      <c r="H2" s="389" t="s">
        <v>244</v>
      </c>
      <c r="I2" s="389" t="s">
        <v>40</v>
      </c>
    </row>
    <row r="3" spans="1:13" ht="25.5" x14ac:dyDescent="0.25">
      <c r="A3" s="398"/>
      <c r="B3" s="399"/>
      <c r="C3" s="400"/>
      <c r="D3" s="233" t="s">
        <v>222</v>
      </c>
      <c r="E3" s="233" t="s">
        <v>221</v>
      </c>
      <c r="F3" s="233" t="s">
        <v>243</v>
      </c>
      <c r="G3" s="233" t="s">
        <v>178</v>
      </c>
      <c r="H3" s="389"/>
      <c r="I3" s="389"/>
      <c r="K3" s="98"/>
    </row>
    <row r="4" spans="1:13" ht="15" customHeight="1" x14ac:dyDescent="0.25">
      <c r="A4" s="404" t="s">
        <v>172</v>
      </c>
      <c r="B4" s="66" t="s">
        <v>195</v>
      </c>
      <c r="C4" s="85" t="s">
        <v>239</v>
      </c>
      <c r="D4" s="91">
        <v>37599.660000000003</v>
      </c>
      <c r="E4" s="91" t="s">
        <v>241</v>
      </c>
      <c r="F4" s="91">
        <v>1561.78</v>
      </c>
      <c r="G4" s="91">
        <v>66.12</v>
      </c>
      <c r="H4" s="92">
        <v>121.34</v>
      </c>
      <c r="I4" s="91">
        <v>39348.9</v>
      </c>
      <c r="J4" s="87"/>
    </row>
    <row r="5" spans="1:13" ht="17.25" x14ac:dyDescent="0.25">
      <c r="A5" s="404"/>
      <c r="B5" s="50" t="s">
        <v>173</v>
      </c>
      <c r="C5" s="74" t="s">
        <v>242</v>
      </c>
      <c r="D5" s="91" t="s">
        <v>241</v>
      </c>
      <c r="E5" s="91">
        <v>30034.85</v>
      </c>
      <c r="F5" s="91" t="s">
        <v>241</v>
      </c>
      <c r="G5" s="91" t="s">
        <v>241</v>
      </c>
      <c r="H5" s="92">
        <v>1036.0899999999999</v>
      </c>
      <c r="I5" s="91">
        <v>31070.94</v>
      </c>
      <c r="J5" s="87"/>
      <c r="L5" s="99"/>
      <c r="M5" s="99"/>
    </row>
    <row r="6" spans="1:13" ht="30" x14ac:dyDescent="0.25">
      <c r="A6" s="404"/>
      <c r="B6" s="50" t="s">
        <v>197</v>
      </c>
      <c r="C6" s="85" t="s">
        <v>238</v>
      </c>
      <c r="D6" s="91">
        <v>78.69</v>
      </c>
      <c r="E6" s="91">
        <v>26919.19</v>
      </c>
      <c r="F6" s="91">
        <v>41.61</v>
      </c>
      <c r="G6" s="91" t="s">
        <v>241</v>
      </c>
      <c r="H6" s="92" t="s">
        <v>241</v>
      </c>
      <c r="I6" s="91">
        <v>27039.489999999998</v>
      </c>
      <c r="J6" s="87"/>
      <c r="L6" s="99"/>
      <c r="M6" s="99"/>
    </row>
    <row r="7" spans="1:13" x14ac:dyDescent="0.25">
      <c r="A7" s="404"/>
      <c r="B7" s="95" t="s">
        <v>177</v>
      </c>
      <c r="C7" s="85" t="s">
        <v>178</v>
      </c>
      <c r="D7" s="91">
        <v>3790.33</v>
      </c>
      <c r="E7" s="91">
        <v>2257.12</v>
      </c>
      <c r="F7" s="91">
        <v>1683.88</v>
      </c>
      <c r="G7" s="91">
        <v>1452.17</v>
      </c>
      <c r="H7" s="92">
        <v>977.58</v>
      </c>
      <c r="I7" s="91">
        <v>10161.08</v>
      </c>
      <c r="J7" s="87"/>
      <c r="L7" s="99"/>
      <c r="M7" s="99"/>
    </row>
    <row r="8" spans="1:13" x14ac:dyDescent="0.25">
      <c r="A8" s="404"/>
      <c r="B8" s="50" t="s">
        <v>175</v>
      </c>
      <c r="C8" s="85" t="s">
        <v>237</v>
      </c>
      <c r="D8" s="91">
        <v>43.53</v>
      </c>
      <c r="E8" s="91">
        <v>9209.93</v>
      </c>
      <c r="F8" s="91">
        <v>115.8</v>
      </c>
      <c r="G8" s="91">
        <v>300.04000000000002</v>
      </c>
      <c r="H8" s="92" t="s">
        <v>241</v>
      </c>
      <c r="I8" s="91">
        <v>9669.3000000000011</v>
      </c>
      <c r="J8" s="87"/>
      <c r="K8" s="98"/>
      <c r="L8" s="100"/>
      <c r="M8" s="100"/>
    </row>
    <row r="9" spans="1:13" x14ac:dyDescent="0.25">
      <c r="A9" s="404"/>
      <c r="B9" s="50" t="s">
        <v>179</v>
      </c>
      <c r="C9" s="85" t="s">
        <v>236</v>
      </c>
      <c r="D9" s="91">
        <v>383.82</v>
      </c>
      <c r="E9" s="91" t="s">
        <v>241</v>
      </c>
      <c r="F9" s="91">
        <v>1094.58</v>
      </c>
      <c r="G9" s="91">
        <v>2116.0700000000002</v>
      </c>
      <c r="H9" s="92">
        <v>577.01</v>
      </c>
      <c r="I9" s="91">
        <v>4171.4800000000005</v>
      </c>
      <c r="J9" s="87"/>
      <c r="K9" s="101"/>
    </row>
    <row r="10" spans="1:13" x14ac:dyDescent="0.25">
      <c r="A10" s="404"/>
      <c r="B10" s="54" t="s">
        <v>212</v>
      </c>
      <c r="C10" s="85" t="s">
        <v>235</v>
      </c>
      <c r="D10" s="91">
        <v>13.39</v>
      </c>
      <c r="E10" s="91">
        <v>3827.89</v>
      </c>
      <c r="F10" s="91">
        <v>58.58</v>
      </c>
      <c r="G10" s="91">
        <v>2.2799999999999998</v>
      </c>
      <c r="H10" s="92" t="s">
        <v>241</v>
      </c>
      <c r="I10" s="91">
        <v>3902.14</v>
      </c>
      <c r="J10" s="87"/>
      <c r="K10" s="100"/>
    </row>
    <row r="11" spans="1:13" ht="30" x14ac:dyDescent="0.25">
      <c r="A11" s="404"/>
      <c r="B11" s="50" t="s">
        <v>181</v>
      </c>
      <c r="C11" s="85" t="s">
        <v>234</v>
      </c>
      <c r="D11" s="91">
        <v>94.34</v>
      </c>
      <c r="E11" s="91" t="s">
        <v>241</v>
      </c>
      <c r="F11" s="91">
        <v>3068.51</v>
      </c>
      <c r="G11" s="91">
        <v>106.32</v>
      </c>
      <c r="H11" s="92" t="s">
        <v>241</v>
      </c>
      <c r="I11" s="91">
        <v>3269.1700000000005</v>
      </c>
      <c r="J11" s="87"/>
      <c r="K11" s="98"/>
    </row>
    <row r="12" spans="1:13" x14ac:dyDescent="0.25">
      <c r="A12" s="404"/>
      <c r="B12" s="405" t="s">
        <v>183</v>
      </c>
      <c r="C12" s="405"/>
      <c r="D12" s="93">
        <v>42003.76</v>
      </c>
      <c r="E12" s="93">
        <v>72248.98</v>
      </c>
      <c r="F12" s="93">
        <v>7624.74</v>
      </c>
      <c r="G12" s="93">
        <v>4043.0000000000005</v>
      </c>
      <c r="H12" s="94">
        <v>2712.0199999999995</v>
      </c>
      <c r="I12" s="93">
        <v>128632.5</v>
      </c>
      <c r="J12" s="87"/>
    </row>
    <row r="13" spans="1:13" ht="15" customHeight="1" x14ac:dyDescent="0.25">
      <c r="A13" s="404" t="s">
        <v>184</v>
      </c>
      <c r="B13" s="52" t="s">
        <v>185</v>
      </c>
      <c r="C13" s="85" t="s">
        <v>233</v>
      </c>
      <c r="D13" s="91">
        <v>330557.12</v>
      </c>
      <c r="E13" s="91" t="s">
        <v>241</v>
      </c>
      <c r="F13" s="91" t="s">
        <v>241</v>
      </c>
      <c r="G13" s="91">
        <v>32780.99</v>
      </c>
      <c r="H13" s="92" t="s">
        <v>241</v>
      </c>
      <c r="I13" s="91">
        <v>363338.11</v>
      </c>
      <c r="J13" s="87"/>
    </row>
    <row r="14" spans="1:13" x14ac:dyDescent="0.25">
      <c r="A14" s="404"/>
      <c r="B14" s="54" t="s">
        <v>186</v>
      </c>
      <c r="C14" s="85" t="s">
        <v>232</v>
      </c>
      <c r="D14" s="91">
        <v>33809.24</v>
      </c>
      <c r="E14" s="91" t="s">
        <v>241</v>
      </c>
      <c r="F14" s="91" t="s">
        <v>241</v>
      </c>
      <c r="G14" s="91">
        <v>1471.61</v>
      </c>
      <c r="H14" s="92" t="s">
        <v>241</v>
      </c>
      <c r="I14" s="91">
        <v>35280.85</v>
      </c>
      <c r="J14" s="87"/>
    </row>
    <row r="15" spans="1:13" x14ac:dyDescent="0.25">
      <c r="A15" s="404"/>
      <c r="B15" s="54" t="s">
        <v>231</v>
      </c>
      <c r="C15" s="85" t="s">
        <v>230</v>
      </c>
      <c r="D15" s="91" t="s">
        <v>241</v>
      </c>
      <c r="E15" s="91" t="s">
        <v>241</v>
      </c>
      <c r="F15" s="91" t="s">
        <v>241</v>
      </c>
      <c r="G15" s="91">
        <v>4.03</v>
      </c>
      <c r="H15" s="92">
        <v>8011.21</v>
      </c>
      <c r="I15" s="91">
        <v>8015.24</v>
      </c>
      <c r="J15" s="87"/>
    </row>
    <row r="16" spans="1:13" x14ac:dyDescent="0.25">
      <c r="A16" s="404"/>
      <c r="B16" s="54" t="s">
        <v>202</v>
      </c>
      <c r="C16" s="85" t="s">
        <v>229</v>
      </c>
      <c r="D16" s="91">
        <v>4055.3</v>
      </c>
      <c r="E16" s="91" t="s">
        <v>241</v>
      </c>
      <c r="F16" s="91" t="s">
        <v>241</v>
      </c>
      <c r="G16" s="91">
        <v>183.42</v>
      </c>
      <c r="H16" s="92" t="s">
        <v>241</v>
      </c>
      <c r="I16" s="91">
        <v>4238.72</v>
      </c>
      <c r="J16" s="87"/>
    </row>
    <row r="17" spans="1:10" x14ac:dyDescent="0.25">
      <c r="A17" s="404"/>
      <c r="B17" s="405" t="s">
        <v>183</v>
      </c>
      <c r="C17" s="405"/>
      <c r="D17" s="88">
        <v>368421.66</v>
      </c>
      <c r="E17" s="90">
        <v>0</v>
      </c>
      <c r="F17" s="90">
        <v>0</v>
      </c>
      <c r="G17" s="88">
        <v>34440.049999999996</v>
      </c>
      <c r="H17" s="89">
        <v>8011.21</v>
      </c>
      <c r="I17" s="88">
        <v>410872.92</v>
      </c>
      <c r="J17" s="87"/>
    </row>
    <row r="18" spans="1:10" ht="24" customHeight="1" x14ac:dyDescent="0.25">
      <c r="A18" s="406" t="s">
        <v>40</v>
      </c>
      <c r="B18" s="406"/>
      <c r="C18" s="406"/>
      <c r="D18" s="88">
        <v>410425.42</v>
      </c>
      <c r="E18" s="88">
        <v>72248.98</v>
      </c>
      <c r="F18" s="88">
        <v>7624.74</v>
      </c>
      <c r="G18" s="88">
        <v>38483.049999999996</v>
      </c>
      <c r="H18" s="89">
        <v>10723.23</v>
      </c>
      <c r="I18" s="88">
        <v>539505.41999999993</v>
      </c>
      <c r="J18" s="87"/>
    </row>
    <row r="19" spans="1:10" ht="24" customHeight="1" x14ac:dyDescent="0.25">
      <c r="A19" s="407" t="s">
        <v>240</v>
      </c>
      <c r="B19" s="408"/>
      <c r="C19" s="408"/>
      <c r="D19" s="408"/>
      <c r="E19" s="408"/>
      <c r="F19" s="408"/>
      <c r="G19" s="408"/>
      <c r="H19" s="408"/>
      <c r="I19" s="409"/>
    </row>
    <row r="20" spans="1:10" ht="15" customHeight="1" x14ac:dyDescent="0.25">
      <c r="A20" s="404" t="s">
        <v>172</v>
      </c>
      <c r="B20" s="66" t="s">
        <v>195</v>
      </c>
      <c r="C20" s="85" t="s">
        <v>239</v>
      </c>
      <c r="D20" s="82">
        <v>95.554539008714357</v>
      </c>
      <c r="E20" s="84">
        <v>0</v>
      </c>
      <c r="F20" s="82">
        <v>3.9690563141536357</v>
      </c>
      <c r="G20" s="82">
        <v>0.16803519285164262</v>
      </c>
      <c r="H20" s="86">
        <v>0.30836948428037381</v>
      </c>
      <c r="I20" s="82">
        <v>100</v>
      </c>
      <c r="J20" s="87"/>
    </row>
    <row r="21" spans="1:10" ht="17.25" x14ac:dyDescent="0.25">
      <c r="A21" s="404"/>
      <c r="B21" s="50" t="s">
        <v>173</v>
      </c>
      <c r="C21" s="74" t="s">
        <v>242</v>
      </c>
      <c r="D21" s="84">
        <v>0</v>
      </c>
      <c r="E21" s="82">
        <v>96.665405037633235</v>
      </c>
      <c r="F21" s="84">
        <v>0</v>
      </c>
      <c r="G21" s="84">
        <v>0</v>
      </c>
      <c r="H21" s="86">
        <v>3.3345949623667646</v>
      </c>
      <c r="I21" s="82">
        <v>100</v>
      </c>
      <c r="J21" s="87"/>
    </row>
    <row r="22" spans="1:10" ht="30" x14ac:dyDescent="0.25">
      <c r="A22" s="404"/>
      <c r="B22" s="50" t="s">
        <v>197</v>
      </c>
      <c r="C22" s="85" t="s">
        <v>238</v>
      </c>
      <c r="D22" s="82">
        <v>0.29101880249960338</v>
      </c>
      <c r="E22" s="82">
        <v>99.555095158969337</v>
      </c>
      <c r="F22" s="82">
        <v>0.1538860385310522</v>
      </c>
      <c r="G22" s="84">
        <v>0</v>
      </c>
      <c r="H22" s="83">
        <v>0</v>
      </c>
      <c r="I22" s="82">
        <v>100</v>
      </c>
      <c r="J22" s="87"/>
    </row>
    <row r="23" spans="1:10" x14ac:dyDescent="0.25">
      <c r="A23" s="404"/>
      <c r="B23" s="95" t="s">
        <v>177</v>
      </c>
      <c r="C23" s="85" t="s">
        <v>178</v>
      </c>
      <c r="D23" s="82">
        <v>37.302432418601171</v>
      </c>
      <c r="E23" s="82">
        <v>22.213386765973695</v>
      </c>
      <c r="F23" s="82">
        <v>16.571860471524683</v>
      </c>
      <c r="G23" s="82">
        <v>14.291492636609496</v>
      </c>
      <c r="H23" s="86">
        <v>9.6208277072909567</v>
      </c>
      <c r="I23" s="82">
        <v>100</v>
      </c>
      <c r="J23" s="87"/>
    </row>
    <row r="24" spans="1:10" x14ac:dyDescent="0.25">
      <c r="A24" s="404"/>
      <c r="B24" s="50" t="s">
        <v>175</v>
      </c>
      <c r="C24" s="85" t="s">
        <v>237</v>
      </c>
      <c r="D24" s="82">
        <v>0.45018770748658121</v>
      </c>
      <c r="E24" s="82">
        <v>95.249190737695585</v>
      </c>
      <c r="F24" s="82">
        <v>1.1976047904191616</v>
      </c>
      <c r="G24" s="82">
        <v>3.1030167643986637</v>
      </c>
      <c r="H24" s="83">
        <v>0</v>
      </c>
      <c r="I24" s="82">
        <v>100</v>
      </c>
      <c r="J24" s="87"/>
    </row>
    <row r="25" spans="1:10" x14ac:dyDescent="0.25">
      <c r="A25" s="404"/>
      <c r="B25" s="50" t="s">
        <v>179</v>
      </c>
      <c r="C25" s="85" t="s">
        <v>236</v>
      </c>
      <c r="D25" s="82">
        <v>9.2010509459472409</v>
      </c>
      <c r="E25" s="84">
        <v>0</v>
      </c>
      <c r="F25" s="82">
        <v>26.239608004832814</v>
      </c>
      <c r="G25" s="82">
        <v>50.727080077094932</v>
      </c>
      <c r="H25" s="86">
        <v>13.832260972124999</v>
      </c>
      <c r="I25" s="82">
        <v>100</v>
      </c>
      <c r="J25" s="87"/>
    </row>
    <row r="26" spans="1:10" x14ac:dyDescent="0.25">
      <c r="A26" s="404"/>
      <c r="B26" s="54" t="s">
        <v>212</v>
      </c>
      <c r="C26" s="85" t="s">
        <v>235</v>
      </c>
      <c r="D26" s="82">
        <v>0.34314504348895736</v>
      </c>
      <c r="E26" s="82">
        <v>98.09719794779275</v>
      </c>
      <c r="F26" s="82">
        <v>1.5012275315596058</v>
      </c>
      <c r="G26" s="82">
        <v>5.8429477158687279E-2</v>
      </c>
      <c r="H26" s="83">
        <v>0</v>
      </c>
      <c r="I26" s="82">
        <v>100</v>
      </c>
      <c r="J26" s="87"/>
    </row>
    <row r="27" spans="1:10" ht="30" x14ac:dyDescent="0.25">
      <c r="A27" s="404"/>
      <c r="B27" s="50" t="s">
        <v>181</v>
      </c>
      <c r="C27" s="85" t="s">
        <v>234</v>
      </c>
      <c r="D27" s="82">
        <v>2.8857477586053948</v>
      </c>
      <c r="E27" s="84">
        <v>0</v>
      </c>
      <c r="F27" s="82">
        <v>93.86205061223491</v>
      </c>
      <c r="G27" s="82">
        <v>3.252201629159694</v>
      </c>
      <c r="H27" s="83">
        <v>0</v>
      </c>
      <c r="I27" s="82">
        <v>100</v>
      </c>
      <c r="J27" s="87"/>
    </row>
    <row r="28" spans="1:10" x14ac:dyDescent="0.25">
      <c r="A28" s="404"/>
      <c r="B28" s="405" t="s">
        <v>183</v>
      </c>
      <c r="C28" s="405"/>
      <c r="D28" s="79">
        <v>32.654080422910233</v>
      </c>
      <c r="E28" s="79">
        <v>56.166971799506335</v>
      </c>
      <c r="F28" s="79">
        <v>5.9275377529007054</v>
      </c>
      <c r="G28" s="79">
        <v>3.1430626008201665</v>
      </c>
      <c r="H28" s="80">
        <v>2.1083474238625537</v>
      </c>
      <c r="I28" s="79">
        <v>100</v>
      </c>
    </row>
    <row r="29" spans="1:10" ht="15" customHeight="1" x14ac:dyDescent="0.25">
      <c r="A29" s="404" t="s">
        <v>184</v>
      </c>
      <c r="B29" s="52" t="s">
        <v>185</v>
      </c>
      <c r="C29" s="85" t="s">
        <v>233</v>
      </c>
      <c r="D29" s="82">
        <v>90.977827786906246</v>
      </c>
      <c r="E29" s="84">
        <v>0</v>
      </c>
      <c r="F29" s="84">
        <v>0</v>
      </c>
      <c r="G29" s="82">
        <v>9.0221722130937483</v>
      </c>
      <c r="H29" s="83">
        <v>0</v>
      </c>
      <c r="I29" s="82">
        <v>100</v>
      </c>
      <c r="J29" s="87"/>
    </row>
    <row r="30" spans="1:10" x14ac:dyDescent="0.25">
      <c r="A30" s="404"/>
      <c r="B30" s="54" t="s">
        <v>186</v>
      </c>
      <c r="C30" s="85" t="s">
        <v>232</v>
      </c>
      <c r="D30" s="82">
        <v>95.828870336173878</v>
      </c>
      <c r="E30" s="84">
        <v>0</v>
      </c>
      <c r="F30" s="84">
        <v>0</v>
      </c>
      <c r="G30" s="82">
        <v>4.1711296638261262</v>
      </c>
      <c r="H30" s="83">
        <v>0</v>
      </c>
      <c r="I30" s="82">
        <v>100</v>
      </c>
      <c r="J30" s="87"/>
    </row>
    <row r="31" spans="1:10" x14ac:dyDescent="0.25">
      <c r="A31" s="404"/>
      <c r="B31" s="54" t="s">
        <v>231</v>
      </c>
      <c r="C31" s="85" t="s">
        <v>230</v>
      </c>
      <c r="D31" s="84">
        <v>0</v>
      </c>
      <c r="E31" s="84">
        <v>0</v>
      </c>
      <c r="F31" s="84">
        <v>0</v>
      </c>
      <c r="G31" s="82">
        <v>5.0279218089539432E-2</v>
      </c>
      <c r="H31" s="86">
        <v>99.949720781910472</v>
      </c>
      <c r="I31" s="82">
        <v>100</v>
      </c>
      <c r="J31" s="87"/>
    </row>
    <row r="32" spans="1:10" x14ac:dyDescent="0.25">
      <c r="A32" s="404"/>
      <c r="B32" s="54" t="s">
        <v>202</v>
      </c>
      <c r="C32" s="85" t="s">
        <v>229</v>
      </c>
      <c r="D32" s="82">
        <v>95.672750264230714</v>
      </c>
      <c r="E32" s="84">
        <v>0</v>
      </c>
      <c r="F32" s="84">
        <v>0</v>
      </c>
      <c r="G32" s="82">
        <v>4.3272497357692883</v>
      </c>
      <c r="H32" s="83">
        <v>0</v>
      </c>
      <c r="I32" s="82">
        <v>100</v>
      </c>
      <c r="J32" s="87"/>
    </row>
    <row r="33" spans="1:9" x14ac:dyDescent="0.25">
      <c r="A33" s="404"/>
      <c r="B33" s="405" t="s">
        <v>183</v>
      </c>
      <c r="C33" s="405"/>
      <c r="D33" s="79">
        <v>89.668031662928769</v>
      </c>
      <c r="E33" s="81">
        <v>0</v>
      </c>
      <c r="F33" s="81">
        <v>0</v>
      </c>
      <c r="G33" s="79">
        <v>8.3821659504841541</v>
      </c>
      <c r="H33" s="80">
        <v>1.9498023865870744</v>
      </c>
      <c r="I33" s="79">
        <v>100</v>
      </c>
    </row>
    <row r="34" spans="1:9" ht="24" customHeight="1" x14ac:dyDescent="0.25">
      <c r="A34" s="406" t="s">
        <v>40</v>
      </c>
      <c r="B34" s="406"/>
      <c r="C34" s="406"/>
      <c r="D34" s="79">
        <v>76.074383089608261</v>
      </c>
      <c r="E34" s="79">
        <v>13.391706055520258</v>
      </c>
      <c r="F34" s="79">
        <v>1.4132832993596249</v>
      </c>
      <c r="G34" s="79">
        <v>7.133023797981493</v>
      </c>
      <c r="H34" s="79">
        <v>1.9876037575303693</v>
      </c>
      <c r="I34" s="79">
        <v>100</v>
      </c>
    </row>
    <row r="35" spans="1:9" ht="33" customHeight="1" x14ac:dyDescent="0.25">
      <c r="A35" s="410" t="s">
        <v>228</v>
      </c>
      <c r="B35" s="410"/>
      <c r="C35" s="410"/>
      <c r="D35" s="410"/>
      <c r="E35" s="410"/>
      <c r="F35" s="410"/>
      <c r="G35" s="410"/>
      <c r="H35" s="410"/>
      <c r="I35" s="410"/>
    </row>
    <row r="36" spans="1:9" ht="71.25" customHeight="1" x14ac:dyDescent="0.25">
      <c r="A36" s="410" t="s">
        <v>227</v>
      </c>
      <c r="B36" s="410"/>
      <c r="C36" s="410"/>
      <c r="D36" s="410"/>
      <c r="E36" s="410"/>
      <c r="F36" s="410"/>
      <c r="G36" s="410"/>
      <c r="H36" s="410"/>
      <c r="I36" s="410"/>
    </row>
    <row r="37" spans="1:9" ht="21" customHeight="1" x14ac:dyDescent="0.25">
      <c r="A37" s="410" t="s">
        <v>226</v>
      </c>
      <c r="B37" s="410"/>
      <c r="C37" s="410"/>
      <c r="D37" s="410"/>
      <c r="E37" s="410"/>
      <c r="F37" s="410"/>
      <c r="G37" s="410"/>
      <c r="H37" s="410"/>
      <c r="I37" s="410"/>
    </row>
    <row r="38" spans="1:9" ht="30.75" customHeight="1" x14ac:dyDescent="0.25">
      <c r="A38" s="410" t="s">
        <v>225</v>
      </c>
      <c r="B38" s="410"/>
      <c r="C38" s="410"/>
      <c r="D38" s="410"/>
      <c r="E38" s="410"/>
      <c r="F38" s="410"/>
      <c r="G38" s="410"/>
      <c r="H38" s="410"/>
      <c r="I38" s="410"/>
    </row>
    <row r="39" spans="1:9" x14ac:dyDescent="0.25">
      <c r="A39" s="78" t="s">
        <v>224</v>
      </c>
      <c r="B39" s="77"/>
      <c r="C39" s="77"/>
      <c r="D39" s="77"/>
      <c r="E39" s="77"/>
      <c r="F39" s="77"/>
      <c r="G39" s="77"/>
      <c r="H39" s="77"/>
      <c r="I39" s="77"/>
    </row>
  </sheetData>
  <mergeCells count="19">
    <mergeCell ref="A38:I38"/>
    <mergeCell ref="A29:A33"/>
    <mergeCell ref="B33:C33"/>
    <mergeCell ref="A34:C34"/>
    <mergeCell ref="A35:I35"/>
    <mergeCell ref="A36:I36"/>
    <mergeCell ref="A37:I37"/>
    <mergeCell ref="A13:A17"/>
    <mergeCell ref="B17:C17"/>
    <mergeCell ref="A18:C18"/>
    <mergeCell ref="A19:I19"/>
    <mergeCell ref="A20:A28"/>
    <mergeCell ref="B28:C28"/>
    <mergeCell ref="A2:C3"/>
    <mergeCell ref="D2:G2"/>
    <mergeCell ref="H2:H3"/>
    <mergeCell ref="I2:I3"/>
    <mergeCell ref="A4:A12"/>
    <mergeCell ref="B12:C12"/>
  </mergeCells>
  <pageMargins left="0.08" right="0.08" top="1" bottom="1" header="0.5" footer="0.5"/>
  <pageSetup orientation="portrait" horizontalDpi="300" verticalDpi="30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3"/>
  <sheetViews>
    <sheetView zoomScaleNormal="100" zoomScaleSheetLayoutView="100" workbookViewId="0">
      <selection activeCell="C25" sqref="C25"/>
    </sheetView>
  </sheetViews>
  <sheetFormatPr baseColWidth="10" defaultRowHeight="15" x14ac:dyDescent="0.25"/>
  <cols>
    <col min="1" max="1" width="15.28515625" customWidth="1"/>
    <col min="2" max="2" width="40.42578125" customWidth="1"/>
    <col min="3" max="6" width="11.7109375" customWidth="1"/>
  </cols>
  <sheetData>
    <row r="1" spans="1:7" ht="31.5" customHeight="1" x14ac:dyDescent="0.25">
      <c r="A1" s="295" t="s">
        <v>366</v>
      </c>
      <c r="B1" s="295"/>
      <c r="C1" s="295"/>
      <c r="D1" s="295"/>
      <c r="E1" s="295"/>
      <c r="F1" s="295"/>
    </row>
    <row r="2" spans="1:7" ht="15.75" customHeight="1" x14ac:dyDescent="0.25">
      <c r="B2" s="14"/>
    </row>
    <row r="3" spans="1:7" ht="15" customHeight="1" x14ac:dyDescent="0.25">
      <c r="A3" s="296" t="s">
        <v>39</v>
      </c>
      <c r="B3" s="297"/>
      <c r="C3" s="300" t="s">
        <v>40</v>
      </c>
      <c r="D3" s="301" t="s">
        <v>11</v>
      </c>
      <c r="E3" s="301"/>
      <c r="F3" s="301"/>
    </row>
    <row r="4" spans="1:7" ht="15" customHeight="1" x14ac:dyDescent="0.25">
      <c r="A4" s="298"/>
      <c r="B4" s="299"/>
      <c r="C4" s="300"/>
      <c r="D4" s="183" t="s">
        <v>0</v>
      </c>
      <c r="E4" s="183" t="s">
        <v>1</v>
      </c>
      <c r="F4" s="183" t="s">
        <v>2</v>
      </c>
    </row>
    <row r="5" spans="1:7" x14ac:dyDescent="0.25">
      <c r="A5" s="147" t="s">
        <v>41</v>
      </c>
      <c r="B5" s="148"/>
      <c r="C5" s="149">
        <v>2220960</v>
      </c>
      <c r="D5" s="149">
        <v>629412</v>
      </c>
      <c r="E5" s="149">
        <v>739866</v>
      </c>
      <c r="F5" s="149">
        <v>851682</v>
      </c>
    </row>
    <row r="6" spans="1:7" x14ac:dyDescent="0.25">
      <c r="A6" s="302" t="s">
        <v>78</v>
      </c>
      <c r="B6" s="150" t="s">
        <v>367</v>
      </c>
      <c r="C6" s="107">
        <v>0</v>
      </c>
      <c r="D6" s="107">
        <v>0</v>
      </c>
      <c r="E6" s="107">
        <v>0</v>
      </c>
      <c r="F6" s="107">
        <v>0</v>
      </c>
    </row>
    <row r="7" spans="1:7" x14ac:dyDescent="0.25">
      <c r="A7" s="302"/>
      <c r="B7" s="150" t="s">
        <v>368</v>
      </c>
      <c r="C7" s="107">
        <v>94.14239788199697</v>
      </c>
      <c r="D7" s="107">
        <v>94.565086143893026</v>
      </c>
      <c r="E7" s="107">
        <v>94.187596132272603</v>
      </c>
      <c r="F7" s="107">
        <v>93.790757583229421</v>
      </c>
    </row>
    <row r="8" spans="1:7" x14ac:dyDescent="0.25">
      <c r="A8" s="302"/>
      <c r="B8" s="150" t="s">
        <v>369</v>
      </c>
      <c r="C8" s="107">
        <v>5.857602118003026</v>
      </c>
      <c r="D8" s="107">
        <v>5.4349138561069692</v>
      </c>
      <c r="E8" s="107">
        <v>5.812403867727399</v>
      </c>
      <c r="F8" s="107">
        <v>6.2092424167705786</v>
      </c>
    </row>
    <row r="9" spans="1:7" x14ac:dyDescent="0.25">
      <c r="A9" s="293" t="s">
        <v>42</v>
      </c>
      <c r="B9" s="294"/>
      <c r="C9" s="151">
        <v>50.722975650169303</v>
      </c>
      <c r="D9" s="151">
        <v>50.632653969101312</v>
      </c>
      <c r="E9" s="151">
        <v>50.798522975782099</v>
      </c>
      <c r="F9" s="151">
        <v>50.724096552469113</v>
      </c>
    </row>
    <row r="10" spans="1:7" x14ac:dyDescent="0.25">
      <c r="A10" s="293" t="s">
        <v>43</v>
      </c>
      <c r="B10" s="294"/>
      <c r="C10" s="151">
        <v>24.082558893451498</v>
      </c>
      <c r="D10" s="151">
        <v>8.0600624074533052</v>
      </c>
      <c r="E10" s="151">
        <v>16.149545998870067</v>
      </c>
      <c r="F10" s="151">
        <v>42.815041294755559</v>
      </c>
    </row>
    <row r="11" spans="1:7" x14ac:dyDescent="0.25">
      <c r="A11" s="303" t="s">
        <v>44</v>
      </c>
      <c r="B11" s="304"/>
      <c r="C11" s="151">
        <v>36.756627764570275</v>
      </c>
      <c r="D11" s="151">
        <v>18.118180142736396</v>
      </c>
      <c r="E11" s="151">
        <v>32.58779292466474</v>
      </c>
      <c r="F11" s="151">
        <v>54.152371425015446</v>
      </c>
    </row>
    <row r="12" spans="1:7" x14ac:dyDescent="0.25">
      <c r="A12" s="303" t="s">
        <v>45</v>
      </c>
      <c r="B12" s="304"/>
      <c r="C12" s="151">
        <v>3.0176590303292268</v>
      </c>
      <c r="D12" s="151">
        <v>0.67999974579448763</v>
      </c>
      <c r="E12" s="151">
        <v>2.4590939440385151</v>
      </c>
      <c r="F12" s="151">
        <v>5.230473345685362</v>
      </c>
    </row>
    <row r="13" spans="1:7" x14ac:dyDescent="0.25">
      <c r="A13" s="305" t="s">
        <v>370</v>
      </c>
      <c r="B13" s="306"/>
      <c r="C13" s="151">
        <v>1.2246956271162019</v>
      </c>
      <c r="D13" s="107">
        <v>1.504419998347664</v>
      </c>
      <c r="E13" s="107">
        <v>1.2799615065430767</v>
      </c>
      <c r="F13" s="107">
        <v>0.96996296739863008</v>
      </c>
    </row>
    <row r="14" spans="1:7" x14ac:dyDescent="0.25">
      <c r="A14" s="147" t="s">
        <v>371</v>
      </c>
      <c r="B14" s="148"/>
      <c r="C14" s="149">
        <v>182518</v>
      </c>
      <c r="D14" s="149">
        <v>15349</v>
      </c>
      <c r="E14" s="149">
        <v>51686</v>
      </c>
      <c r="F14" s="149">
        <v>115483</v>
      </c>
    </row>
    <row r="15" spans="1:7" x14ac:dyDescent="0.25">
      <c r="A15" s="302" t="s">
        <v>78</v>
      </c>
      <c r="B15" s="150" t="s">
        <v>372</v>
      </c>
      <c r="C15" s="107">
        <v>0</v>
      </c>
      <c r="D15" s="107">
        <v>0</v>
      </c>
      <c r="E15" s="107">
        <v>0</v>
      </c>
      <c r="F15" s="107">
        <v>0</v>
      </c>
      <c r="G15" s="152"/>
    </row>
    <row r="16" spans="1:7" x14ac:dyDescent="0.25">
      <c r="A16" s="302"/>
      <c r="B16" s="150" t="s">
        <v>373</v>
      </c>
      <c r="C16" s="107">
        <v>97.531750293121775</v>
      </c>
      <c r="D16" s="107">
        <v>97.211544726040785</v>
      </c>
      <c r="E16" s="107">
        <v>97.542854931702976</v>
      </c>
      <c r="F16" s="107">
        <v>97.569339210100196</v>
      </c>
      <c r="G16" s="152"/>
    </row>
    <row r="17" spans="1:7" x14ac:dyDescent="0.25">
      <c r="A17" s="302"/>
      <c r="B17" s="150" t="s">
        <v>374</v>
      </c>
      <c r="C17" s="107">
        <v>2.4682497068782259</v>
      </c>
      <c r="D17" s="107">
        <v>2.7884552739592157</v>
      </c>
      <c r="E17" s="107">
        <v>2.4571450682970246</v>
      </c>
      <c r="F17" s="107">
        <v>2.4306607898998118</v>
      </c>
      <c r="G17" s="152"/>
    </row>
    <row r="18" spans="1:7" x14ac:dyDescent="0.25">
      <c r="A18" s="293" t="s">
        <v>42</v>
      </c>
      <c r="B18" s="294"/>
      <c r="C18" s="151">
        <v>50.485431573872162</v>
      </c>
      <c r="D18" s="151">
        <v>50.687341194866121</v>
      </c>
      <c r="E18" s="151">
        <v>50.828077235615069</v>
      </c>
      <c r="F18" s="151">
        <v>50.305239732254968</v>
      </c>
      <c r="G18" s="152"/>
    </row>
    <row r="19" spans="1:7" x14ac:dyDescent="0.25">
      <c r="A19" s="293" t="s">
        <v>43</v>
      </c>
      <c r="B19" s="294"/>
      <c r="C19" s="151">
        <v>21.062580129083159</v>
      </c>
      <c r="D19" s="151">
        <v>1.3681673073164375</v>
      </c>
      <c r="E19" s="151">
        <v>5.7481716518979997</v>
      </c>
      <c r="F19" s="151">
        <v>30.534364365317838</v>
      </c>
      <c r="G19" s="152"/>
    </row>
    <row r="20" spans="1:7" x14ac:dyDescent="0.25">
      <c r="A20" s="293" t="s">
        <v>44</v>
      </c>
      <c r="B20" s="294"/>
      <c r="C20" s="151">
        <v>35.335692917958781</v>
      </c>
      <c r="D20" s="151">
        <v>11.968206397810931</v>
      </c>
      <c r="E20" s="151">
        <v>22.77018921951786</v>
      </c>
      <c r="F20" s="151">
        <v>44.065360269476898</v>
      </c>
      <c r="G20" s="152"/>
    </row>
    <row r="21" spans="1:7" x14ac:dyDescent="0.25">
      <c r="A21" s="303" t="s">
        <v>45</v>
      </c>
      <c r="B21" s="304"/>
      <c r="C21" s="107">
        <v>3.6779934033903503</v>
      </c>
      <c r="D21" s="107">
        <v>1.0945338458531499</v>
      </c>
      <c r="E21" s="107">
        <v>2.3236466354525405</v>
      </c>
      <c r="F21" s="107">
        <v>4.6275209338170988</v>
      </c>
      <c r="G21" s="153"/>
    </row>
    <row r="22" spans="1:7" x14ac:dyDescent="0.25">
      <c r="A22" s="305" t="s">
        <v>370</v>
      </c>
      <c r="B22" s="306"/>
      <c r="C22" s="266">
        <v>0.88594001687504786</v>
      </c>
      <c r="D22" s="107">
        <v>1.0619584337741872</v>
      </c>
      <c r="E22" s="107">
        <v>1.1357040591262624</v>
      </c>
      <c r="F22" s="107">
        <v>0.75075985209944318</v>
      </c>
      <c r="G22" s="152"/>
    </row>
    <row r="23" spans="1:7" x14ac:dyDescent="0.25">
      <c r="A23" s="154" t="s">
        <v>375</v>
      </c>
      <c r="B23" s="148"/>
      <c r="C23" s="149">
        <v>513832</v>
      </c>
      <c r="D23" s="149">
        <v>176327</v>
      </c>
      <c r="E23" s="149">
        <v>173060</v>
      </c>
      <c r="F23" s="149">
        <v>164445</v>
      </c>
    </row>
    <row r="24" spans="1:7" x14ac:dyDescent="0.25">
      <c r="A24" s="302" t="s">
        <v>78</v>
      </c>
      <c r="B24" s="155" t="s">
        <v>376</v>
      </c>
      <c r="C24" s="151">
        <v>79.762451540581353</v>
      </c>
      <c r="D24" s="151">
        <v>83.849892529221279</v>
      </c>
      <c r="E24" s="151">
        <v>80.251357910551263</v>
      </c>
      <c r="F24" s="151">
        <v>74.865152482592961</v>
      </c>
    </row>
    <row r="25" spans="1:7" x14ac:dyDescent="0.25">
      <c r="A25" s="302"/>
      <c r="B25" s="155" t="s">
        <v>377</v>
      </c>
      <c r="C25" s="151">
        <v>14.328224010960779</v>
      </c>
      <c r="D25" s="151">
        <v>12.34297640179893</v>
      </c>
      <c r="E25" s="151">
        <v>14.018837397434417</v>
      </c>
      <c r="F25" s="151">
        <v>16.78251086989571</v>
      </c>
    </row>
    <row r="26" spans="1:7" x14ac:dyDescent="0.25">
      <c r="A26" s="302"/>
      <c r="B26" s="155" t="s">
        <v>378</v>
      </c>
      <c r="C26" s="151">
        <v>5.9093244484578618</v>
      </c>
      <c r="D26" s="151">
        <v>3.807131068979793</v>
      </c>
      <c r="E26" s="151">
        <v>5.72980469201433</v>
      </c>
      <c r="F26" s="151">
        <v>8.3523366475113257</v>
      </c>
    </row>
    <row r="27" spans="1:7" x14ac:dyDescent="0.25">
      <c r="A27" s="293" t="s">
        <v>42</v>
      </c>
      <c r="B27" s="294"/>
      <c r="C27" s="151">
        <v>50.717549704961925</v>
      </c>
      <c r="D27" s="151">
        <v>50.528279843699487</v>
      </c>
      <c r="E27" s="151">
        <v>50.714203166531831</v>
      </c>
      <c r="F27" s="151">
        <v>50.924017148590714</v>
      </c>
    </row>
    <row r="28" spans="1:7" x14ac:dyDescent="0.25">
      <c r="A28" s="293" t="s">
        <v>43</v>
      </c>
      <c r="B28" s="294"/>
      <c r="C28" s="151">
        <v>24.546933628111912</v>
      </c>
      <c r="D28" s="151">
        <v>8.9577886540348324</v>
      </c>
      <c r="E28" s="151">
        <v>18.79232636079972</v>
      </c>
      <c r="F28" s="151">
        <v>47.318556356228527</v>
      </c>
    </row>
    <row r="29" spans="1:7" x14ac:dyDescent="0.25">
      <c r="A29" s="303" t="s">
        <v>44</v>
      </c>
      <c r="B29" s="304"/>
      <c r="C29" s="151">
        <v>36.437201264226438</v>
      </c>
      <c r="D29" s="151">
        <v>18.959660176830546</v>
      </c>
      <c r="E29" s="151">
        <v>34.600138680226507</v>
      </c>
      <c r="F29" s="151">
        <v>57.110888138891426</v>
      </c>
    </row>
    <row r="30" spans="1:7" x14ac:dyDescent="0.25">
      <c r="A30" s="303" t="s">
        <v>45</v>
      </c>
      <c r="B30" s="304"/>
      <c r="C30" s="151">
        <v>2.8682526584564605</v>
      </c>
      <c r="D30" s="151">
        <v>0.69359769065429566</v>
      </c>
      <c r="E30" s="151">
        <v>2.5095342655726336</v>
      </c>
      <c r="F30" s="151">
        <v>5.5775487244975528</v>
      </c>
    </row>
    <row r="31" spans="1:7" x14ac:dyDescent="0.25">
      <c r="A31" s="305" t="s">
        <v>370</v>
      </c>
      <c r="B31" s="306"/>
      <c r="C31" s="266">
        <v>1.4136916346198758</v>
      </c>
      <c r="D31" s="107">
        <v>1.6588497507471913</v>
      </c>
      <c r="E31" s="107">
        <v>1.4122269733040564</v>
      </c>
      <c r="F31" s="107">
        <v>1.152360971753474</v>
      </c>
    </row>
    <row r="32" spans="1:7" ht="31.5" customHeight="1" x14ac:dyDescent="0.25">
      <c r="A32" s="308" t="s">
        <v>500</v>
      </c>
      <c r="B32" s="308"/>
      <c r="C32" s="308"/>
      <c r="D32" s="308"/>
      <c r="E32" s="308"/>
      <c r="F32" s="308"/>
    </row>
    <row r="33" spans="1:6" ht="30.75" customHeight="1" x14ac:dyDescent="0.25">
      <c r="A33" s="307" t="s">
        <v>499</v>
      </c>
      <c r="B33" s="307"/>
      <c r="C33" s="307"/>
      <c r="D33" s="307"/>
      <c r="E33" s="307"/>
      <c r="F33" s="307"/>
    </row>
  </sheetData>
  <mergeCells count="24">
    <mergeCell ref="A33:F33"/>
    <mergeCell ref="A19:B19"/>
    <mergeCell ref="A20:B20"/>
    <mergeCell ref="A21:B21"/>
    <mergeCell ref="A22:B22"/>
    <mergeCell ref="A24:A26"/>
    <mergeCell ref="A27:B27"/>
    <mergeCell ref="A28:B28"/>
    <mergeCell ref="A29:B29"/>
    <mergeCell ref="A30:B30"/>
    <mergeCell ref="A31:B31"/>
    <mergeCell ref="A32:F32"/>
    <mergeCell ref="A18:B18"/>
    <mergeCell ref="A1:F1"/>
    <mergeCell ref="A3:B4"/>
    <mergeCell ref="C3:C4"/>
    <mergeCell ref="D3:F3"/>
    <mergeCell ref="A6:A8"/>
    <mergeCell ref="A9:B9"/>
    <mergeCell ref="A10:B10"/>
    <mergeCell ref="A11:B11"/>
    <mergeCell ref="A12:B12"/>
    <mergeCell ref="A13:B13"/>
    <mergeCell ref="A15:A17"/>
  </mergeCells>
  <pageMargins left="0.7" right="0.7" top="0.75" bottom="0.75" header="0.3" footer="0.3"/>
  <pageSetup scale="77" orientation="portrait" r:id="rId1"/>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W74"/>
  <sheetViews>
    <sheetView showGridLines="0" topLeftCell="A10" zoomScale="85" zoomScaleNormal="85" workbookViewId="0">
      <selection activeCell="O24" sqref="O24"/>
    </sheetView>
  </sheetViews>
  <sheetFormatPr baseColWidth="10" defaultRowHeight="16.5" customHeight="1" x14ac:dyDescent="0.25"/>
  <cols>
    <col min="1" max="1" width="8.140625" style="46" customWidth="1"/>
    <col min="2" max="2" width="17.42578125" style="48" customWidth="1"/>
    <col min="3" max="3" width="57.42578125" style="49" customWidth="1"/>
    <col min="4" max="13" width="12" style="46" customWidth="1"/>
    <col min="14" max="14" width="4.140625" style="46" customWidth="1"/>
    <col min="15" max="16384" width="11.42578125" style="46"/>
  </cols>
  <sheetData>
    <row r="1" spans="1:23" ht="21.75" customHeight="1" x14ac:dyDescent="0.25">
      <c r="A1" s="47" t="s">
        <v>486</v>
      </c>
    </row>
    <row r="2" spans="1:23" ht="17.25" customHeight="1" x14ac:dyDescent="0.25">
      <c r="A2" s="401" t="s">
        <v>170</v>
      </c>
      <c r="B2" s="402"/>
      <c r="C2" s="403"/>
      <c r="D2" s="228">
        <v>2008</v>
      </c>
      <c r="E2" s="228">
        <v>2009</v>
      </c>
      <c r="F2" s="228">
        <v>2010</v>
      </c>
      <c r="G2" s="228">
        <v>2011</v>
      </c>
      <c r="H2" s="228">
        <v>2012</v>
      </c>
      <c r="I2" s="228">
        <v>2013</v>
      </c>
      <c r="J2" s="228">
        <v>2014</v>
      </c>
      <c r="K2" s="228">
        <v>2015</v>
      </c>
      <c r="L2" s="228">
        <v>2016</v>
      </c>
      <c r="M2" s="227">
        <v>2017</v>
      </c>
    </row>
    <row r="3" spans="1:23" ht="21" customHeight="1" x14ac:dyDescent="0.25">
      <c r="A3" s="401" t="s">
        <v>171</v>
      </c>
      <c r="B3" s="402"/>
      <c r="C3" s="402"/>
      <c r="D3" s="402"/>
      <c r="E3" s="402"/>
      <c r="F3" s="402"/>
      <c r="G3" s="402"/>
      <c r="H3" s="402"/>
      <c r="I3" s="402"/>
      <c r="J3" s="402"/>
      <c r="K3" s="402"/>
      <c r="L3" s="402"/>
      <c r="M3" s="403"/>
    </row>
    <row r="4" spans="1:23" s="49" customFormat="1" ht="17.25" x14ac:dyDescent="0.25">
      <c r="A4" s="411" t="s">
        <v>172</v>
      </c>
      <c r="B4" s="50" t="s">
        <v>173</v>
      </c>
      <c r="C4" s="51" t="s">
        <v>174</v>
      </c>
      <c r="D4" s="234">
        <v>14849.78</v>
      </c>
      <c r="E4" s="234">
        <v>14648.32</v>
      </c>
      <c r="F4" s="234">
        <v>15361.82</v>
      </c>
      <c r="G4" s="234">
        <v>13878.87</v>
      </c>
      <c r="H4" s="234">
        <v>18326.740000000002</v>
      </c>
      <c r="I4" s="234">
        <v>15113.92</v>
      </c>
      <c r="J4" s="234">
        <v>16756.87</v>
      </c>
      <c r="K4" s="234">
        <v>16251.63</v>
      </c>
      <c r="L4" s="234">
        <v>17716.2</v>
      </c>
      <c r="M4" s="234">
        <v>14288.63</v>
      </c>
    </row>
    <row r="5" spans="1:23" s="49" customFormat="1" ht="17.25" x14ac:dyDescent="0.25">
      <c r="A5" s="411"/>
      <c r="B5" s="50" t="s">
        <v>175</v>
      </c>
      <c r="C5" s="51" t="s">
        <v>176</v>
      </c>
      <c r="D5" s="234">
        <v>233.79</v>
      </c>
      <c r="E5" s="234">
        <v>457.01</v>
      </c>
      <c r="F5" s="234">
        <v>452.51</v>
      </c>
      <c r="G5" s="234">
        <v>1586.3400000000001</v>
      </c>
      <c r="H5" s="234">
        <v>2962.5899999999997</v>
      </c>
      <c r="I5" s="234">
        <v>5725.41</v>
      </c>
      <c r="J5" s="234">
        <v>10595.640000000001</v>
      </c>
      <c r="K5" s="234">
        <v>6027.01</v>
      </c>
      <c r="L5" s="234">
        <v>9208.7000000000007</v>
      </c>
      <c r="M5" s="234">
        <v>7995.43</v>
      </c>
    </row>
    <row r="6" spans="1:23" s="49" customFormat="1" ht="15" x14ac:dyDescent="0.25">
      <c r="A6" s="411"/>
      <c r="B6" s="52" t="s">
        <v>177</v>
      </c>
      <c r="C6" s="53" t="s">
        <v>178</v>
      </c>
      <c r="D6" s="234">
        <v>24460.690000000002</v>
      </c>
      <c r="E6" s="234">
        <v>14971.450000000003</v>
      </c>
      <c r="F6" s="234">
        <v>14269.030000000002</v>
      </c>
      <c r="G6" s="234">
        <v>18219.27</v>
      </c>
      <c r="H6" s="234">
        <v>9874.0099999999966</v>
      </c>
      <c r="I6" s="234">
        <v>8059.6800000000012</v>
      </c>
      <c r="J6" s="234">
        <v>14647.589999999998</v>
      </c>
      <c r="K6" s="234">
        <v>13854.770000000002</v>
      </c>
      <c r="L6" s="234">
        <v>5790.81</v>
      </c>
      <c r="M6" s="234">
        <v>3523.57</v>
      </c>
      <c r="N6" s="75"/>
      <c r="O6" s="75"/>
      <c r="P6" s="75"/>
      <c r="Q6" s="75"/>
      <c r="R6" s="75"/>
      <c r="S6" s="75"/>
      <c r="T6" s="75"/>
      <c r="U6" s="75"/>
      <c r="V6" s="75"/>
      <c r="W6" s="75"/>
    </row>
    <row r="7" spans="1:23" s="49" customFormat="1" ht="17.25" x14ac:dyDescent="0.25">
      <c r="A7" s="411"/>
      <c r="B7" s="50" t="s">
        <v>179</v>
      </c>
      <c r="C7" s="51" t="s">
        <v>180</v>
      </c>
      <c r="D7" s="234">
        <v>5761.1399999999994</v>
      </c>
      <c r="E7" s="234">
        <v>4797.82</v>
      </c>
      <c r="F7" s="234">
        <v>4530.42</v>
      </c>
      <c r="G7" s="234">
        <v>4640.71</v>
      </c>
      <c r="H7" s="234">
        <v>4724.8999999999996</v>
      </c>
      <c r="I7" s="234">
        <v>4422.1900000000005</v>
      </c>
      <c r="J7" s="234">
        <v>4002.98</v>
      </c>
      <c r="K7" s="234">
        <v>4163.51</v>
      </c>
      <c r="L7" s="234">
        <v>4037.48</v>
      </c>
      <c r="M7" s="234">
        <v>3449.35</v>
      </c>
    </row>
    <row r="8" spans="1:23" s="49" customFormat="1" ht="17.25" x14ac:dyDescent="0.25">
      <c r="A8" s="411"/>
      <c r="B8" s="50" t="s">
        <v>181</v>
      </c>
      <c r="C8" s="51" t="s">
        <v>182</v>
      </c>
      <c r="D8" s="234">
        <v>2492.16</v>
      </c>
      <c r="E8" s="234">
        <v>3236.4700000000003</v>
      </c>
      <c r="F8" s="234">
        <v>2802.5499999999997</v>
      </c>
      <c r="G8" s="234">
        <v>3354.36</v>
      </c>
      <c r="H8" s="234">
        <v>2170.37</v>
      </c>
      <c r="I8" s="234">
        <v>2650.61</v>
      </c>
      <c r="J8" s="234">
        <v>2676.48</v>
      </c>
      <c r="K8" s="234">
        <v>2471.34</v>
      </c>
      <c r="L8" s="234">
        <v>2962.13</v>
      </c>
      <c r="M8" s="234">
        <v>2703.24</v>
      </c>
    </row>
    <row r="9" spans="1:23" s="49" customFormat="1" ht="17.25" x14ac:dyDescent="0.25">
      <c r="A9" s="411"/>
      <c r="B9" s="54" t="s">
        <v>212</v>
      </c>
      <c r="C9" s="238" t="s">
        <v>213</v>
      </c>
      <c r="D9" s="234">
        <v>55.5</v>
      </c>
      <c r="E9" s="234">
        <v>56.33</v>
      </c>
      <c r="F9" s="234">
        <v>51.2</v>
      </c>
      <c r="G9" s="234">
        <v>63.92</v>
      </c>
      <c r="H9" s="234">
        <v>98.45</v>
      </c>
      <c r="I9" s="234">
        <v>115.08</v>
      </c>
      <c r="J9" s="234">
        <v>235.89000000000001</v>
      </c>
      <c r="K9" s="234">
        <v>278.64</v>
      </c>
      <c r="L9" s="234">
        <v>266.95000000000005</v>
      </c>
      <c r="M9" s="234">
        <v>214.79999999999998</v>
      </c>
    </row>
    <row r="10" spans="1:23" s="49" customFormat="1" ht="15" x14ac:dyDescent="0.25">
      <c r="A10" s="411"/>
      <c r="B10" s="412" t="s">
        <v>183</v>
      </c>
      <c r="C10" s="413"/>
      <c r="D10" s="235">
        <v>47853.06</v>
      </c>
      <c r="E10" s="235">
        <v>38167.400000000009</v>
      </c>
      <c r="F10" s="235">
        <v>37467.53</v>
      </c>
      <c r="G10" s="235">
        <v>41743.47</v>
      </c>
      <c r="H10" s="235">
        <v>38157.06</v>
      </c>
      <c r="I10" s="235">
        <v>36086.89</v>
      </c>
      <c r="J10" s="235">
        <v>48915.45</v>
      </c>
      <c r="K10" s="235">
        <v>43046.9</v>
      </c>
      <c r="L10" s="235">
        <v>39982.270000000004</v>
      </c>
      <c r="M10" s="235">
        <v>32175.02</v>
      </c>
      <c r="N10" s="76"/>
      <c r="O10" s="76"/>
      <c r="P10" s="76"/>
      <c r="Q10" s="76"/>
      <c r="R10" s="76"/>
      <c r="S10" s="76"/>
      <c r="T10" s="76"/>
      <c r="U10" s="76"/>
      <c r="V10" s="76"/>
      <c r="W10" s="76"/>
    </row>
    <row r="11" spans="1:23" s="49" customFormat="1" ht="17.25" x14ac:dyDescent="0.25">
      <c r="A11" s="411" t="s">
        <v>184</v>
      </c>
      <c r="B11" s="52" t="s">
        <v>185</v>
      </c>
      <c r="C11" s="51" t="s">
        <v>217</v>
      </c>
      <c r="D11" s="234">
        <v>268330.43</v>
      </c>
      <c r="E11" s="234">
        <v>263808.27</v>
      </c>
      <c r="F11" s="234">
        <v>268162.32</v>
      </c>
      <c r="G11" s="234">
        <v>273520.93000000005</v>
      </c>
      <c r="H11" s="234">
        <v>277270.40000000002</v>
      </c>
      <c r="I11" s="234">
        <v>280192.14</v>
      </c>
      <c r="J11" s="234">
        <v>284258.45</v>
      </c>
      <c r="K11" s="234">
        <v>309301.56</v>
      </c>
      <c r="L11" s="234">
        <v>311246.87</v>
      </c>
      <c r="M11" s="234">
        <v>300439.87999999995</v>
      </c>
    </row>
    <row r="12" spans="1:23" ht="17.25" x14ac:dyDescent="0.25">
      <c r="A12" s="411"/>
      <c r="B12" s="54" t="s">
        <v>186</v>
      </c>
      <c r="C12" s="51" t="s">
        <v>218</v>
      </c>
      <c r="D12" s="236">
        <v>27377.9</v>
      </c>
      <c r="E12" s="236">
        <v>29028.69</v>
      </c>
      <c r="F12" s="236">
        <v>28154.35</v>
      </c>
      <c r="G12" s="236">
        <v>29942.02</v>
      </c>
      <c r="H12" s="236">
        <v>31937.32</v>
      </c>
      <c r="I12" s="236">
        <v>31335.05</v>
      </c>
      <c r="J12" s="236">
        <v>28505.14</v>
      </c>
      <c r="K12" s="236">
        <v>30053.95</v>
      </c>
      <c r="L12" s="236">
        <v>30446.400000000001</v>
      </c>
      <c r="M12" s="236">
        <v>29173.31</v>
      </c>
    </row>
    <row r="13" spans="1:23" ht="17.25" x14ac:dyDescent="0.25">
      <c r="A13" s="411"/>
      <c r="B13" s="54" t="s">
        <v>187</v>
      </c>
      <c r="C13" s="51" t="s">
        <v>219</v>
      </c>
      <c r="D13" s="236">
        <v>5085.03</v>
      </c>
      <c r="E13" s="236">
        <v>5028.8999999999996</v>
      </c>
      <c r="F13" s="236">
        <v>5049.9800000000014</v>
      </c>
      <c r="G13" s="236">
        <v>5482.2699999999995</v>
      </c>
      <c r="H13" s="236">
        <v>5610.19</v>
      </c>
      <c r="I13" s="236">
        <v>5784.58</v>
      </c>
      <c r="J13" s="236">
        <v>5965.14</v>
      </c>
      <c r="K13" s="236">
        <v>5866.32</v>
      </c>
      <c r="L13" s="236">
        <v>5989.77</v>
      </c>
      <c r="M13" s="236">
        <v>6177.84</v>
      </c>
    </row>
    <row r="14" spans="1:23" ht="15" x14ac:dyDescent="0.25">
      <c r="A14" s="411"/>
      <c r="B14" s="412" t="s">
        <v>183</v>
      </c>
      <c r="C14" s="413"/>
      <c r="D14" s="237">
        <v>300793.36000000004</v>
      </c>
      <c r="E14" s="237">
        <v>297865.86000000004</v>
      </c>
      <c r="F14" s="237">
        <v>301366.64999999997</v>
      </c>
      <c r="G14" s="237">
        <v>308945.22000000009</v>
      </c>
      <c r="H14" s="237">
        <v>314817.91000000003</v>
      </c>
      <c r="I14" s="237">
        <v>317311.77</v>
      </c>
      <c r="J14" s="237">
        <v>318728.73000000004</v>
      </c>
      <c r="K14" s="237">
        <v>345221.83</v>
      </c>
      <c r="L14" s="237">
        <v>347683.04000000004</v>
      </c>
      <c r="M14" s="237">
        <v>335791.02999999997</v>
      </c>
    </row>
    <row r="15" spans="1:23" ht="21.75" customHeight="1" x14ac:dyDescent="0.25">
      <c r="A15" s="414" t="s">
        <v>40</v>
      </c>
      <c r="B15" s="415"/>
      <c r="C15" s="416"/>
      <c r="D15" s="237">
        <v>348646.42000000004</v>
      </c>
      <c r="E15" s="237">
        <v>336033.26</v>
      </c>
      <c r="F15" s="237">
        <v>338834.18</v>
      </c>
      <c r="G15" s="237">
        <v>350688.69000000006</v>
      </c>
      <c r="H15" s="237">
        <v>352974.97000000003</v>
      </c>
      <c r="I15" s="237">
        <v>353398.66000000003</v>
      </c>
      <c r="J15" s="237">
        <v>367644.18000000005</v>
      </c>
      <c r="K15" s="237">
        <v>388268.73</v>
      </c>
      <c r="L15" s="237">
        <v>387665.31</v>
      </c>
      <c r="M15" s="237">
        <v>367966.05</v>
      </c>
    </row>
    <row r="16" spans="1:23" ht="21.75" customHeight="1" x14ac:dyDescent="0.25">
      <c r="A16" s="401" t="s">
        <v>188</v>
      </c>
      <c r="B16" s="402"/>
      <c r="C16" s="402"/>
      <c r="D16" s="402"/>
      <c r="E16" s="402"/>
      <c r="F16" s="402"/>
      <c r="G16" s="402"/>
      <c r="H16" s="402"/>
      <c r="I16" s="402"/>
      <c r="J16" s="402"/>
      <c r="K16" s="402"/>
      <c r="L16" s="402"/>
      <c r="M16" s="403"/>
    </row>
    <row r="17" spans="1:13" ht="17.25" x14ac:dyDescent="0.25">
      <c r="A17" s="411" t="s">
        <v>172</v>
      </c>
      <c r="B17" s="50" t="s">
        <v>173</v>
      </c>
      <c r="C17" s="51" t="s">
        <v>174</v>
      </c>
      <c r="D17" s="56">
        <v>4.2592664510939189</v>
      </c>
      <c r="E17" s="56">
        <v>4.3591875399476825</v>
      </c>
      <c r="F17" s="56">
        <v>4.5337279727800777</v>
      </c>
      <c r="G17" s="56">
        <v>3.9576041075062891</v>
      </c>
      <c r="H17" s="56">
        <v>5.1920792004033602</v>
      </c>
      <c r="I17" s="56">
        <v>4.2767338167043416</v>
      </c>
      <c r="J17" s="56">
        <v>4.5579043302140665</v>
      </c>
      <c r="K17" s="56">
        <v>4.1856654281687842</v>
      </c>
      <c r="L17" s="56">
        <v>4.5699730006793748</v>
      </c>
      <c r="M17" s="56">
        <v>3.8831381319010276</v>
      </c>
    </row>
    <row r="18" spans="1:13" ht="17.25" x14ac:dyDescent="0.25">
      <c r="A18" s="411"/>
      <c r="B18" s="50" t="s">
        <v>175</v>
      </c>
      <c r="C18" s="51" t="s">
        <v>176</v>
      </c>
      <c r="D18" s="56">
        <v>6.7056475153251249E-2</v>
      </c>
      <c r="E18" s="56">
        <v>0.13600141843102079</v>
      </c>
      <c r="F18" s="56">
        <v>0.13354910062497236</v>
      </c>
      <c r="G18" s="56">
        <v>0.452349917529419</v>
      </c>
      <c r="H18" s="56">
        <v>0.83932013649579729</v>
      </c>
      <c r="I18" s="56">
        <v>1.6200995215997704</v>
      </c>
      <c r="J18" s="56">
        <v>2.8820366474997647</v>
      </c>
      <c r="K18" s="56">
        <v>1.552277980253522</v>
      </c>
      <c r="L18" s="56">
        <v>2.3754253379029455</v>
      </c>
      <c r="M18" s="56">
        <v>2.1728716548714213</v>
      </c>
    </row>
    <row r="19" spans="1:13" ht="15" x14ac:dyDescent="0.25">
      <c r="A19" s="411"/>
      <c r="B19" s="52" t="s">
        <v>177</v>
      </c>
      <c r="C19" s="53" t="s">
        <v>178</v>
      </c>
      <c r="D19" s="56">
        <v>7.0159016690892733</v>
      </c>
      <c r="E19" s="56">
        <v>4.4553476640972987</v>
      </c>
      <c r="F19" s="56">
        <v>4.211213284326865</v>
      </c>
      <c r="G19" s="56">
        <v>5.1952830300857427</v>
      </c>
      <c r="H19" s="56">
        <v>2.7973683233119888</v>
      </c>
      <c r="I19" s="56">
        <v>2.2806198529445472</v>
      </c>
      <c r="J19" s="56">
        <v>3.9841756776892256</v>
      </c>
      <c r="K19" s="56">
        <v>3.5683455631361305</v>
      </c>
      <c r="L19" s="56">
        <v>1.4937653307178813</v>
      </c>
      <c r="M19" s="56">
        <v>0.95758018980283655</v>
      </c>
    </row>
    <row r="20" spans="1:13" ht="17.25" x14ac:dyDescent="0.25">
      <c r="A20" s="411"/>
      <c r="B20" s="50" t="s">
        <v>179</v>
      </c>
      <c r="C20" s="51" t="s">
        <v>180</v>
      </c>
      <c r="D20" s="56">
        <v>1.652430562746062</v>
      </c>
      <c r="E20" s="56">
        <v>1.4277812856977312</v>
      </c>
      <c r="F20" s="56">
        <v>1.3370610957843745</v>
      </c>
      <c r="G20" s="56">
        <v>1.3233132782240566</v>
      </c>
      <c r="H20" s="56">
        <v>1.3385934985701675</v>
      </c>
      <c r="I20" s="56">
        <v>1.2513318528146089</v>
      </c>
      <c r="J20" s="56">
        <v>1.0888190858889699</v>
      </c>
      <c r="K20" s="56">
        <v>1.0723268907078869</v>
      </c>
      <c r="L20" s="56">
        <v>1.0414860179261334</v>
      </c>
      <c r="M20" s="56">
        <v>0.93740985071856497</v>
      </c>
    </row>
    <row r="21" spans="1:13" ht="17.25" x14ac:dyDescent="0.25">
      <c r="A21" s="411"/>
      <c r="B21" s="50" t="s">
        <v>181</v>
      </c>
      <c r="C21" s="51" t="s">
        <v>182</v>
      </c>
      <c r="D21" s="56">
        <v>0.71481015063914888</v>
      </c>
      <c r="E21" s="56">
        <v>0.963139779675381</v>
      </c>
      <c r="F21" s="56">
        <v>0.8271154934841578</v>
      </c>
      <c r="G21" s="56">
        <v>0.95650646731720923</v>
      </c>
      <c r="H21" s="56">
        <v>0.61487929299916078</v>
      </c>
      <c r="I21" s="56">
        <v>0.75003397013446504</v>
      </c>
      <c r="J21" s="56">
        <v>0.72800826059588375</v>
      </c>
      <c r="K21" s="56">
        <v>0.63650245539989803</v>
      </c>
      <c r="L21" s="56">
        <v>0.76409467744225046</v>
      </c>
      <c r="M21" s="56">
        <v>0.73464386184540664</v>
      </c>
    </row>
    <row r="22" spans="1:13" ht="17.25" x14ac:dyDescent="0.25">
      <c r="A22" s="411"/>
      <c r="B22" s="54" t="s">
        <v>212</v>
      </c>
      <c r="C22" s="238" t="s">
        <v>213</v>
      </c>
      <c r="D22" s="56">
        <v>1.5918706407482972E-2</v>
      </c>
      <c r="E22" s="56">
        <v>1.6763221593005407E-2</v>
      </c>
      <c r="F22" s="56">
        <v>1.5110636122955485E-2</v>
      </c>
      <c r="G22" s="56">
        <v>1.8226992150787637E-2</v>
      </c>
      <c r="H22" s="56">
        <v>2.7891496102400687E-2</v>
      </c>
      <c r="I22" s="56">
        <v>3.2563790705940988E-2</v>
      </c>
      <c r="J22" s="56">
        <v>6.4162582418685374E-2</v>
      </c>
      <c r="K22" s="56">
        <v>7.176472851676724E-2</v>
      </c>
      <c r="L22" s="56">
        <v>6.8860946056793174E-2</v>
      </c>
      <c r="M22" s="56">
        <v>5.8374950623841515E-2</v>
      </c>
    </row>
    <row r="23" spans="1:13" ht="15" x14ac:dyDescent="0.25">
      <c r="A23" s="411"/>
      <c r="B23" s="417" t="s">
        <v>183</v>
      </c>
      <c r="C23" s="417"/>
      <c r="D23" s="72">
        <v>13.725384015129135</v>
      </c>
      <c r="E23" s="72">
        <v>11.358220909442121</v>
      </c>
      <c r="F23" s="72">
        <v>11.057777583123404</v>
      </c>
      <c r="G23" s="72">
        <v>11.903283792813504</v>
      </c>
      <c r="H23" s="72">
        <v>10.810131947882876</v>
      </c>
      <c r="I23" s="72">
        <v>10.211382804903673</v>
      </c>
      <c r="J23" s="72">
        <v>13.305106584306595</v>
      </c>
      <c r="K23" s="72">
        <v>11.086883046182988</v>
      </c>
      <c r="L23" s="72">
        <v>10.313605310725379</v>
      </c>
      <c r="M23" s="72">
        <v>8.7440186397630981</v>
      </c>
    </row>
    <row r="24" spans="1:13" ht="17.25" x14ac:dyDescent="0.25">
      <c r="A24" s="411" t="s">
        <v>184</v>
      </c>
      <c r="B24" s="52" t="s">
        <v>185</v>
      </c>
      <c r="C24" s="51" t="s">
        <v>217</v>
      </c>
      <c r="D24" s="56">
        <v>76.963483520065964</v>
      </c>
      <c r="E24" s="56">
        <v>78.506594853140427</v>
      </c>
      <c r="F24" s="56">
        <v>79.142641394678662</v>
      </c>
      <c r="G24" s="56">
        <v>77.995366773875716</v>
      </c>
      <c r="H24" s="56">
        <v>78.55242540285505</v>
      </c>
      <c r="I24" s="56">
        <v>79.285003514161602</v>
      </c>
      <c r="J24" s="56">
        <v>77.318903837944603</v>
      </c>
      <c r="K24" s="56">
        <v>79.661722951523799</v>
      </c>
      <c r="L24" s="56">
        <v>80.287521728472427</v>
      </c>
      <c r="M24" s="56">
        <v>81.648804285069218</v>
      </c>
    </row>
    <row r="25" spans="1:13" ht="17.25" x14ac:dyDescent="0.25">
      <c r="A25" s="411"/>
      <c r="B25" s="54" t="s">
        <v>186</v>
      </c>
      <c r="C25" s="51" t="s">
        <v>218</v>
      </c>
      <c r="D25" s="56">
        <v>7.8526261649266322</v>
      </c>
      <c r="E25" s="56">
        <v>8.6386359493104923</v>
      </c>
      <c r="F25" s="56">
        <v>8.3091823853189783</v>
      </c>
      <c r="G25" s="56">
        <v>8.5380626332716911</v>
      </c>
      <c r="H25" s="56">
        <v>9.0480409984877959</v>
      </c>
      <c r="I25" s="56">
        <v>8.8667710285036154</v>
      </c>
      <c r="J25" s="56">
        <v>7.7534587926837286</v>
      </c>
      <c r="K25" s="56">
        <v>7.740502306224867</v>
      </c>
      <c r="L25" s="56">
        <v>7.8537850085167547</v>
      </c>
      <c r="M25" s="56">
        <v>7.9282613164991718</v>
      </c>
    </row>
    <row r="26" spans="1:13" ht="17.25" x14ac:dyDescent="0.25">
      <c r="A26" s="411"/>
      <c r="B26" s="54" t="s">
        <v>187</v>
      </c>
      <c r="C26" s="51" t="s">
        <v>219</v>
      </c>
      <c r="D26" s="56">
        <v>1.4585062998782545</v>
      </c>
      <c r="E26" s="56">
        <v>1.4965482881069569</v>
      </c>
      <c r="F26" s="56">
        <v>1.4903986368789599</v>
      </c>
      <c r="G26" s="56">
        <v>1.5632868000390883</v>
      </c>
      <c r="H26" s="56">
        <v>1.5894016507742741</v>
      </c>
      <c r="I26" s="56">
        <v>1.6368426524311097</v>
      </c>
      <c r="J26" s="56">
        <v>1.6225307850650592</v>
      </c>
      <c r="K26" s="56">
        <v>1.510891696068339</v>
      </c>
      <c r="L26" s="56">
        <v>1.5450879522854395</v>
      </c>
      <c r="M26" s="56">
        <v>1.6789157586684966</v>
      </c>
    </row>
    <row r="27" spans="1:13" ht="15" x14ac:dyDescent="0.25">
      <c r="A27" s="411"/>
      <c r="B27" s="417" t="s">
        <v>183</v>
      </c>
      <c r="C27" s="417"/>
      <c r="D27" s="72">
        <v>86.274615984870863</v>
      </c>
      <c r="E27" s="72">
        <v>88.64177909055789</v>
      </c>
      <c r="F27" s="72">
        <v>88.942222416876589</v>
      </c>
      <c r="G27" s="72">
        <v>88.096716207186503</v>
      </c>
      <c r="H27" s="72">
        <v>89.189868052117134</v>
      </c>
      <c r="I27" s="72">
        <v>89.788617195096322</v>
      </c>
      <c r="J27" s="72">
        <v>86.6948934156934</v>
      </c>
      <c r="K27" s="72">
        <v>88.913116953817024</v>
      </c>
      <c r="L27" s="72">
        <v>89.686394689274636</v>
      </c>
      <c r="M27" s="72">
        <v>91.255981360236888</v>
      </c>
    </row>
    <row r="28" spans="1:13" ht="21.75" customHeight="1" x14ac:dyDescent="0.25">
      <c r="A28" s="414" t="s">
        <v>40</v>
      </c>
      <c r="B28" s="415"/>
      <c r="C28" s="416"/>
      <c r="D28" s="72">
        <v>100</v>
      </c>
      <c r="E28" s="72">
        <v>100</v>
      </c>
      <c r="F28" s="72">
        <v>100</v>
      </c>
      <c r="G28" s="72">
        <v>100</v>
      </c>
      <c r="H28" s="72">
        <v>100</v>
      </c>
      <c r="I28" s="72">
        <v>100</v>
      </c>
      <c r="J28" s="72">
        <v>100</v>
      </c>
      <c r="K28" s="72">
        <v>100</v>
      </c>
      <c r="L28" s="72">
        <v>100</v>
      </c>
      <c r="M28" s="72">
        <v>100</v>
      </c>
    </row>
    <row r="29" spans="1:13" ht="24.75" customHeight="1" x14ac:dyDescent="0.25">
      <c r="A29" s="401" t="s">
        <v>189</v>
      </c>
      <c r="B29" s="402"/>
      <c r="C29" s="402"/>
      <c r="D29" s="402"/>
      <c r="E29" s="402"/>
      <c r="F29" s="402"/>
      <c r="G29" s="402"/>
      <c r="H29" s="402"/>
      <c r="I29" s="402"/>
      <c r="J29" s="402"/>
      <c r="K29" s="402"/>
      <c r="L29" s="402"/>
      <c r="M29" s="403"/>
    </row>
    <row r="30" spans="1:13" ht="17.25" x14ac:dyDescent="0.25">
      <c r="A30" s="411" t="s">
        <v>172</v>
      </c>
      <c r="B30" s="50" t="s">
        <v>173</v>
      </c>
      <c r="C30" s="51" t="s">
        <v>174</v>
      </c>
      <c r="D30" s="57">
        <v>31.032038494507979</v>
      </c>
      <c r="E30" s="57">
        <v>38.379140313461221</v>
      </c>
      <c r="F30" s="57">
        <v>41.000354173333555</v>
      </c>
      <c r="G30" s="57">
        <v>33.248002621727423</v>
      </c>
      <c r="H30" s="57">
        <v>48.029748623190578</v>
      </c>
      <c r="I30" s="57">
        <v>41.882024192165076</v>
      </c>
      <c r="J30" s="57">
        <v>34.256804343004099</v>
      </c>
      <c r="K30" s="57">
        <v>37.753310923666973</v>
      </c>
      <c r="L30" s="57">
        <v>44.310140469763219</v>
      </c>
      <c r="M30" s="57">
        <v>44.409078844395431</v>
      </c>
    </row>
    <row r="31" spans="1:13" ht="17.25" x14ac:dyDescent="0.25">
      <c r="A31" s="411"/>
      <c r="B31" s="50" t="s">
        <v>175</v>
      </c>
      <c r="C31" s="51" t="s">
        <v>176</v>
      </c>
      <c r="D31" s="57">
        <v>0.48855809847896881</v>
      </c>
      <c r="E31" s="57">
        <v>1.1973831070494714</v>
      </c>
      <c r="F31" s="57">
        <v>1.2077390743398351</v>
      </c>
      <c r="G31" s="57">
        <v>3.8002111467973316</v>
      </c>
      <c r="H31" s="57">
        <v>7.7641988140595739</v>
      </c>
      <c r="I31" s="57">
        <v>15.865623222172928</v>
      </c>
      <c r="J31" s="57">
        <v>21.661131605658337</v>
      </c>
      <c r="K31" s="57">
        <v>14.001031433157788</v>
      </c>
      <c r="L31" s="57">
        <v>23.031958915789424</v>
      </c>
      <c r="M31" s="57">
        <v>24.849805843166532</v>
      </c>
    </row>
    <row r="32" spans="1:13" ht="15" x14ac:dyDescent="0.25">
      <c r="A32" s="411"/>
      <c r="B32" s="52" t="s">
        <v>177</v>
      </c>
      <c r="C32" s="53" t="s">
        <v>178</v>
      </c>
      <c r="D32" s="57">
        <v>51.116250455038823</v>
      </c>
      <c r="E32" s="57">
        <v>39.22575286763049</v>
      </c>
      <c r="F32" s="57">
        <v>38.083722092168884</v>
      </c>
      <c r="G32" s="57">
        <v>43.645796576087228</v>
      </c>
      <c r="H32" s="57">
        <v>25.877281949919613</v>
      </c>
      <c r="I32" s="57">
        <v>22.334094182125426</v>
      </c>
      <c r="J32" s="57">
        <v>29.944710720232564</v>
      </c>
      <c r="K32" s="57">
        <v>32.185290926872788</v>
      </c>
      <c r="L32" s="57">
        <v>14.483444786901794</v>
      </c>
      <c r="M32" s="57">
        <v>10.951259703956673</v>
      </c>
    </row>
    <row r="33" spans="1:13" ht="17.25" x14ac:dyDescent="0.25">
      <c r="A33" s="411"/>
      <c r="B33" s="50" t="s">
        <v>179</v>
      </c>
      <c r="C33" s="51" t="s">
        <v>180</v>
      </c>
      <c r="D33" s="57">
        <v>12.039230093122571</v>
      </c>
      <c r="E33" s="57">
        <v>12.570465894978433</v>
      </c>
      <c r="F33" s="57">
        <v>12.091589704472112</v>
      </c>
      <c r="G33" s="57">
        <v>11.11721186571217</v>
      </c>
      <c r="H33" s="57">
        <v>12.382767435436588</v>
      </c>
      <c r="I33" s="57">
        <v>12.254284035005512</v>
      </c>
      <c r="J33" s="57">
        <v>8.1834675956165182</v>
      </c>
      <c r="K33" s="57">
        <v>9.6720321323951328</v>
      </c>
      <c r="L33" s="57">
        <v>10.098176016519322</v>
      </c>
      <c r="M33" s="57">
        <v>10.720583856668931</v>
      </c>
    </row>
    <row r="34" spans="1:13" ht="17.25" x14ac:dyDescent="0.25">
      <c r="A34" s="411"/>
      <c r="B34" s="50" t="s">
        <v>181</v>
      </c>
      <c r="C34" s="51" t="s">
        <v>182</v>
      </c>
      <c r="D34" s="57">
        <v>5.2079428149422418</v>
      </c>
      <c r="E34" s="57">
        <v>8.4796711329563959</v>
      </c>
      <c r="F34" s="57">
        <v>7.4799433002388991</v>
      </c>
      <c r="G34" s="57">
        <v>8.0356520433016243</v>
      </c>
      <c r="H34" s="57">
        <v>5.6879906365951669</v>
      </c>
      <c r="I34" s="57">
        <v>7.3450773951426687</v>
      </c>
      <c r="J34" s="57">
        <v>5.4716454617099508</v>
      </c>
      <c r="K34" s="57">
        <v>5.74104058596554</v>
      </c>
      <c r="L34" s="57">
        <v>7.4086088658798008</v>
      </c>
      <c r="M34" s="57">
        <v>8.4016730991930988</v>
      </c>
    </row>
    <row r="35" spans="1:13" ht="17.25" x14ac:dyDescent="0.25">
      <c r="A35" s="411"/>
      <c r="B35" s="54" t="s">
        <v>212</v>
      </c>
      <c r="C35" s="238" t="s">
        <v>213</v>
      </c>
      <c r="D35" s="57">
        <v>0.11598004390941771</v>
      </c>
      <c r="E35" s="57">
        <v>0.14758668392397697</v>
      </c>
      <c r="F35" s="57">
        <v>0.1366516554467295</v>
      </c>
      <c r="G35" s="57">
        <v>0.15312574637422333</v>
      </c>
      <c r="H35" s="57">
        <v>0.25801254079847874</v>
      </c>
      <c r="I35" s="57">
        <v>0.31889697338839673</v>
      </c>
      <c r="J35" s="57">
        <v>0.48224027377853018</v>
      </c>
      <c r="K35" s="57">
        <v>0.64729399794177978</v>
      </c>
      <c r="L35" s="57">
        <v>0.66767094514643621</v>
      </c>
      <c r="M35" s="57">
        <v>0.66759865261933005</v>
      </c>
    </row>
    <row r="36" spans="1:13" ht="15" x14ac:dyDescent="0.25">
      <c r="A36" s="411"/>
      <c r="B36" s="417" t="s">
        <v>183</v>
      </c>
      <c r="C36" s="417"/>
      <c r="D36" s="73">
        <v>100</v>
      </c>
      <c r="E36" s="73">
        <v>100</v>
      </c>
      <c r="F36" s="73">
        <v>100</v>
      </c>
      <c r="G36" s="73">
        <v>100</v>
      </c>
      <c r="H36" s="73">
        <v>100</v>
      </c>
      <c r="I36" s="73">
        <v>100</v>
      </c>
      <c r="J36" s="73">
        <v>100</v>
      </c>
      <c r="K36" s="73">
        <v>100</v>
      </c>
      <c r="L36" s="73">
        <v>100</v>
      </c>
      <c r="M36" s="73">
        <v>100</v>
      </c>
    </row>
    <row r="37" spans="1:13" ht="17.25" x14ac:dyDescent="0.25">
      <c r="A37" s="411" t="s">
        <v>184</v>
      </c>
      <c r="B37" s="52" t="s">
        <v>185</v>
      </c>
      <c r="C37" s="51" t="s">
        <v>217</v>
      </c>
      <c r="D37" s="57">
        <v>89.207564289318071</v>
      </c>
      <c r="E37" s="57">
        <v>88.566131748029122</v>
      </c>
      <c r="F37" s="57">
        <v>88.982082124880122</v>
      </c>
      <c r="G37" s="57">
        <v>88.533795732460263</v>
      </c>
      <c r="H37" s="57">
        <v>88.073261143243087</v>
      </c>
      <c r="I37" s="57">
        <v>88.301842695592413</v>
      </c>
      <c r="J37" s="57">
        <v>89.185072836075989</v>
      </c>
      <c r="K37" s="57">
        <v>89.595017788996714</v>
      </c>
      <c r="L37" s="57">
        <v>89.520291239975336</v>
      </c>
      <c r="M37" s="57">
        <v>89.472276850277979</v>
      </c>
    </row>
    <row r="38" spans="1:13" ht="17.25" x14ac:dyDescent="0.25">
      <c r="A38" s="411"/>
      <c r="B38" s="54" t="s">
        <v>186</v>
      </c>
      <c r="C38" s="51" t="s">
        <v>218</v>
      </c>
      <c r="D38" s="57">
        <v>9.1018963982449606</v>
      </c>
      <c r="E38" s="57">
        <v>9.745557950145745</v>
      </c>
      <c r="F38" s="57">
        <v>9.3422248281287938</v>
      </c>
      <c r="G38" s="57">
        <v>9.6916922682927389</v>
      </c>
      <c r="H38" s="57">
        <v>10.144696024441556</v>
      </c>
      <c r="I38" s="57">
        <v>9.875161580044761</v>
      </c>
      <c r="J38" s="57">
        <v>8.9433858064818939</v>
      </c>
      <c r="K38" s="57">
        <v>8.7056922211437211</v>
      </c>
      <c r="L38" s="57">
        <v>8.7569413797118205</v>
      </c>
      <c r="M38" s="57">
        <v>8.6879360654750073</v>
      </c>
    </row>
    <row r="39" spans="1:13" ht="17.25" x14ac:dyDescent="0.25">
      <c r="A39" s="411"/>
      <c r="B39" s="54" t="s">
        <v>187</v>
      </c>
      <c r="C39" s="51" t="s">
        <v>219</v>
      </c>
      <c r="D39" s="57">
        <v>1.6905393124369499</v>
      </c>
      <c r="E39" s="57">
        <v>1.6883103018251231</v>
      </c>
      <c r="F39" s="57">
        <v>1.6756930469910996</v>
      </c>
      <c r="G39" s="57">
        <v>1.7745119992469855</v>
      </c>
      <c r="H39" s="57">
        <v>1.7820428323153532</v>
      </c>
      <c r="I39" s="57">
        <v>1.8229957243628243</v>
      </c>
      <c r="J39" s="57">
        <v>1.8715413574421105</v>
      </c>
      <c r="K39" s="57">
        <v>1.6992899898595635</v>
      </c>
      <c r="L39" s="57">
        <v>1.7227673803128274</v>
      </c>
      <c r="M39" s="57">
        <v>1.8397870842470094</v>
      </c>
    </row>
    <row r="40" spans="1:13" ht="15" x14ac:dyDescent="0.25">
      <c r="A40" s="411"/>
      <c r="B40" s="417" t="s">
        <v>183</v>
      </c>
      <c r="C40" s="417"/>
      <c r="D40" s="73">
        <v>100</v>
      </c>
      <c r="E40" s="73">
        <v>100</v>
      </c>
      <c r="F40" s="73">
        <v>100</v>
      </c>
      <c r="G40" s="73">
        <v>100</v>
      </c>
      <c r="H40" s="73">
        <v>100</v>
      </c>
      <c r="I40" s="73">
        <v>100</v>
      </c>
      <c r="J40" s="73">
        <v>100</v>
      </c>
      <c r="K40" s="73">
        <v>100</v>
      </c>
      <c r="L40" s="73">
        <v>100</v>
      </c>
      <c r="M40" s="73">
        <v>100</v>
      </c>
    </row>
    <row r="41" spans="1:13" ht="20.25" customHeight="1" x14ac:dyDescent="0.25">
      <c r="A41" s="418" t="s">
        <v>40</v>
      </c>
      <c r="B41" s="418"/>
      <c r="C41" s="418"/>
      <c r="D41" s="73" t="s">
        <v>88</v>
      </c>
      <c r="E41" s="73" t="s">
        <v>88</v>
      </c>
      <c r="F41" s="73" t="s">
        <v>88</v>
      </c>
      <c r="G41" s="73" t="s">
        <v>88</v>
      </c>
      <c r="H41" s="73" t="s">
        <v>88</v>
      </c>
      <c r="I41" s="73" t="s">
        <v>88</v>
      </c>
      <c r="J41" s="73" t="s">
        <v>88</v>
      </c>
      <c r="K41" s="73" t="s">
        <v>88</v>
      </c>
      <c r="L41" s="73" t="s">
        <v>88</v>
      </c>
      <c r="M41" s="73" t="s">
        <v>88</v>
      </c>
    </row>
    <row r="42" spans="1:13" ht="20.25" customHeight="1" x14ac:dyDescent="0.25">
      <c r="A42" s="58" t="s">
        <v>4</v>
      </c>
      <c r="B42" s="59"/>
      <c r="C42" s="59"/>
      <c r="D42" s="60"/>
      <c r="E42" s="60"/>
      <c r="F42" s="60"/>
      <c r="G42" s="60"/>
      <c r="H42" s="60"/>
      <c r="I42" s="60"/>
      <c r="J42" s="60"/>
      <c r="K42" s="60"/>
      <c r="L42" s="60"/>
      <c r="M42" s="60"/>
    </row>
    <row r="43" spans="1:13" ht="19.5" customHeight="1" x14ac:dyDescent="0.25">
      <c r="A43" s="419" t="s">
        <v>211</v>
      </c>
      <c r="B43" s="419"/>
      <c r="C43" s="419"/>
      <c r="D43" s="419"/>
      <c r="E43" s="419"/>
      <c r="F43" s="419"/>
      <c r="G43" s="419"/>
      <c r="H43" s="419"/>
      <c r="I43" s="419"/>
      <c r="J43" s="419"/>
      <c r="K43" s="419"/>
      <c r="L43" s="419"/>
      <c r="M43" s="419"/>
    </row>
    <row r="44" spans="1:13" ht="16.5" customHeight="1" x14ac:dyDescent="0.25">
      <c r="A44" s="61" t="s">
        <v>190</v>
      </c>
    </row>
    <row r="45" spans="1:13" ht="16.5" customHeight="1" x14ac:dyDescent="0.25">
      <c r="A45" s="61" t="s">
        <v>191</v>
      </c>
    </row>
    <row r="46" spans="1:13" ht="62.25" customHeight="1" x14ac:dyDescent="0.25">
      <c r="A46" s="420" t="s">
        <v>192</v>
      </c>
      <c r="B46" s="420"/>
      <c r="C46" s="420"/>
      <c r="D46" s="420"/>
      <c r="E46" s="420"/>
      <c r="F46" s="420"/>
      <c r="G46" s="420"/>
      <c r="H46" s="420"/>
      <c r="I46" s="420"/>
      <c r="J46" s="420"/>
      <c r="K46" s="420"/>
      <c r="L46" s="420"/>
      <c r="M46" s="420"/>
    </row>
    <row r="47" spans="1:13" ht="17.25" x14ac:dyDescent="0.25">
      <c r="A47" s="421" t="s">
        <v>193</v>
      </c>
      <c r="B47" s="421"/>
      <c r="C47" s="421"/>
      <c r="D47" s="421"/>
      <c r="E47" s="421"/>
      <c r="F47" s="421"/>
      <c r="G47" s="421"/>
      <c r="H47" s="421"/>
      <c r="I47" s="421"/>
      <c r="J47" s="421"/>
      <c r="K47" s="421"/>
      <c r="L47" s="421"/>
      <c r="M47" s="421"/>
    </row>
    <row r="48" spans="1:13" ht="17.25" x14ac:dyDescent="0.25">
      <c r="A48" s="61" t="s">
        <v>220</v>
      </c>
      <c r="B48" s="97"/>
      <c r="C48" s="97"/>
      <c r="D48" s="97"/>
      <c r="E48" s="97"/>
      <c r="F48" s="97"/>
      <c r="G48" s="97"/>
      <c r="H48" s="97"/>
      <c r="I48" s="97"/>
      <c r="J48" s="97"/>
      <c r="K48" s="97"/>
      <c r="L48" s="97"/>
      <c r="M48" s="97"/>
    </row>
    <row r="49" spans="1:13" ht="17.25" x14ac:dyDescent="0.25">
      <c r="A49" s="61" t="s">
        <v>214</v>
      </c>
    </row>
    <row r="50" spans="1:13" ht="17.25" x14ac:dyDescent="0.25">
      <c r="A50" s="61" t="s">
        <v>215</v>
      </c>
    </row>
    <row r="51" spans="1:13" ht="16.5" customHeight="1" x14ac:dyDescent="0.25">
      <c r="A51" s="61" t="s">
        <v>216</v>
      </c>
    </row>
    <row r="52" spans="1:13" ht="21.75" customHeight="1" x14ac:dyDescent="0.25">
      <c r="A52" s="62" t="s">
        <v>365</v>
      </c>
    </row>
    <row r="53" spans="1:13" ht="16.5" customHeight="1" x14ac:dyDescent="0.25">
      <c r="D53" s="63"/>
      <c r="E53" s="63"/>
      <c r="F53" s="63"/>
      <c r="G53" s="63"/>
      <c r="H53" s="63"/>
      <c r="I53" s="63"/>
      <c r="J53" s="63"/>
      <c r="K53" s="63"/>
      <c r="L53" s="63"/>
      <c r="M53" s="63"/>
    </row>
    <row r="54" spans="1:13" ht="16.5" customHeight="1" x14ac:dyDescent="0.25">
      <c r="D54" s="63"/>
      <c r="E54" s="63"/>
      <c r="F54" s="63"/>
      <c r="G54" s="63"/>
      <c r="H54" s="63"/>
      <c r="I54" s="63"/>
      <c r="J54" s="63"/>
      <c r="K54" s="63"/>
      <c r="L54" s="63"/>
      <c r="M54" s="63"/>
    </row>
    <row r="55" spans="1:13" ht="16.5" customHeight="1" x14ac:dyDescent="0.25">
      <c r="D55" s="63"/>
      <c r="E55" s="63"/>
      <c r="F55" s="63"/>
      <c r="G55" s="63"/>
      <c r="H55" s="63"/>
      <c r="I55" s="63"/>
      <c r="J55" s="63"/>
      <c r="K55" s="63"/>
      <c r="L55" s="63"/>
      <c r="M55" s="63"/>
    </row>
    <row r="56" spans="1:13" ht="16.5" customHeight="1" x14ac:dyDescent="0.25">
      <c r="D56" s="63"/>
      <c r="E56" s="63"/>
      <c r="F56" s="63"/>
      <c r="G56" s="63"/>
      <c r="H56" s="63"/>
      <c r="I56" s="63"/>
      <c r="J56" s="63"/>
      <c r="K56" s="63"/>
      <c r="L56" s="63"/>
      <c r="M56" s="63"/>
    </row>
    <row r="57" spans="1:13" ht="16.5" customHeight="1" x14ac:dyDescent="0.25">
      <c r="D57" s="63"/>
      <c r="E57" s="63"/>
      <c r="F57" s="63"/>
      <c r="G57" s="63"/>
      <c r="H57" s="63"/>
      <c r="I57" s="63"/>
      <c r="J57" s="63"/>
      <c r="K57" s="63"/>
      <c r="L57" s="63"/>
      <c r="M57" s="63"/>
    </row>
    <row r="58" spans="1:13" ht="16.5" customHeight="1" x14ac:dyDescent="0.25">
      <c r="D58" s="63"/>
      <c r="E58" s="63"/>
      <c r="F58" s="63"/>
      <c r="G58" s="63"/>
      <c r="H58" s="63"/>
      <c r="I58" s="63"/>
      <c r="J58" s="63"/>
      <c r="K58" s="63"/>
      <c r="L58" s="63"/>
      <c r="M58" s="63"/>
    </row>
    <row r="59" spans="1:13" ht="16.5" customHeight="1" x14ac:dyDescent="0.25">
      <c r="D59" s="63"/>
      <c r="E59" s="63"/>
      <c r="F59" s="63"/>
      <c r="G59" s="63"/>
      <c r="H59" s="63"/>
      <c r="I59" s="63"/>
      <c r="J59" s="63"/>
      <c r="K59" s="63"/>
      <c r="L59" s="63"/>
      <c r="M59" s="63"/>
    </row>
    <row r="60" spans="1:13" ht="16.5" customHeight="1" x14ac:dyDescent="0.25">
      <c r="D60" s="63"/>
      <c r="E60" s="63"/>
      <c r="F60" s="63"/>
      <c r="G60" s="63"/>
      <c r="H60" s="63"/>
      <c r="I60" s="63"/>
      <c r="J60" s="63"/>
      <c r="K60" s="63"/>
      <c r="L60" s="63"/>
      <c r="M60" s="63"/>
    </row>
    <row r="61" spans="1:13" ht="16.5" customHeight="1" x14ac:dyDescent="0.25">
      <c r="D61" s="63"/>
      <c r="E61" s="63"/>
      <c r="F61" s="63"/>
      <c r="G61" s="63"/>
      <c r="H61" s="63"/>
      <c r="I61" s="63"/>
      <c r="J61" s="63"/>
      <c r="K61" s="63"/>
      <c r="L61" s="63"/>
      <c r="M61" s="63"/>
    </row>
    <row r="62" spans="1:13" ht="16.5" customHeight="1" x14ac:dyDescent="0.25">
      <c r="D62" s="63"/>
      <c r="E62" s="63"/>
      <c r="F62" s="63"/>
      <c r="G62" s="63"/>
      <c r="H62" s="63"/>
      <c r="I62" s="63"/>
      <c r="J62" s="63"/>
      <c r="K62" s="63"/>
      <c r="L62" s="63"/>
      <c r="M62" s="63"/>
    </row>
    <row r="63" spans="1:13" ht="16.5" customHeight="1" x14ac:dyDescent="0.25">
      <c r="D63" s="63"/>
      <c r="E63" s="63"/>
      <c r="F63" s="63"/>
      <c r="G63" s="63"/>
      <c r="H63" s="63"/>
      <c r="I63" s="63"/>
      <c r="J63" s="63"/>
      <c r="K63" s="63"/>
      <c r="L63" s="63"/>
      <c r="M63" s="63"/>
    </row>
    <row r="65" spans="4:13" ht="16.5" customHeight="1" x14ac:dyDescent="0.25">
      <c r="D65" s="63"/>
      <c r="E65" s="63"/>
      <c r="F65" s="63"/>
      <c r="G65" s="63"/>
      <c r="H65" s="63"/>
      <c r="I65" s="63"/>
      <c r="J65" s="63"/>
      <c r="K65" s="63"/>
      <c r="L65" s="63"/>
      <c r="M65" s="63"/>
    </row>
    <row r="66" spans="4:13" ht="16.5" customHeight="1" x14ac:dyDescent="0.25">
      <c r="D66" s="63"/>
      <c r="E66" s="63"/>
      <c r="F66" s="63"/>
      <c r="G66" s="63"/>
      <c r="H66" s="63"/>
      <c r="I66" s="63"/>
      <c r="J66" s="63"/>
      <c r="K66" s="63"/>
      <c r="L66" s="63"/>
      <c r="M66" s="63"/>
    </row>
    <row r="67" spans="4:13" ht="16.5" customHeight="1" x14ac:dyDescent="0.25">
      <c r="D67" s="63"/>
      <c r="E67" s="63"/>
      <c r="F67" s="63"/>
      <c r="G67" s="63"/>
      <c r="H67" s="63"/>
      <c r="I67" s="63"/>
      <c r="J67" s="63"/>
      <c r="K67" s="63"/>
      <c r="L67" s="63"/>
      <c r="M67" s="63"/>
    </row>
    <row r="68" spans="4:13" ht="16.5" customHeight="1" x14ac:dyDescent="0.25">
      <c r="D68" s="63"/>
      <c r="E68" s="63"/>
      <c r="F68" s="63"/>
      <c r="G68" s="63"/>
      <c r="H68" s="63"/>
      <c r="I68" s="63"/>
      <c r="J68" s="63"/>
      <c r="K68" s="63"/>
      <c r="L68" s="63"/>
      <c r="M68" s="63"/>
    </row>
    <row r="69" spans="4:13" ht="16.5" customHeight="1" x14ac:dyDescent="0.25">
      <c r="D69" s="63"/>
      <c r="E69" s="63"/>
      <c r="F69" s="63"/>
      <c r="G69" s="63"/>
      <c r="H69" s="63"/>
      <c r="I69" s="63"/>
      <c r="J69" s="63"/>
      <c r="K69" s="63"/>
      <c r="L69" s="63"/>
      <c r="M69" s="63"/>
    </row>
    <row r="70" spans="4:13" ht="16.5" customHeight="1" x14ac:dyDescent="0.25">
      <c r="D70" s="63"/>
      <c r="E70" s="63"/>
      <c r="F70" s="63"/>
      <c r="G70" s="63"/>
      <c r="H70" s="63"/>
      <c r="I70" s="63"/>
      <c r="J70" s="63"/>
      <c r="K70" s="63"/>
      <c r="L70" s="63"/>
      <c r="M70" s="63"/>
    </row>
    <row r="71" spans="4:13" ht="16.5" customHeight="1" x14ac:dyDescent="0.25">
      <c r="D71" s="63"/>
      <c r="E71" s="63"/>
      <c r="F71" s="63"/>
      <c r="G71" s="63"/>
      <c r="H71" s="63"/>
      <c r="I71" s="63"/>
      <c r="J71" s="63"/>
      <c r="K71" s="63"/>
      <c r="L71" s="63"/>
      <c r="M71" s="63"/>
    </row>
    <row r="72" spans="4:13" ht="16.5" customHeight="1" x14ac:dyDescent="0.25">
      <c r="D72" s="63"/>
      <c r="E72" s="63"/>
      <c r="F72" s="63"/>
      <c r="G72" s="63"/>
      <c r="H72" s="63"/>
      <c r="I72" s="63"/>
      <c r="J72" s="63"/>
      <c r="K72" s="63"/>
      <c r="L72" s="63"/>
      <c r="M72" s="63"/>
    </row>
    <row r="73" spans="4:13" ht="16.5" customHeight="1" x14ac:dyDescent="0.25">
      <c r="D73" s="63"/>
      <c r="E73" s="63"/>
      <c r="F73" s="63"/>
      <c r="G73" s="63"/>
      <c r="H73" s="63"/>
      <c r="I73" s="63"/>
      <c r="J73" s="63"/>
      <c r="K73" s="63"/>
      <c r="L73" s="63"/>
      <c r="M73" s="63"/>
    </row>
    <row r="74" spans="4:13" ht="16.5" customHeight="1" x14ac:dyDescent="0.25">
      <c r="D74" s="63"/>
      <c r="E74" s="63"/>
      <c r="F74" s="63"/>
      <c r="G74" s="63"/>
      <c r="H74" s="63"/>
      <c r="I74" s="63"/>
      <c r="J74" s="63"/>
      <c r="K74" s="63"/>
      <c r="L74" s="63"/>
      <c r="M74" s="63"/>
    </row>
  </sheetData>
  <mergeCells count="22">
    <mergeCell ref="A41:C41"/>
    <mergeCell ref="A43:M43"/>
    <mergeCell ref="A46:M46"/>
    <mergeCell ref="A47:M47"/>
    <mergeCell ref="A28:C28"/>
    <mergeCell ref="A29:M29"/>
    <mergeCell ref="A30:A36"/>
    <mergeCell ref="B36:C36"/>
    <mergeCell ref="A37:A40"/>
    <mergeCell ref="B40:C40"/>
    <mergeCell ref="A15:C15"/>
    <mergeCell ref="A16:M16"/>
    <mergeCell ref="A17:A23"/>
    <mergeCell ref="B23:C23"/>
    <mergeCell ref="A24:A27"/>
    <mergeCell ref="B27:C27"/>
    <mergeCell ref="A2:C2"/>
    <mergeCell ref="A3:M3"/>
    <mergeCell ref="A4:A10"/>
    <mergeCell ref="B10:C10"/>
    <mergeCell ref="A11:A14"/>
    <mergeCell ref="B14:C14"/>
  </mergeCells>
  <pageMargins left="0.08" right="0.08" top="1" bottom="1" header="0.5" footer="0.5"/>
  <pageSetup orientation="portrait"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A160"/>
  <sheetViews>
    <sheetView topLeftCell="A10" zoomScale="90" zoomScaleNormal="90" workbookViewId="0">
      <selection activeCell="J30" sqref="J30"/>
    </sheetView>
  </sheetViews>
  <sheetFormatPr baseColWidth="10" defaultRowHeight="15" x14ac:dyDescent="0.25"/>
  <cols>
    <col min="1" max="1" width="12.7109375" customWidth="1"/>
    <col min="2" max="2" width="9.5703125" customWidth="1"/>
    <col min="3" max="3" width="52.85546875" customWidth="1"/>
    <col min="14" max="14" width="5.5703125" style="65" customWidth="1"/>
    <col min="15" max="105" width="11.42578125" style="65"/>
  </cols>
  <sheetData>
    <row r="1" spans="1:13" ht="21.75" customHeight="1" x14ac:dyDescent="0.25">
      <c r="A1" s="64" t="s">
        <v>487</v>
      </c>
      <c r="B1" s="48"/>
      <c r="C1" s="49"/>
      <c r="D1" s="46"/>
      <c r="E1" s="46"/>
      <c r="F1" s="46"/>
      <c r="G1" s="46"/>
      <c r="H1" s="46"/>
      <c r="I1" s="46"/>
      <c r="J1" s="46"/>
      <c r="K1" s="46"/>
      <c r="L1" s="46"/>
      <c r="M1" s="46"/>
    </row>
    <row r="2" spans="1:13" ht="16.5" customHeight="1" x14ac:dyDescent="0.25">
      <c r="A2" s="401" t="s">
        <v>170</v>
      </c>
      <c r="B2" s="402"/>
      <c r="C2" s="403"/>
      <c r="D2" s="228">
        <v>2008</v>
      </c>
      <c r="E2" s="228">
        <v>2009</v>
      </c>
      <c r="F2" s="228">
        <v>2010</v>
      </c>
      <c r="G2" s="228">
        <v>2011</v>
      </c>
      <c r="H2" s="228">
        <v>2012</v>
      </c>
      <c r="I2" s="228">
        <v>2013</v>
      </c>
      <c r="J2" s="228">
        <v>2014</v>
      </c>
      <c r="K2" s="228">
        <v>2015</v>
      </c>
      <c r="L2" s="228">
        <v>2016</v>
      </c>
      <c r="M2" s="227">
        <v>2017</v>
      </c>
    </row>
    <row r="3" spans="1:13" ht="21.75" customHeight="1" x14ac:dyDescent="0.25">
      <c r="A3" s="401" t="s">
        <v>171</v>
      </c>
      <c r="B3" s="402"/>
      <c r="C3" s="402"/>
      <c r="D3" s="402"/>
      <c r="E3" s="402"/>
      <c r="F3" s="402"/>
      <c r="G3" s="402"/>
      <c r="H3" s="402"/>
      <c r="I3" s="402"/>
      <c r="J3" s="402"/>
      <c r="K3" s="402"/>
      <c r="L3" s="402"/>
      <c r="M3" s="403"/>
    </row>
    <row r="4" spans="1:13" ht="17.25" x14ac:dyDescent="0.25">
      <c r="A4" s="422" t="s">
        <v>172</v>
      </c>
      <c r="B4" s="66" t="s">
        <v>195</v>
      </c>
      <c r="C4" s="51" t="s">
        <v>196</v>
      </c>
      <c r="D4" s="239">
        <v>27072.61</v>
      </c>
      <c r="E4" s="239">
        <v>27582.05</v>
      </c>
      <c r="F4" s="239">
        <v>27537.829999999998</v>
      </c>
      <c r="G4" s="239">
        <v>30330.920000000002</v>
      </c>
      <c r="H4" s="239">
        <v>32169.23</v>
      </c>
      <c r="I4" s="239">
        <v>31937.18</v>
      </c>
      <c r="J4" s="239">
        <v>32827.43</v>
      </c>
      <c r="K4" s="239">
        <v>34705.35</v>
      </c>
      <c r="L4" s="239">
        <v>33951.93</v>
      </c>
      <c r="M4" s="239">
        <v>32537.13</v>
      </c>
    </row>
    <row r="5" spans="1:13" ht="17.25" customHeight="1" x14ac:dyDescent="0.25">
      <c r="A5" s="423"/>
      <c r="B5" s="50" t="s">
        <v>197</v>
      </c>
      <c r="C5" s="51" t="s">
        <v>198</v>
      </c>
      <c r="D5" s="239">
        <v>15636.19</v>
      </c>
      <c r="E5" s="239">
        <v>16383.01</v>
      </c>
      <c r="F5" s="239">
        <v>15649.74</v>
      </c>
      <c r="G5" s="239">
        <v>17382.73</v>
      </c>
      <c r="H5" s="239">
        <v>18863.84</v>
      </c>
      <c r="I5" s="239">
        <v>19560.72</v>
      </c>
      <c r="J5" s="239">
        <v>20884.41</v>
      </c>
      <c r="K5" s="239">
        <v>23755.42</v>
      </c>
      <c r="L5" s="239">
        <v>24728.28</v>
      </c>
      <c r="M5" s="239">
        <v>22358.63</v>
      </c>
    </row>
    <row r="6" spans="1:13" ht="17.25" x14ac:dyDescent="0.25">
      <c r="A6" s="423"/>
      <c r="B6" s="50" t="s">
        <v>173</v>
      </c>
      <c r="C6" s="51" t="s">
        <v>199</v>
      </c>
      <c r="D6" s="239">
        <v>5962.83</v>
      </c>
      <c r="E6" s="239">
        <v>6170.93</v>
      </c>
      <c r="F6" s="239">
        <v>7392</v>
      </c>
      <c r="G6" s="239">
        <v>7361.78</v>
      </c>
      <c r="H6" s="239">
        <v>8988</v>
      </c>
      <c r="I6" s="239">
        <v>7880.07</v>
      </c>
      <c r="J6" s="239">
        <v>9429.83</v>
      </c>
      <c r="K6" s="239">
        <v>9046.2199999999993</v>
      </c>
      <c r="L6" s="239">
        <v>10246.86</v>
      </c>
      <c r="M6" s="239">
        <v>11403.55</v>
      </c>
    </row>
    <row r="7" spans="1:13" ht="17.25" x14ac:dyDescent="0.25">
      <c r="A7" s="423"/>
      <c r="B7" s="67" t="s">
        <v>200</v>
      </c>
      <c r="C7" s="51" t="s">
        <v>201</v>
      </c>
      <c r="D7" s="239">
        <v>2360.6099999999997</v>
      </c>
      <c r="E7" s="239">
        <v>2458.3000000000002</v>
      </c>
      <c r="F7" s="239">
        <v>2559.14</v>
      </c>
      <c r="G7" s="239">
        <v>2873.24</v>
      </c>
      <c r="H7" s="239">
        <v>2747.58</v>
      </c>
      <c r="I7" s="239">
        <v>3827.6</v>
      </c>
      <c r="J7" s="239">
        <v>5239.49</v>
      </c>
      <c r="K7" s="239">
        <v>4167.24</v>
      </c>
      <c r="L7" s="239">
        <v>3755.6</v>
      </c>
      <c r="M7" s="239">
        <v>3011.84</v>
      </c>
    </row>
    <row r="8" spans="1:13" x14ac:dyDescent="0.25">
      <c r="A8" s="423"/>
      <c r="B8" s="52" t="s">
        <v>177</v>
      </c>
      <c r="C8" s="53" t="s">
        <v>178</v>
      </c>
      <c r="D8" s="239">
        <v>4741.8300000000008</v>
      </c>
      <c r="E8" s="239">
        <v>3543.81</v>
      </c>
      <c r="F8" s="239">
        <v>5878.3300000000008</v>
      </c>
      <c r="G8" s="239">
        <v>5171.0900000000011</v>
      </c>
      <c r="H8" s="239">
        <v>6933.7199999999993</v>
      </c>
      <c r="I8" s="239">
        <v>3885.97</v>
      </c>
      <c r="J8" s="239">
        <v>6541.3199999999988</v>
      </c>
      <c r="K8" s="239">
        <v>7367.8499999999995</v>
      </c>
      <c r="L8" s="239">
        <v>7715.6100000000006</v>
      </c>
      <c r="M8" s="239">
        <v>4878.5</v>
      </c>
    </row>
    <row r="9" spans="1:13" x14ac:dyDescent="0.25">
      <c r="A9" s="424"/>
      <c r="B9" s="412" t="s">
        <v>183</v>
      </c>
      <c r="C9" s="413"/>
      <c r="D9" s="240">
        <v>55774.070000000007</v>
      </c>
      <c r="E9" s="240">
        <v>56138.1</v>
      </c>
      <c r="F9" s="240">
        <v>59017.04</v>
      </c>
      <c r="G9" s="240">
        <v>63119.76</v>
      </c>
      <c r="H9" s="240">
        <v>69702.37</v>
      </c>
      <c r="I9" s="240">
        <v>67091.539999999994</v>
      </c>
      <c r="J9" s="240">
        <v>74922.48</v>
      </c>
      <c r="K9" s="240">
        <v>79042.080000000002</v>
      </c>
      <c r="L9" s="240">
        <v>80398.280000000013</v>
      </c>
      <c r="M9" s="240">
        <v>74189.649999999994</v>
      </c>
    </row>
    <row r="10" spans="1:13" ht="20.25" customHeight="1" x14ac:dyDescent="0.25">
      <c r="A10" s="425" t="s">
        <v>184</v>
      </c>
      <c r="B10" s="54" t="s">
        <v>202</v>
      </c>
      <c r="C10" s="51" t="s">
        <v>203</v>
      </c>
      <c r="D10" s="241">
        <v>3029.0200000000004</v>
      </c>
      <c r="E10" s="241">
        <v>3005.37</v>
      </c>
      <c r="F10" s="241">
        <v>3070.9</v>
      </c>
      <c r="G10" s="241">
        <v>3178.4</v>
      </c>
      <c r="H10" s="241">
        <v>3393.49</v>
      </c>
      <c r="I10" s="241">
        <v>3280.78</v>
      </c>
      <c r="J10" s="241">
        <v>3422.78</v>
      </c>
      <c r="K10" s="241">
        <v>3519.82</v>
      </c>
      <c r="L10" s="241">
        <v>3630.76</v>
      </c>
      <c r="M10" s="241">
        <v>3504.95</v>
      </c>
    </row>
    <row r="11" spans="1:13" ht="17.25" customHeight="1" x14ac:dyDescent="0.25">
      <c r="A11" s="425"/>
      <c r="B11" s="54" t="s">
        <v>204</v>
      </c>
      <c r="C11" s="51" t="s">
        <v>205</v>
      </c>
      <c r="D11" s="68">
        <v>0</v>
      </c>
      <c r="E11" s="68">
        <v>0</v>
      </c>
      <c r="F11" s="68">
        <v>0</v>
      </c>
      <c r="G11" s="68">
        <v>0</v>
      </c>
      <c r="H11" s="55">
        <v>222.89</v>
      </c>
      <c r="I11" s="55">
        <v>425.56</v>
      </c>
      <c r="J11" s="55">
        <v>439.56</v>
      </c>
      <c r="K11" s="55">
        <v>432.27</v>
      </c>
      <c r="L11" s="55">
        <v>441.37</v>
      </c>
      <c r="M11" s="55">
        <v>449.86</v>
      </c>
    </row>
    <row r="12" spans="1:13" ht="18" customHeight="1" x14ac:dyDescent="0.25">
      <c r="A12" s="425"/>
      <c r="B12" s="412" t="s">
        <v>183</v>
      </c>
      <c r="C12" s="413"/>
      <c r="D12" s="242">
        <v>3029.0200000000004</v>
      </c>
      <c r="E12" s="242">
        <v>3005.37</v>
      </c>
      <c r="F12" s="242">
        <v>3070.9</v>
      </c>
      <c r="G12" s="242">
        <v>3178.4</v>
      </c>
      <c r="H12" s="242">
        <v>3616.3799999999997</v>
      </c>
      <c r="I12" s="242">
        <v>3706.34</v>
      </c>
      <c r="J12" s="242">
        <v>3862.34</v>
      </c>
      <c r="K12" s="242">
        <v>3952.09</v>
      </c>
      <c r="L12" s="242">
        <v>4072.13</v>
      </c>
      <c r="M12" s="242">
        <v>3954.81</v>
      </c>
    </row>
    <row r="13" spans="1:13" ht="24.75" customHeight="1" x14ac:dyDescent="0.25">
      <c r="A13" s="418" t="s">
        <v>40</v>
      </c>
      <c r="B13" s="418"/>
      <c r="C13" s="418"/>
      <c r="D13" s="242">
        <v>58803.09</v>
      </c>
      <c r="E13" s="242">
        <v>59143.470000000008</v>
      </c>
      <c r="F13" s="242">
        <v>62087.939999999988</v>
      </c>
      <c r="G13" s="242">
        <v>66298.159999999989</v>
      </c>
      <c r="H13" s="242">
        <v>73318.750000000015</v>
      </c>
      <c r="I13" s="242">
        <v>70797.87999999999</v>
      </c>
      <c r="J13" s="242">
        <v>78784.820000000007</v>
      </c>
      <c r="K13" s="242">
        <v>82994.170000000027</v>
      </c>
      <c r="L13" s="242">
        <v>84470.409999999989</v>
      </c>
      <c r="M13" s="242">
        <v>78144.460000000021</v>
      </c>
    </row>
    <row r="14" spans="1:13" ht="24.75" customHeight="1" x14ac:dyDescent="0.25">
      <c r="A14" s="401" t="s">
        <v>188</v>
      </c>
      <c r="B14" s="402"/>
      <c r="C14" s="402"/>
      <c r="D14" s="402"/>
      <c r="E14" s="402"/>
      <c r="F14" s="402"/>
      <c r="G14" s="402"/>
      <c r="H14" s="402"/>
      <c r="I14" s="402"/>
      <c r="J14" s="402"/>
      <c r="K14" s="402"/>
      <c r="L14" s="402"/>
      <c r="M14" s="403"/>
    </row>
    <row r="15" spans="1:13" ht="17.25" x14ac:dyDescent="0.25">
      <c r="A15" s="422" t="s">
        <v>172</v>
      </c>
      <c r="B15" s="66" t="s">
        <v>195</v>
      </c>
      <c r="C15" s="51" t="s">
        <v>196</v>
      </c>
      <c r="D15" s="56">
        <v>46.039434322243956</v>
      </c>
      <c r="E15" s="56">
        <v>46.635833169748068</v>
      </c>
      <c r="F15" s="56">
        <v>44.352945193543228</v>
      </c>
      <c r="G15" s="56">
        <v>45.749263629639202</v>
      </c>
      <c r="H15" s="56">
        <v>43.875857130679385</v>
      </c>
      <c r="I15" s="56">
        <v>45.110362061688861</v>
      </c>
      <c r="J15" s="56">
        <v>41.667201879752973</v>
      </c>
      <c r="K15" s="56">
        <v>41.816611937922858</v>
      </c>
      <c r="L15" s="56">
        <v>40.193873807407833</v>
      </c>
      <c r="M15" s="56">
        <v>41.637155084314351</v>
      </c>
    </row>
    <row r="16" spans="1:13" ht="17.25" customHeight="1" x14ac:dyDescent="0.25">
      <c r="A16" s="423"/>
      <c r="B16" s="50" t="s">
        <v>197</v>
      </c>
      <c r="C16" s="51" t="s">
        <v>198</v>
      </c>
      <c r="D16" s="56">
        <v>26.590762492243179</v>
      </c>
      <c r="E16" s="56">
        <v>27.700454504952106</v>
      </c>
      <c r="F16" s="56">
        <v>25.205764597762471</v>
      </c>
      <c r="G16" s="56">
        <v>26.219023273044083</v>
      </c>
      <c r="H16" s="56">
        <v>25.728534651777334</v>
      </c>
      <c r="I16" s="56">
        <v>27.628962901149023</v>
      </c>
      <c r="J16" s="56">
        <v>26.50816489775568</v>
      </c>
      <c r="K16" s="56">
        <v>28.622998458807398</v>
      </c>
      <c r="L16" s="56">
        <v>29.274487953829041</v>
      </c>
      <c r="M16" s="56">
        <v>28.611919514192042</v>
      </c>
    </row>
    <row r="17" spans="1:13" ht="17.25" x14ac:dyDescent="0.25">
      <c r="A17" s="423"/>
      <c r="B17" s="50" t="s">
        <v>173</v>
      </c>
      <c r="C17" s="51" t="s">
        <v>199</v>
      </c>
      <c r="D17" s="56">
        <v>10.140334462015517</v>
      </c>
      <c r="E17" s="56">
        <v>10.433831494837891</v>
      </c>
      <c r="F17" s="56">
        <v>11.905693762750063</v>
      </c>
      <c r="G17" s="56">
        <v>11.104048739814198</v>
      </c>
      <c r="H17" s="56">
        <v>12.258801466200662</v>
      </c>
      <c r="I17" s="56">
        <v>11.130375655316234</v>
      </c>
      <c r="J17" s="56">
        <v>11.969095061713663</v>
      </c>
      <c r="K17" s="56">
        <v>10.899825855237779</v>
      </c>
      <c r="L17" s="56">
        <v>12.130709440145965</v>
      </c>
      <c r="M17" s="56">
        <v>14.592909081462713</v>
      </c>
    </row>
    <row r="18" spans="1:13" ht="17.25" x14ac:dyDescent="0.25">
      <c r="A18" s="423"/>
      <c r="B18" s="67" t="s">
        <v>200</v>
      </c>
      <c r="C18" s="51" t="s">
        <v>201</v>
      </c>
      <c r="D18" s="56">
        <v>4.0144318946504338</v>
      </c>
      <c r="E18" s="56">
        <v>4.1565028227122953</v>
      </c>
      <c r="F18" s="56">
        <v>4.1217988549789224</v>
      </c>
      <c r="G18" s="56">
        <v>4.3338155991056162</v>
      </c>
      <c r="H18" s="56">
        <v>3.747445230585627</v>
      </c>
      <c r="I18" s="56">
        <v>5.406376575117787</v>
      </c>
      <c r="J18" s="56">
        <v>6.6503801112955507</v>
      </c>
      <c r="K18" s="56">
        <v>5.0211237729107943</v>
      </c>
      <c r="L18" s="56">
        <v>4.4460539495428044</v>
      </c>
      <c r="M18" s="56">
        <v>3.8541951662344323</v>
      </c>
    </row>
    <row r="19" spans="1:13" x14ac:dyDescent="0.25">
      <c r="A19" s="423"/>
      <c r="B19" s="52" t="s">
        <v>177</v>
      </c>
      <c r="C19" s="53" t="s">
        <v>178</v>
      </c>
      <c r="D19" s="56">
        <v>8.0639129678389363</v>
      </c>
      <c r="E19" s="56">
        <v>5.9918871855168447</v>
      </c>
      <c r="F19" s="56">
        <v>9.4677484870652844</v>
      </c>
      <c r="G19" s="56">
        <v>7.7997488919752858</v>
      </c>
      <c r="H19" s="56">
        <v>9.4569533714090834</v>
      </c>
      <c r="I19" s="56">
        <v>5.488822546663827</v>
      </c>
      <c r="J19" s="56">
        <v>8.3027669543447562</v>
      </c>
      <c r="K19" s="56">
        <v>8.8775512786018549</v>
      </c>
      <c r="L19" s="56">
        <v>9.1340979640089373</v>
      </c>
      <c r="M19" s="56">
        <v>6.2429249623069873</v>
      </c>
    </row>
    <row r="20" spans="1:13" x14ac:dyDescent="0.25">
      <c r="A20" s="424"/>
      <c r="B20" s="412" t="s">
        <v>183</v>
      </c>
      <c r="C20" s="413"/>
      <c r="D20" s="72">
        <v>94.84887613899204</v>
      </c>
      <c r="E20" s="72">
        <v>94.918509177767191</v>
      </c>
      <c r="F20" s="72">
        <v>95.053950896099977</v>
      </c>
      <c r="G20" s="72">
        <v>95.205900133578396</v>
      </c>
      <c r="H20" s="72">
        <v>95.067591850652093</v>
      </c>
      <c r="I20" s="72">
        <v>94.764899739935714</v>
      </c>
      <c r="J20" s="72">
        <v>95.097608904862625</v>
      </c>
      <c r="K20" s="72">
        <v>95.238111303480693</v>
      </c>
      <c r="L20" s="72">
        <v>95.179223114934601</v>
      </c>
      <c r="M20" s="72">
        <v>94.939103808510509</v>
      </c>
    </row>
    <row r="21" spans="1:13" ht="17.25" customHeight="1" x14ac:dyDescent="0.25">
      <c r="A21" s="425" t="s">
        <v>184</v>
      </c>
      <c r="B21" s="54" t="s">
        <v>202</v>
      </c>
      <c r="C21" s="51" t="s">
        <v>203</v>
      </c>
      <c r="D21" s="56">
        <v>5.1511238610079859</v>
      </c>
      <c r="E21" s="56">
        <v>5.0814908222327828</v>
      </c>
      <c r="F21" s="56">
        <v>4.9460491039000498</v>
      </c>
      <c r="G21" s="56">
        <v>4.7940998664216332</v>
      </c>
      <c r="H21" s="56">
        <v>4.6284067854402853</v>
      </c>
      <c r="I21" s="56">
        <v>4.6340088149532175</v>
      </c>
      <c r="J21" s="56">
        <v>4.344466357859293</v>
      </c>
      <c r="K21" s="56">
        <v>4.2410448830321439</v>
      </c>
      <c r="L21" s="56">
        <v>4.2982625513478627</v>
      </c>
      <c r="M21" s="56">
        <v>4.4852187858230756</v>
      </c>
    </row>
    <row r="22" spans="1:13" x14ac:dyDescent="0.25">
      <c r="A22" s="425"/>
      <c r="B22" s="54" t="s">
        <v>204</v>
      </c>
      <c r="C22" s="51" t="s">
        <v>205</v>
      </c>
      <c r="D22" s="55">
        <v>0</v>
      </c>
      <c r="E22" s="55">
        <v>0</v>
      </c>
      <c r="F22" s="55">
        <v>0</v>
      </c>
      <c r="G22" s="55">
        <v>0</v>
      </c>
      <c r="H22" s="56">
        <v>0.30400136390759519</v>
      </c>
      <c r="I22" s="56">
        <v>0.60109144511106838</v>
      </c>
      <c r="J22" s="56">
        <v>0.55792473727806946</v>
      </c>
      <c r="K22" s="56">
        <v>0.52084381348713993</v>
      </c>
      <c r="L22" s="56">
        <v>0.52251433371757061</v>
      </c>
      <c r="M22" s="56">
        <v>0.57567740566637726</v>
      </c>
    </row>
    <row r="23" spans="1:13" x14ac:dyDescent="0.25">
      <c r="A23" s="425"/>
      <c r="B23" s="412" t="s">
        <v>183</v>
      </c>
      <c r="C23" s="413"/>
      <c r="D23" s="72">
        <v>5.1511238610079859</v>
      </c>
      <c r="E23" s="72">
        <v>5.0814908222327828</v>
      </c>
      <c r="F23" s="72">
        <v>4.9460491039000498</v>
      </c>
      <c r="G23" s="72">
        <v>4.7940998664216332</v>
      </c>
      <c r="H23" s="72">
        <v>4.9324081493478804</v>
      </c>
      <c r="I23" s="72">
        <v>5.2351002600642857</v>
      </c>
      <c r="J23" s="72">
        <v>4.9023910951373626</v>
      </c>
      <c r="K23" s="72">
        <v>4.7618886965192839</v>
      </c>
      <c r="L23" s="72">
        <v>4.8207768850654338</v>
      </c>
      <c r="M23" s="72">
        <v>5.0608961914894532</v>
      </c>
    </row>
    <row r="24" spans="1:13" ht="27" customHeight="1" x14ac:dyDescent="0.25">
      <c r="A24" s="418" t="s">
        <v>40</v>
      </c>
      <c r="B24" s="418"/>
      <c r="C24" s="418"/>
      <c r="D24" s="72">
        <v>100</v>
      </c>
      <c r="E24" s="72">
        <v>100</v>
      </c>
      <c r="F24" s="72">
        <v>100</v>
      </c>
      <c r="G24" s="72">
        <v>100</v>
      </c>
      <c r="H24" s="72">
        <v>100</v>
      </c>
      <c r="I24" s="72">
        <v>100</v>
      </c>
      <c r="J24" s="72">
        <v>100</v>
      </c>
      <c r="K24" s="72">
        <v>100</v>
      </c>
      <c r="L24" s="72">
        <v>100</v>
      </c>
      <c r="M24" s="72">
        <v>100</v>
      </c>
    </row>
    <row r="25" spans="1:13" ht="23.25" customHeight="1" x14ac:dyDescent="0.25">
      <c r="A25" s="401" t="s">
        <v>189</v>
      </c>
      <c r="B25" s="402"/>
      <c r="C25" s="402"/>
      <c r="D25" s="402"/>
      <c r="E25" s="402"/>
      <c r="F25" s="402"/>
      <c r="G25" s="402"/>
      <c r="H25" s="402"/>
      <c r="I25" s="402"/>
      <c r="J25" s="402"/>
      <c r="K25" s="402"/>
      <c r="L25" s="402"/>
      <c r="M25" s="403"/>
    </row>
    <row r="26" spans="1:13" ht="17.25" x14ac:dyDescent="0.25">
      <c r="A26" s="422" t="s">
        <v>172</v>
      </c>
      <c r="B26" s="66" t="s">
        <v>195</v>
      </c>
      <c r="C26" s="51" t="s">
        <v>196</v>
      </c>
      <c r="D26" s="57">
        <v>48.539778431088131</v>
      </c>
      <c r="E26" s="57">
        <v>49.132496468530285</v>
      </c>
      <c r="F26" s="57">
        <v>46.660811860438947</v>
      </c>
      <c r="G26" s="57">
        <v>48.052971050587011</v>
      </c>
      <c r="H26" s="57">
        <v>46.152275740408825</v>
      </c>
      <c r="I26" s="57">
        <v>47.602395175308246</v>
      </c>
      <c r="J26" s="57">
        <v>43.815194051238024</v>
      </c>
      <c r="K26" s="57">
        <v>43.907435128225373</v>
      </c>
      <c r="L26" s="57">
        <v>42.229672077561851</v>
      </c>
      <c r="M26" s="57">
        <v>43.856696992100652</v>
      </c>
    </row>
    <row r="27" spans="1:13" ht="17.25" customHeight="1" x14ac:dyDescent="0.25">
      <c r="A27" s="423"/>
      <c r="B27" s="50" t="s">
        <v>197</v>
      </c>
      <c r="C27" s="51" t="s">
        <v>198</v>
      </c>
      <c r="D27" s="57">
        <v>28.034873553247952</v>
      </c>
      <c r="E27" s="57">
        <v>29.183406634709762</v>
      </c>
      <c r="F27" s="57">
        <v>26.517324487978389</v>
      </c>
      <c r="G27" s="57">
        <v>27.539284053044561</v>
      </c>
      <c r="H27" s="57">
        <v>27.063412621407281</v>
      </c>
      <c r="I27" s="57">
        <v>29.155270545287831</v>
      </c>
      <c r="J27" s="57">
        <v>27.87469128090795</v>
      </c>
      <c r="K27" s="57">
        <v>30.054143312018098</v>
      </c>
      <c r="L27" s="57">
        <v>30.757225154567973</v>
      </c>
      <c r="M27" s="57">
        <v>30.137128292153964</v>
      </c>
    </row>
    <row r="28" spans="1:13" ht="17.25" x14ac:dyDescent="0.25">
      <c r="A28" s="423"/>
      <c r="B28" s="50" t="s">
        <v>173</v>
      </c>
      <c r="C28" s="51" t="s">
        <v>199</v>
      </c>
      <c r="D28" s="57">
        <v>10.691043346845584</v>
      </c>
      <c r="E28" s="57">
        <v>10.992409789429995</v>
      </c>
      <c r="F28" s="57">
        <v>12.525196112851475</v>
      </c>
      <c r="G28" s="57">
        <v>11.663193903145386</v>
      </c>
      <c r="H28" s="57">
        <v>12.894826962124817</v>
      </c>
      <c r="I28" s="57">
        <v>11.745251338693375</v>
      </c>
      <c r="J28" s="57">
        <v>12.586115675829204</v>
      </c>
      <c r="K28" s="57">
        <v>11.444815217413305</v>
      </c>
      <c r="L28" s="57">
        <v>12.745123403137478</v>
      </c>
      <c r="M28" s="57">
        <v>15.370809809724134</v>
      </c>
    </row>
    <row r="29" spans="1:13" ht="17.25" x14ac:dyDescent="0.25">
      <c r="A29" s="423"/>
      <c r="B29" s="67" t="s">
        <v>200</v>
      </c>
      <c r="C29" s="51" t="s">
        <v>201</v>
      </c>
      <c r="D29" s="57">
        <v>4.2324506710734919</v>
      </c>
      <c r="E29" s="57">
        <v>4.379022446431212</v>
      </c>
      <c r="F29" s="57">
        <v>4.3362730492752597</v>
      </c>
      <c r="G29" s="57">
        <v>4.5520451915533267</v>
      </c>
      <c r="H29" s="57">
        <v>3.9418745732749114</v>
      </c>
      <c r="I29" s="57">
        <v>5.7050412019160692</v>
      </c>
      <c r="J29" s="57">
        <v>6.9932148535392855</v>
      </c>
      <c r="K29" s="57">
        <v>5.2721790722106494</v>
      </c>
      <c r="L29" s="57">
        <v>4.6712442106970435</v>
      </c>
      <c r="M29" s="57">
        <v>4.059649829861713</v>
      </c>
    </row>
    <row r="30" spans="1:13" x14ac:dyDescent="0.25">
      <c r="A30" s="423"/>
      <c r="B30" s="52" t="s">
        <v>177</v>
      </c>
      <c r="C30" s="53" t="s">
        <v>178</v>
      </c>
      <c r="D30" s="57">
        <v>8.5018539977448313</v>
      </c>
      <c r="E30" s="57">
        <v>6.312664660898748</v>
      </c>
      <c r="F30" s="57">
        <v>9.9603944894559273</v>
      </c>
      <c r="G30" s="57">
        <v>8.1925058016697161</v>
      </c>
      <c r="H30" s="57">
        <v>9.9476101027841661</v>
      </c>
      <c r="I30" s="57">
        <v>5.7920417387944889</v>
      </c>
      <c r="J30" s="57">
        <v>8.7307841384855376</v>
      </c>
      <c r="K30" s="57">
        <v>9.3214272701325669</v>
      </c>
      <c r="L30" s="57">
        <v>9.5967351540356329</v>
      </c>
      <c r="M30" s="57">
        <v>6.5757150761595451</v>
      </c>
    </row>
    <row r="31" spans="1:13" x14ac:dyDescent="0.25">
      <c r="A31" s="424"/>
      <c r="B31" s="412" t="s">
        <v>183</v>
      </c>
      <c r="C31" s="413"/>
      <c r="D31" s="73">
        <v>100</v>
      </c>
      <c r="E31" s="73">
        <v>100</v>
      </c>
      <c r="F31" s="73">
        <v>100</v>
      </c>
      <c r="G31" s="73">
        <v>100</v>
      </c>
      <c r="H31" s="73">
        <v>100</v>
      </c>
      <c r="I31" s="73">
        <v>100</v>
      </c>
      <c r="J31" s="73">
        <v>100</v>
      </c>
      <c r="K31" s="73">
        <v>100</v>
      </c>
      <c r="L31" s="73">
        <v>100</v>
      </c>
      <c r="M31" s="73">
        <v>100</v>
      </c>
    </row>
    <row r="32" spans="1:13" ht="17.25" customHeight="1" x14ac:dyDescent="0.25">
      <c r="A32" s="425" t="s">
        <v>184</v>
      </c>
      <c r="B32" s="54" t="s">
        <v>202</v>
      </c>
      <c r="C32" s="51" t="s">
        <v>203</v>
      </c>
      <c r="D32" s="57">
        <v>100</v>
      </c>
      <c r="E32" s="57">
        <v>100</v>
      </c>
      <c r="F32" s="57">
        <v>100</v>
      </c>
      <c r="G32" s="57">
        <v>100</v>
      </c>
      <c r="H32" s="57">
        <v>93.836654333891914</v>
      </c>
      <c r="I32" s="57">
        <v>88.518052849981387</v>
      </c>
      <c r="J32" s="57">
        <v>88.619334393139908</v>
      </c>
      <c r="K32" s="57">
        <v>89.062243015720796</v>
      </c>
      <c r="L32" s="57">
        <v>89.161200649291644</v>
      </c>
      <c r="M32" s="57">
        <v>88.624990833946498</v>
      </c>
    </row>
    <row r="33" spans="1:13" x14ac:dyDescent="0.25">
      <c r="A33" s="425"/>
      <c r="B33" s="54" t="s">
        <v>204</v>
      </c>
      <c r="C33" s="51" t="s">
        <v>205</v>
      </c>
      <c r="D33" s="55">
        <v>0</v>
      </c>
      <c r="E33" s="55">
        <v>0</v>
      </c>
      <c r="F33" s="55">
        <v>0</v>
      </c>
      <c r="G33" s="55">
        <v>0</v>
      </c>
      <c r="H33" s="57">
        <v>6.1633456661080972</v>
      </c>
      <c r="I33" s="57">
        <v>11.481947150018616</v>
      </c>
      <c r="J33" s="57">
        <v>11.38066560686009</v>
      </c>
      <c r="K33" s="57">
        <v>10.937756984279204</v>
      </c>
      <c r="L33" s="57">
        <v>10.838799350708351</v>
      </c>
      <c r="M33" s="57">
        <v>11.37500916605349</v>
      </c>
    </row>
    <row r="34" spans="1:13" x14ac:dyDescent="0.25">
      <c r="A34" s="425"/>
      <c r="B34" s="412" t="s">
        <v>183</v>
      </c>
      <c r="C34" s="413"/>
      <c r="D34" s="73">
        <v>100</v>
      </c>
      <c r="E34" s="73">
        <v>100</v>
      </c>
      <c r="F34" s="73">
        <v>100</v>
      </c>
      <c r="G34" s="73">
        <v>100</v>
      </c>
      <c r="H34" s="73">
        <v>100</v>
      </c>
      <c r="I34" s="73">
        <v>100</v>
      </c>
      <c r="J34" s="73">
        <v>100</v>
      </c>
      <c r="K34" s="73">
        <v>100</v>
      </c>
      <c r="L34" s="73">
        <v>100</v>
      </c>
      <c r="M34" s="73">
        <v>100</v>
      </c>
    </row>
    <row r="35" spans="1:13" ht="23.25" customHeight="1" x14ac:dyDescent="0.25">
      <c r="A35" s="418" t="s">
        <v>40</v>
      </c>
      <c r="B35" s="418"/>
      <c r="C35" s="418"/>
      <c r="D35" s="73" t="s">
        <v>88</v>
      </c>
      <c r="E35" s="73" t="s">
        <v>88</v>
      </c>
      <c r="F35" s="73" t="s">
        <v>88</v>
      </c>
      <c r="G35" s="73" t="s">
        <v>88</v>
      </c>
      <c r="H35" s="73" t="s">
        <v>88</v>
      </c>
      <c r="I35" s="73" t="s">
        <v>88</v>
      </c>
      <c r="J35" s="73" t="s">
        <v>88</v>
      </c>
      <c r="K35" s="73" t="s">
        <v>88</v>
      </c>
      <c r="L35" s="73" t="s">
        <v>88</v>
      </c>
      <c r="M35" s="73" t="s">
        <v>88</v>
      </c>
    </row>
    <row r="36" spans="1:13" s="65" customFormat="1" x14ac:dyDescent="0.25">
      <c r="A36" s="69" t="s">
        <v>4</v>
      </c>
    </row>
    <row r="37" spans="1:13" s="65" customFormat="1" ht="15.75" customHeight="1" x14ac:dyDescent="0.25">
      <c r="A37" s="426" t="s">
        <v>211</v>
      </c>
      <c r="B37" s="426"/>
      <c r="C37" s="426"/>
      <c r="D37" s="426"/>
      <c r="E37" s="426"/>
      <c r="F37" s="426"/>
      <c r="G37" s="426"/>
      <c r="H37" s="426"/>
      <c r="I37" s="426"/>
      <c r="J37" s="426"/>
      <c r="K37" s="426"/>
      <c r="L37" s="426"/>
      <c r="M37" s="426"/>
    </row>
    <row r="38" spans="1:13" s="65" customFormat="1" ht="17.25" x14ac:dyDescent="0.25">
      <c r="A38" s="70" t="s">
        <v>248</v>
      </c>
    </row>
    <row r="39" spans="1:13" s="65" customFormat="1" ht="17.25" x14ac:dyDescent="0.25">
      <c r="A39" s="71" t="s">
        <v>249</v>
      </c>
    </row>
    <row r="40" spans="1:13" s="65" customFormat="1" ht="17.25" x14ac:dyDescent="0.25">
      <c r="A40" s="70" t="s">
        <v>206</v>
      </c>
    </row>
    <row r="41" spans="1:13" s="65" customFormat="1" ht="17.25" x14ac:dyDescent="0.25">
      <c r="A41" s="65" t="s">
        <v>207</v>
      </c>
    </row>
    <row r="42" spans="1:13" s="65" customFormat="1" ht="17.25" x14ac:dyDescent="0.25">
      <c r="A42" s="65" t="s">
        <v>208</v>
      </c>
    </row>
    <row r="43" spans="1:13" s="65" customFormat="1" ht="24" customHeight="1" x14ac:dyDescent="0.25">
      <c r="A43" s="62" t="s">
        <v>365</v>
      </c>
    </row>
    <row r="44" spans="1:13" s="65" customFormat="1" x14ac:dyDescent="0.25"/>
    <row r="45" spans="1:13" s="65" customFormat="1" x14ac:dyDescent="0.25"/>
    <row r="46" spans="1:13" s="65" customFormat="1" x14ac:dyDescent="0.25"/>
    <row r="47" spans="1:13" s="65" customFormat="1" x14ac:dyDescent="0.25"/>
    <row r="48" spans="1:13" s="65" customFormat="1" x14ac:dyDescent="0.25"/>
    <row r="49" s="65" customFormat="1" x14ac:dyDescent="0.25"/>
    <row r="50" s="65" customFormat="1" x14ac:dyDescent="0.25"/>
    <row r="51" s="65" customFormat="1" x14ac:dyDescent="0.25"/>
    <row r="52" s="65" customFormat="1" x14ac:dyDescent="0.25"/>
    <row r="53" s="65" customFormat="1" x14ac:dyDescent="0.25"/>
    <row r="54" s="65" customFormat="1" x14ac:dyDescent="0.25"/>
    <row r="55" s="65" customFormat="1" x14ac:dyDescent="0.25"/>
    <row r="56" s="65" customFormat="1" x14ac:dyDescent="0.25"/>
    <row r="57" s="65" customFormat="1" x14ac:dyDescent="0.25"/>
    <row r="58" s="65" customFormat="1" x14ac:dyDescent="0.25"/>
    <row r="59" s="65" customFormat="1" x14ac:dyDescent="0.25"/>
    <row r="60" s="65" customFormat="1" x14ac:dyDescent="0.25"/>
    <row r="61" s="65" customFormat="1" x14ac:dyDescent="0.25"/>
    <row r="62" s="65" customFormat="1" x14ac:dyDescent="0.25"/>
    <row r="63" s="65" customFormat="1" x14ac:dyDescent="0.25"/>
    <row r="64" s="65" customFormat="1" x14ac:dyDescent="0.25"/>
    <row r="65" s="65" customFormat="1" x14ac:dyDescent="0.25"/>
    <row r="66" s="65" customFormat="1" x14ac:dyDescent="0.25"/>
    <row r="67" s="65" customFormat="1" x14ac:dyDescent="0.25"/>
    <row r="68" s="65" customFormat="1" x14ac:dyDescent="0.25"/>
    <row r="69" s="65" customFormat="1" x14ac:dyDescent="0.25"/>
    <row r="70" s="65" customFormat="1" x14ac:dyDescent="0.25"/>
    <row r="71" s="65" customFormat="1" x14ac:dyDescent="0.25"/>
    <row r="72" s="65" customFormat="1" x14ac:dyDescent="0.25"/>
    <row r="73" s="65" customFormat="1" x14ac:dyDescent="0.25"/>
    <row r="74" s="65" customFormat="1" x14ac:dyDescent="0.25"/>
    <row r="75" s="65" customFormat="1" x14ac:dyDescent="0.25"/>
    <row r="76" s="65" customFormat="1" x14ac:dyDescent="0.25"/>
    <row r="77" s="65" customFormat="1" x14ac:dyDescent="0.25"/>
    <row r="78" s="65" customFormat="1" x14ac:dyDescent="0.25"/>
    <row r="79" s="65" customFormat="1" x14ac:dyDescent="0.25"/>
    <row r="80" s="65" customFormat="1" x14ac:dyDescent="0.25"/>
    <row r="81" s="65" customFormat="1" x14ac:dyDescent="0.25"/>
    <row r="82" s="65" customFormat="1" x14ac:dyDescent="0.25"/>
    <row r="83" s="65" customFormat="1" x14ac:dyDescent="0.25"/>
    <row r="84" s="65" customFormat="1" x14ac:dyDescent="0.25"/>
    <row r="85" s="65" customFormat="1" x14ac:dyDescent="0.25"/>
    <row r="86" s="65" customFormat="1" x14ac:dyDescent="0.25"/>
    <row r="87" s="65" customFormat="1" x14ac:dyDescent="0.25"/>
    <row r="88" s="65" customFormat="1" x14ac:dyDescent="0.25"/>
    <row r="89" s="65" customFormat="1" x14ac:dyDescent="0.25"/>
    <row r="90" s="65" customFormat="1" x14ac:dyDescent="0.25"/>
    <row r="91" s="65" customFormat="1" x14ac:dyDescent="0.25"/>
    <row r="92" s="65" customFormat="1" x14ac:dyDescent="0.25"/>
    <row r="93" s="65" customFormat="1" x14ac:dyDescent="0.25"/>
    <row r="94" s="65" customFormat="1" x14ac:dyDescent="0.25"/>
    <row r="95" s="65" customFormat="1" x14ac:dyDescent="0.25"/>
    <row r="96" s="65" customFormat="1" x14ac:dyDescent="0.25"/>
    <row r="97" s="65" customFormat="1" x14ac:dyDescent="0.25"/>
    <row r="98" s="65" customFormat="1" x14ac:dyDescent="0.25"/>
    <row r="99" s="65" customFormat="1" x14ac:dyDescent="0.25"/>
    <row r="100" s="65" customFormat="1" x14ac:dyDescent="0.25"/>
    <row r="101" s="65" customFormat="1" x14ac:dyDescent="0.25"/>
    <row r="102" s="65" customFormat="1" x14ac:dyDescent="0.25"/>
    <row r="103" s="65" customFormat="1" x14ac:dyDescent="0.25"/>
    <row r="104" s="65" customFormat="1" x14ac:dyDescent="0.25"/>
    <row r="105" s="65" customFormat="1" x14ac:dyDescent="0.25"/>
    <row r="106" s="65" customFormat="1" x14ac:dyDescent="0.25"/>
    <row r="107" s="65" customFormat="1" x14ac:dyDescent="0.25"/>
    <row r="108" s="65" customFormat="1" x14ac:dyDescent="0.25"/>
    <row r="109" s="65" customFormat="1" x14ac:dyDescent="0.25"/>
    <row r="110" s="65" customFormat="1" x14ac:dyDescent="0.25"/>
    <row r="111" s="65" customFormat="1" x14ac:dyDescent="0.25"/>
    <row r="112" s="65" customFormat="1" x14ac:dyDescent="0.25"/>
    <row r="113" s="65" customFormat="1" x14ac:dyDescent="0.25"/>
    <row r="114" s="65" customFormat="1" x14ac:dyDescent="0.25"/>
    <row r="115" s="65" customFormat="1" x14ac:dyDescent="0.25"/>
    <row r="116" s="65" customFormat="1" x14ac:dyDescent="0.25"/>
    <row r="117" s="65" customFormat="1" x14ac:dyDescent="0.25"/>
    <row r="118" s="65" customFormat="1" x14ac:dyDescent="0.25"/>
    <row r="119" s="65" customFormat="1" x14ac:dyDescent="0.25"/>
    <row r="120" s="65" customFormat="1" x14ac:dyDescent="0.25"/>
    <row r="121" s="65" customFormat="1" x14ac:dyDescent="0.25"/>
    <row r="122" s="65" customFormat="1" x14ac:dyDescent="0.25"/>
    <row r="123" s="65" customFormat="1" x14ac:dyDescent="0.25"/>
    <row r="124" s="65" customFormat="1" x14ac:dyDescent="0.25"/>
    <row r="125" s="65" customFormat="1" x14ac:dyDescent="0.25"/>
    <row r="126" s="65" customFormat="1" x14ac:dyDescent="0.25"/>
    <row r="127" s="65" customFormat="1" x14ac:dyDescent="0.25"/>
    <row r="128" s="65" customFormat="1" x14ac:dyDescent="0.25"/>
    <row r="129" s="65" customFormat="1" x14ac:dyDescent="0.25"/>
    <row r="130" s="65" customFormat="1" x14ac:dyDescent="0.25"/>
    <row r="131" s="65" customFormat="1" x14ac:dyDescent="0.25"/>
    <row r="132" s="65" customFormat="1" x14ac:dyDescent="0.25"/>
    <row r="133" s="65" customFormat="1" x14ac:dyDescent="0.25"/>
    <row r="134" s="65" customFormat="1" x14ac:dyDescent="0.25"/>
    <row r="135" s="65" customFormat="1" x14ac:dyDescent="0.25"/>
    <row r="136" s="65" customFormat="1" x14ac:dyDescent="0.25"/>
    <row r="137" s="65" customFormat="1" x14ac:dyDescent="0.25"/>
    <row r="138" s="65" customFormat="1" x14ac:dyDescent="0.25"/>
    <row r="139" s="65" customFormat="1" x14ac:dyDescent="0.25"/>
    <row r="140" s="65" customFormat="1" x14ac:dyDescent="0.25"/>
    <row r="141" s="65" customFormat="1" x14ac:dyDescent="0.25"/>
    <row r="142" s="65" customFormat="1" x14ac:dyDescent="0.25"/>
    <row r="143" s="65" customFormat="1" x14ac:dyDescent="0.25"/>
    <row r="144" s="65" customFormat="1" x14ac:dyDescent="0.25"/>
    <row r="145" s="65" customFormat="1" x14ac:dyDescent="0.25"/>
    <row r="146" s="65" customFormat="1" x14ac:dyDescent="0.25"/>
    <row r="147" s="65" customFormat="1" x14ac:dyDescent="0.25"/>
    <row r="148" s="65" customFormat="1" x14ac:dyDescent="0.25"/>
    <row r="149" s="65" customFormat="1" x14ac:dyDescent="0.25"/>
    <row r="150" s="65" customFormat="1" x14ac:dyDescent="0.25"/>
    <row r="151" s="65" customFormat="1" x14ac:dyDescent="0.25"/>
    <row r="152" s="65" customFormat="1" x14ac:dyDescent="0.25"/>
    <row r="153" s="65" customFormat="1" x14ac:dyDescent="0.25"/>
    <row r="154" s="65" customFormat="1" x14ac:dyDescent="0.25"/>
    <row r="155" s="65" customFormat="1" x14ac:dyDescent="0.25"/>
    <row r="156" s="65" customFormat="1" x14ac:dyDescent="0.25"/>
    <row r="157" s="65" customFormat="1" x14ac:dyDescent="0.25"/>
    <row r="158" s="65" customFormat="1" x14ac:dyDescent="0.25"/>
    <row r="159" s="65" customFormat="1" x14ac:dyDescent="0.25"/>
    <row r="160" s="65" customFormat="1" x14ac:dyDescent="0.25"/>
  </sheetData>
  <mergeCells count="20">
    <mergeCell ref="A35:C35"/>
    <mergeCell ref="A37:M37"/>
    <mergeCell ref="A24:C24"/>
    <mergeCell ref="A25:M25"/>
    <mergeCell ref="A26:A31"/>
    <mergeCell ref="B31:C31"/>
    <mergeCell ref="A32:A34"/>
    <mergeCell ref="B34:C34"/>
    <mergeCell ref="A13:C13"/>
    <mergeCell ref="A14:M14"/>
    <mergeCell ref="A15:A20"/>
    <mergeCell ref="B20:C20"/>
    <mergeCell ref="A21:A23"/>
    <mergeCell ref="B23:C23"/>
    <mergeCell ref="A2:C2"/>
    <mergeCell ref="A3:M3"/>
    <mergeCell ref="A4:A9"/>
    <mergeCell ref="B9:C9"/>
    <mergeCell ref="A10:A12"/>
    <mergeCell ref="B12:C12"/>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I25"/>
  <sheetViews>
    <sheetView workbookViewId="0">
      <selection activeCell="D26" sqref="D26"/>
    </sheetView>
  </sheetViews>
  <sheetFormatPr baseColWidth="10" defaultRowHeight="15" x14ac:dyDescent="0.25"/>
  <cols>
    <col min="1" max="1" width="15.42578125" customWidth="1"/>
    <col min="2" max="2" width="23" customWidth="1"/>
    <col min="3" max="3" width="13.85546875" customWidth="1"/>
    <col min="4" max="4" width="21.42578125" customWidth="1"/>
    <col min="5" max="9" width="12" customWidth="1"/>
  </cols>
  <sheetData>
    <row r="1" spans="1:9" x14ac:dyDescent="0.25">
      <c r="A1" s="341" t="s">
        <v>488</v>
      </c>
      <c r="B1" s="342"/>
      <c r="C1" s="342"/>
      <c r="D1" s="342"/>
      <c r="E1" s="342"/>
      <c r="F1" s="342"/>
      <c r="G1" s="342"/>
      <c r="H1" s="342"/>
      <c r="I1" s="342"/>
    </row>
    <row r="2" spans="1:9" x14ac:dyDescent="0.25">
      <c r="A2" s="427"/>
      <c r="B2" s="427"/>
      <c r="C2" s="427"/>
      <c r="D2" s="427"/>
      <c r="E2" s="427"/>
      <c r="F2" s="427"/>
      <c r="G2" s="427"/>
      <c r="H2" s="427"/>
      <c r="I2" s="427"/>
    </row>
    <row r="3" spans="1:9" x14ac:dyDescent="0.25">
      <c r="A3" s="428" t="s">
        <v>48</v>
      </c>
      <c r="B3" s="429" t="s">
        <v>39</v>
      </c>
      <c r="C3" s="430"/>
      <c r="D3" s="431"/>
      <c r="E3" s="432" t="s">
        <v>139</v>
      </c>
      <c r="F3" s="429" t="s">
        <v>11</v>
      </c>
      <c r="G3" s="430"/>
      <c r="H3" s="430"/>
      <c r="I3" s="430"/>
    </row>
    <row r="4" spans="1:9" x14ac:dyDescent="0.25">
      <c r="A4" s="428"/>
      <c r="B4" s="429"/>
      <c r="C4" s="430"/>
      <c r="D4" s="431"/>
      <c r="E4" s="433"/>
      <c r="F4" s="16" t="s">
        <v>5</v>
      </c>
      <c r="G4" s="188" t="s">
        <v>0</v>
      </c>
      <c r="H4" s="188" t="s">
        <v>50</v>
      </c>
      <c r="I4" s="17" t="s">
        <v>2</v>
      </c>
    </row>
    <row r="5" spans="1:9" x14ac:dyDescent="0.25">
      <c r="A5" s="434" t="s">
        <v>342</v>
      </c>
      <c r="B5" s="434"/>
      <c r="C5" s="434"/>
      <c r="D5" s="434"/>
      <c r="E5" s="115">
        <v>405116</v>
      </c>
      <c r="F5" s="115">
        <v>50241</v>
      </c>
      <c r="G5" s="115">
        <v>224964</v>
      </c>
      <c r="H5" s="115">
        <v>77991</v>
      </c>
      <c r="I5" s="115">
        <v>51920</v>
      </c>
    </row>
    <row r="6" spans="1:9" x14ac:dyDescent="0.25">
      <c r="A6" s="18" t="s">
        <v>51</v>
      </c>
      <c r="B6" s="189" t="s">
        <v>52</v>
      </c>
      <c r="C6" s="348" t="s">
        <v>53</v>
      </c>
      <c r="D6" s="348"/>
      <c r="E6" s="115">
        <v>191400</v>
      </c>
      <c r="F6" s="115">
        <v>21607</v>
      </c>
      <c r="G6" s="115">
        <v>103364</v>
      </c>
      <c r="H6" s="115">
        <v>38971</v>
      </c>
      <c r="I6" s="115">
        <v>27458</v>
      </c>
    </row>
    <row r="7" spans="1:9" x14ac:dyDescent="0.25">
      <c r="A7" s="349" t="s">
        <v>54</v>
      </c>
      <c r="B7" s="348" t="s">
        <v>55</v>
      </c>
      <c r="C7" s="348" t="s">
        <v>56</v>
      </c>
      <c r="D7" s="348"/>
      <c r="E7" s="116">
        <v>14045</v>
      </c>
      <c r="F7" s="115">
        <v>1860</v>
      </c>
      <c r="G7" s="115">
        <v>1665</v>
      </c>
      <c r="H7" s="115">
        <v>3486</v>
      </c>
      <c r="I7" s="115">
        <v>7034</v>
      </c>
    </row>
    <row r="8" spans="1:9" x14ac:dyDescent="0.25">
      <c r="A8" s="349"/>
      <c r="B8" s="348"/>
      <c r="C8" s="350" t="s">
        <v>57</v>
      </c>
      <c r="D8" s="350"/>
      <c r="E8" s="116">
        <v>280101</v>
      </c>
      <c r="F8" s="115">
        <v>30564</v>
      </c>
      <c r="G8" s="115">
        <v>153129</v>
      </c>
      <c r="H8" s="115">
        <v>56794</v>
      </c>
      <c r="I8" s="115">
        <v>39614</v>
      </c>
    </row>
    <row r="9" spans="1:9" ht="15" customHeight="1" x14ac:dyDescent="0.25">
      <c r="A9" s="349"/>
      <c r="B9" s="348"/>
      <c r="C9" s="350" t="s">
        <v>58</v>
      </c>
      <c r="D9" s="190" t="s">
        <v>59</v>
      </c>
      <c r="E9" s="116">
        <v>23255</v>
      </c>
      <c r="F9" s="115">
        <v>4120</v>
      </c>
      <c r="G9" s="115">
        <v>14254</v>
      </c>
      <c r="H9" s="115">
        <v>3643</v>
      </c>
      <c r="I9" s="115">
        <v>1238</v>
      </c>
    </row>
    <row r="10" spans="1:9" x14ac:dyDescent="0.25">
      <c r="A10" s="349"/>
      <c r="B10" s="348"/>
      <c r="C10" s="350"/>
      <c r="D10" s="190" t="s">
        <v>60</v>
      </c>
      <c r="E10" s="116">
        <v>21223</v>
      </c>
      <c r="F10" s="115">
        <v>4381</v>
      </c>
      <c r="G10" s="115">
        <v>12669</v>
      </c>
      <c r="H10" s="115">
        <v>3193</v>
      </c>
      <c r="I10" s="115">
        <v>980</v>
      </c>
    </row>
    <row r="11" spans="1:9" x14ac:dyDescent="0.25">
      <c r="A11" s="349"/>
      <c r="B11" s="348"/>
      <c r="C11" s="350"/>
      <c r="D11" s="190" t="s">
        <v>61</v>
      </c>
      <c r="E11" s="116">
        <v>44971</v>
      </c>
      <c r="F11" s="115">
        <v>4243</v>
      </c>
      <c r="G11" s="115">
        <v>30485</v>
      </c>
      <c r="H11" s="115">
        <v>8020</v>
      </c>
      <c r="I11" s="115">
        <v>2223</v>
      </c>
    </row>
    <row r="12" spans="1:9" x14ac:dyDescent="0.25">
      <c r="A12" s="349"/>
      <c r="B12" s="348"/>
      <c r="C12" s="350"/>
      <c r="D12" s="190" t="s">
        <v>62</v>
      </c>
      <c r="E12" s="116">
        <v>21521</v>
      </c>
      <c r="F12" s="115">
        <v>5073</v>
      </c>
      <c r="G12" s="115">
        <v>12762</v>
      </c>
      <c r="H12" s="115">
        <v>2855</v>
      </c>
      <c r="I12" s="115">
        <v>831</v>
      </c>
    </row>
    <row r="13" spans="1:9" x14ac:dyDescent="0.25">
      <c r="A13" s="349"/>
      <c r="B13" s="348" t="s">
        <v>63</v>
      </c>
      <c r="C13" s="350" t="s">
        <v>64</v>
      </c>
      <c r="D13" s="350"/>
      <c r="E13" s="116">
        <v>71093</v>
      </c>
      <c r="F13" s="115">
        <v>12168</v>
      </c>
      <c r="G13" s="115">
        <v>28700</v>
      </c>
      <c r="H13" s="115">
        <v>15495</v>
      </c>
      <c r="I13" s="115">
        <v>14730</v>
      </c>
    </row>
    <row r="14" spans="1:9" x14ac:dyDescent="0.25">
      <c r="A14" s="349"/>
      <c r="B14" s="348"/>
      <c r="C14" s="350" t="s">
        <v>65</v>
      </c>
      <c r="D14" s="350"/>
      <c r="E14" s="116">
        <v>92166</v>
      </c>
      <c r="F14" s="115">
        <v>5108</v>
      </c>
      <c r="G14" s="115">
        <v>38047</v>
      </c>
      <c r="H14" s="115">
        <v>23931</v>
      </c>
      <c r="I14" s="115">
        <v>25080</v>
      </c>
    </row>
    <row r="15" spans="1:9" x14ac:dyDescent="0.25">
      <c r="A15" s="349"/>
      <c r="B15" s="348"/>
      <c r="C15" s="350" t="s">
        <v>66</v>
      </c>
      <c r="D15" s="350"/>
      <c r="E15" s="116">
        <v>80958</v>
      </c>
      <c r="F15" s="115">
        <v>4502</v>
      </c>
      <c r="G15" s="115">
        <v>53253</v>
      </c>
      <c r="H15" s="115">
        <v>17461</v>
      </c>
      <c r="I15" s="115">
        <v>5742</v>
      </c>
    </row>
    <row r="16" spans="1:9" x14ac:dyDescent="0.25">
      <c r="A16" s="349"/>
      <c r="B16" s="348"/>
      <c r="C16" s="350" t="s">
        <v>67</v>
      </c>
      <c r="D16" s="350"/>
      <c r="E16" s="116">
        <v>160899</v>
      </c>
      <c r="F16" s="115">
        <v>28463</v>
      </c>
      <c r="G16" s="115">
        <v>104964</v>
      </c>
      <c r="H16" s="115">
        <v>21104</v>
      </c>
      <c r="I16" s="115">
        <v>6368</v>
      </c>
    </row>
    <row r="17" spans="1:9" x14ac:dyDescent="0.25">
      <c r="A17" s="349"/>
      <c r="B17" s="348" t="s">
        <v>343</v>
      </c>
      <c r="C17" s="348" t="s">
        <v>344</v>
      </c>
      <c r="D17" s="348"/>
      <c r="E17" s="116">
        <v>320335</v>
      </c>
      <c r="F17" s="115">
        <v>41022</v>
      </c>
      <c r="G17" s="115">
        <v>174601</v>
      </c>
      <c r="H17" s="115">
        <v>60887</v>
      </c>
      <c r="I17" s="115">
        <v>43825</v>
      </c>
    </row>
    <row r="18" spans="1:9" x14ac:dyDescent="0.25">
      <c r="A18" s="349"/>
      <c r="B18" s="348"/>
      <c r="C18" s="348" t="s">
        <v>345</v>
      </c>
      <c r="D18" s="348"/>
      <c r="E18" s="116">
        <v>12172</v>
      </c>
      <c r="F18" s="115">
        <v>1595</v>
      </c>
      <c r="G18" s="115">
        <v>1450</v>
      </c>
      <c r="H18" s="115">
        <v>2975</v>
      </c>
      <c r="I18" s="115">
        <v>6152</v>
      </c>
    </row>
    <row r="19" spans="1:9" x14ac:dyDescent="0.25">
      <c r="A19" s="349"/>
      <c r="B19" s="348"/>
      <c r="C19" s="350" t="s">
        <v>346</v>
      </c>
      <c r="D19" s="350"/>
      <c r="E19" s="116">
        <v>234693</v>
      </c>
      <c r="F19" s="115">
        <v>26632</v>
      </c>
      <c r="G19" s="115">
        <v>126884</v>
      </c>
      <c r="H19" s="115">
        <v>46944</v>
      </c>
      <c r="I19" s="115">
        <v>34233</v>
      </c>
    </row>
    <row r="20" spans="1:9" x14ac:dyDescent="0.25">
      <c r="A20" s="349"/>
      <c r="B20" s="348"/>
      <c r="C20" s="350" t="s">
        <v>347</v>
      </c>
      <c r="D20" s="350"/>
      <c r="E20" s="116">
        <v>73470</v>
      </c>
      <c r="F20" s="115">
        <v>12795</v>
      </c>
      <c r="G20" s="115">
        <v>46267</v>
      </c>
      <c r="H20" s="115">
        <v>10968</v>
      </c>
      <c r="I20" s="115">
        <v>3440</v>
      </c>
    </row>
    <row r="21" spans="1:9" x14ac:dyDescent="0.25">
      <c r="A21" s="349"/>
      <c r="B21" s="189" t="s">
        <v>73</v>
      </c>
      <c r="C21" s="348" t="s">
        <v>74</v>
      </c>
      <c r="D21" s="348"/>
      <c r="E21" s="116">
        <v>68139</v>
      </c>
      <c r="F21" s="115">
        <v>1260</v>
      </c>
      <c r="G21" s="115">
        <v>39419</v>
      </c>
      <c r="H21" s="115">
        <v>16873</v>
      </c>
      <c r="I21" s="115">
        <v>10587</v>
      </c>
    </row>
    <row r="22" spans="1:9" ht="59.25" customHeight="1" x14ac:dyDescent="0.25">
      <c r="A22" s="435" t="s">
        <v>348</v>
      </c>
      <c r="B22" s="435"/>
      <c r="C22" s="435"/>
      <c r="D22" s="435"/>
      <c r="E22" s="435"/>
      <c r="F22" s="435"/>
      <c r="G22" s="435"/>
      <c r="H22" s="435"/>
      <c r="I22" s="435"/>
    </row>
    <row r="23" spans="1:9" ht="30.75" customHeight="1" x14ac:dyDescent="0.25">
      <c r="A23" s="352" t="s">
        <v>499</v>
      </c>
      <c r="B23" s="352"/>
      <c r="C23" s="352"/>
      <c r="D23" s="352"/>
      <c r="E23" s="352"/>
      <c r="F23" s="352"/>
      <c r="G23" s="352"/>
      <c r="H23" s="352"/>
      <c r="I23" s="352"/>
    </row>
    <row r="25" spans="1:9" x14ac:dyDescent="0.25">
      <c r="F25" s="159"/>
    </row>
  </sheetData>
  <mergeCells count="26">
    <mergeCell ref="A22:I22"/>
    <mergeCell ref="A23:I23"/>
    <mergeCell ref="C15:D15"/>
    <mergeCell ref="C16:D16"/>
    <mergeCell ref="B17:B20"/>
    <mergeCell ref="C17:D17"/>
    <mergeCell ref="C18:D18"/>
    <mergeCell ref="C19:D19"/>
    <mergeCell ref="C20:D20"/>
    <mergeCell ref="A5:D5"/>
    <mergeCell ref="C6:D6"/>
    <mergeCell ref="A7:A21"/>
    <mergeCell ref="B7:B12"/>
    <mergeCell ref="C7:D7"/>
    <mergeCell ref="C8:D8"/>
    <mergeCell ref="C9:C12"/>
    <mergeCell ref="B13:B16"/>
    <mergeCell ref="C13:D13"/>
    <mergeCell ref="C14:D14"/>
    <mergeCell ref="C21:D21"/>
    <mergeCell ref="A1:I1"/>
    <mergeCell ref="A2:I2"/>
    <mergeCell ref="A3:A4"/>
    <mergeCell ref="B3:D4"/>
    <mergeCell ref="E3:E4"/>
    <mergeCell ref="F3:I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AD24"/>
  <sheetViews>
    <sheetView workbookViewId="0"/>
  </sheetViews>
  <sheetFormatPr baseColWidth="10" defaultRowHeight="15" x14ac:dyDescent="0.25"/>
  <cols>
    <col min="1" max="1" width="12.5703125" customWidth="1"/>
    <col min="5" max="5" width="9.5703125" customWidth="1"/>
    <col min="6" max="30" width="5.7109375" customWidth="1"/>
  </cols>
  <sheetData>
    <row r="1" spans="1:30" x14ac:dyDescent="0.25">
      <c r="A1" s="187" t="s">
        <v>489</v>
      </c>
      <c r="B1" s="117"/>
      <c r="C1" s="117"/>
      <c r="D1" s="117"/>
      <c r="E1" s="117"/>
      <c r="F1" s="117"/>
      <c r="G1" s="117"/>
      <c r="H1" s="117"/>
      <c r="I1" s="117"/>
      <c r="J1" s="117"/>
      <c r="K1" s="118"/>
      <c r="L1" s="118"/>
      <c r="M1" s="119"/>
      <c r="N1" s="119"/>
      <c r="O1" s="119"/>
      <c r="P1" s="119"/>
      <c r="Q1" s="119"/>
      <c r="R1" s="119"/>
      <c r="S1" s="119"/>
      <c r="T1" s="119"/>
      <c r="U1" s="119"/>
      <c r="V1" s="119"/>
      <c r="W1" s="119"/>
      <c r="X1" s="119"/>
      <c r="Y1" s="119"/>
      <c r="Z1" s="119"/>
      <c r="AA1" s="119"/>
      <c r="AB1" s="119"/>
      <c r="AC1" s="119"/>
      <c r="AD1" s="119"/>
    </row>
    <row r="2" spans="1:30" x14ac:dyDescent="0.25">
      <c r="A2" s="120"/>
      <c r="B2" s="121"/>
      <c r="C2" s="121"/>
      <c r="D2" s="121"/>
      <c r="E2" s="121"/>
      <c r="F2" s="121"/>
      <c r="G2" s="121"/>
      <c r="H2" s="121"/>
      <c r="I2" s="121"/>
      <c r="J2" s="121"/>
      <c r="K2" s="118"/>
      <c r="L2" s="118"/>
      <c r="M2" s="119"/>
      <c r="N2" s="119"/>
      <c r="O2" s="119"/>
      <c r="P2" s="119"/>
      <c r="Q2" s="119"/>
      <c r="R2" s="119"/>
      <c r="S2" s="119"/>
      <c r="T2" s="119"/>
      <c r="U2" s="119"/>
      <c r="V2" s="119"/>
      <c r="W2" s="119"/>
      <c r="X2" s="119"/>
      <c r="Y2" s="119"/>
      <c r="Z2" s="119"/>
      <c r="AA2" s="119"/>
      <c r="AB2" s="119"/>
      <c r="AC2" s="119"/>
      <c r="AD2" s="119"/>
    </row>
    <row r="3" spans="1:30" x14ac:dyDescent="0.25">
      <c r="A3" s="436" t="s">
        <v>48</v>
      </c>
      <c r="B3" s="436" t="s">
        <v>39</v>
      </c>
      <c r="C3" s="436"/>
      <c r="D3" s="436"/>
      <c r="E3" s="437" t="s">
        <v>49</v>
      </c>
      <c r="F3" s="438" t="s">
        <v>349</v>
      </c>
      <c r="G3" s="438"/>
      <c r="H3" s="438"/>
      <c r="I3" s="438"/>
      <c r="J3" s="438"/>
      <c r="K3" s="438"/>
      <c r="L3" s="438"/>
      <c r="M3" s="438"/>
      <c r="N3" s="438"/>
      <c r="O3" s="438"/>
      <c r="P3" s="438"/>
      <c r="Q3" s="438"/>
      <c r="R3" s="438"/>
      <c r="S3" s="438"/>
      <c r="T3" s="438"/>
      <c r="U3" s="438"/>
      <c r="V3" s="438"/>
      <c r="W3" s="438"/>
      <c r="X3" s="438"/>
      <c r="Y3" s="438"/>
      <c r="Z3" s="438"/>
      <c r="AA3" s="438"/>
      <c r="AB3" s="438"/>
      <c r="AC3" s="438"/>
      <c r="AD3" s="439"/>
    </row>
    <row r="4" spans="1:30" x14ac:dyDescent="0.25">
      <c r="A4" s="436"/>
      <c r="B4" s="436"/>
      <c r="C4" s="436"/>
      <c r="D4" s="436"/>
      <c r="E4" s="437"/>
      <c r="F4" s="440" t="s">
        <v>250</v>
      </c>
      <c r="G4" s="440"/>
      <c r="H4" s="440"/>
      <c r="I4" s="440"/>
      <c r="J4" s="441"/>
      <c r="K4" s="442" t="s">
        <v>252</v>
      </c>
      <c r="L4" s="440"/>
      <c r="M4" s="440"/>
      <c r="N4" s="440"/>
      <c r="O4" s="441"/>
      <c r="P4" s="442" t="s">
        <v>253</v>
      </c>
      <c r="Q4" s="440"/>
      <c r="R4" s="440"/>
      <c r="S4" s="440"/>
      <c r="T4" s="441"/>
      <c r="U4" s="442" t="s">
        <v>254</v>
      </c>
      <c r="V4" s="440"/>
      <c r="W4" s="440"/>
      <c r="X4" s="440"/>
      <c r="Y4" s="441"/>
      <c r="Z4" s="442" t="s">
        <v>350</v>
      </c>
      <c r="AA4" s="440"/>
      <c r="AB4" s="440"/>
      <c r="AC4" s="440"/>
      <c r="AD4" s="441"/>
    </row>
    <row r="5" spans="1:30" ht="25.5" x14ac:dyDescent="0.25">
      <c r="A5" s="436"/>
      <c r="B5" s="436"/>
      <c r="C5" s="436"/>
      <c r="D5" s="436"/>
      <c r="E5" s="437"/>
      <c r="F5" s="122" t="s">
        <v>40</v>
      </c>
      <c r="G5" s="122" t="s">
        <v>5</v>
      </c>
      <c r="H5" s="123" t="s">
        <v>0</v>
      </c>
      <c r="I5" s="123" t="s">
        <v>50</v>
      </c>
      <c r="J5" s="124" t="s">
        <v>2</v>
      </c>
      <c r="K5" s="125" t="s">
        <v>40</v>
      </c>
      <c r="L5" s="125" t="s">
        <v>5</v>
      </c>
      <c r="M5" s="123" t="s">
        <v>0</v>
      </c>
      <c r="N5" s="123" t="s">
        <v>50</v>
      </c>
      <c r="O5" s="124" t="s">
        <v>2</v>
      </c>
      <c r="P5" s="125" t="s">
        <v>40</v>
      </c>
      <c r="Q5" s="125" t="s">
        <v>5</v>
      </c>
      <c r="R5" s="123" t="s">
        <v>0</v>
      </c>
      <c r="S5" s="123" t="s">
        <v>50</v>
      </c>
      <c r="T5" s="124" t="s">
        <v>2</v>
      </c>
      <c r="U5" s="125" t="s">
        <v>40</v>
      </c>
      <c r="V5" s="125" t="s">
        <v>5</v>
      </c>
      <c r="W5" s="123" t="s">
        <v>0</v>
      </c>
      <c r="X5" s="123" t="s">
        <v>50</v>
      </c>
      <c r="Y5" s="124" t="s">
        <v>2</v>
      </c>
      <c r="Z5" s="125" t="s">
        <v>40</v>
      </c>
      <c r="AA5" s="125" t="s">
        <v>5</v>
      </c>
      <c r="AB5" s="123" t="s">
        <v>0</v>
      </c>
      <c r="AC5" s="123" t="s">
        <v>50</v>
      </c>
      <c r="AD5" s="124" t="s">
        <v>2</v>
      </c>
    </row>
    <row r="6" spans="1:30" x14ac:dyDescent="0.25">
      <c r="A6" s="126" t="s">
        <v>51</v>
      </c>
      <c r="B6" s="191" t="s">
        <v>52</v>
      </c>
      <c r="C6" s="443" t="s">
        <v>53</v>
      </c>
      <c r="D6" s="444"/>
      <c r="E6" s="195">
        <v>47.25</v>
      </c>
      <c r="F6" s="196">
        <v>45.841999999999999</v>
      </c>
      <c r="G6" s="196">
        <v>42.26</v>
      </c>
      <c r="H6" s="196">
        <v>45.57</v>
      </c>
      <c r="I6" s="196">
        <v>50.03</v>
      </c>
      <c r="J6" s="196">
        <v>54.53</v>
      </c>
      <c r="K6" s="195">
        <v>48.622999999999998</v>
      </c>
      <c r="L6" s="195">
        <v>44.3</v>
      </c>
      <c r="M6" s="195">
        <v>46.5</v>
      </c>
      <c r="N6" s="195">
        <v>51.99</v>
      </c>
      <c r="O6" s="195">
        <v>57.28</v>
      </c>
      <c r="P6" s="196">
        <v>49.512999999999998</v>
      </c>
      <c r="Q6" s="196">
        <v>50.14</v>
      </c>
      <c r="R6" s="196">
        <v>46.65</v>
      </c>
      <c r="S6" s="196">
        <v>47.94</v>
      </c>
      <c r="T6" s="196">
        <v>51.4</v>
      </c>
      <c r="U6" s="195">
        <v>53.706000000000003</v>
      </c>
      <c r="V6" s="195">
        <v>61.95</v>
      </c>
      <c r="W6" s="195">
        <v>52.93</v>
      </c>
      <c r="X6" s="195">
        <v>51.6</v>
      </c>
      <c r="Y6" s="195">
        <v>52.44</v>
      </c>
      <c r="Z6" s="195">
        <v>44.118000000000002</v>
      </c>
      <c r="AA6" s="195">
        <v>46.15</v>
      </c>
      <c r="AB6" s="195">
        <v>50</v>
      </c>
      <c r="AC6" s="195">
        <v>30.77</v>
      </c>
      <c r="AD6" s="195">
        <v>33.33</v>
      </c>
    </row>
    <row r="7" spans="1:30" x14ac:dyDescent="0.25">
      <c r="A7" s="445" t="s">
        <v>54</v>
      </c>
      <c r="B7" s="443" t="s">
        <v>55</v>
      </c>
      <c r="C7" s="443" t="s">
        <v>56</v>
      </c>
      <c r="D7" s="444"/>
      <c r="E7" s="195">
        <v>3.47</v>
      </c>
      <c r="F7" s="196">
        <v>0.54200000000000004</v>
      </c>
      <c r="G7" s="196">
        <v>1.48</v>
      </c>
      <c r="H7" s="196">
        <v>0.3</v>
      </c>
      <c r="I7" s="196">
        <v>0.25</v>
      </c>
      <c r="J7" s="196">
        <v>0.83</v>
      </c>
      <c r="K7" s="195">
        <v>0.32200000000000001</v>
      </c>
      <c r="L7" s="195">
        <v>1.81</v>
      </c>
      <c r="M7" s="195">
        <v>0.19</v>
      </c>
      <c r="N7" s="195">
        <v>0.5</v>
      </c>
      <c r="O7" s="195">
        <v>0.57999999999999996</v>
      </c>
      <c r="P7" s="196">
        <v>17.030999999999999</v>
      </c>
      <c r="Q7" s="196">
        <v>33.49</v>
      </c>
      <c r="R7" s="196">
        <v>9.8000000000000007</v>
      </c>
      <c r="S7" s="196">
        <v>13.95</v>
      </c>
      <c r="T7" s="196">
        <v>19.73</v>
      </c>
      <c r="U7" s="195">
        <v>0.47599999999999998</v>
      </c>
      <c r="V7" s="195">
        <v>0</v>
      </c>
      <c r="W7" s="195">
        <v>0.49</v>
      </c>
      <c r="X7" s="195">
        <v>0.8</v>
      </c>
      <c r="Y7" s="195">
        <v>0</v>
      </c>
      <c r="Z7" s="195">
        <v>55.881999999999998</v>
      </c>
      <c r="AA7" s="195">
        <v>61.54</v>
      </c>
      <c r="AB7" s="195">
        <v>61.11</v>
      </c>
      <c r="AC7" s="195">
        <v>38.46</v>
      </c>
      <c r="AD7" s="195">
        <v>50</v>
      </c>
    </row>
    <row r="8" spans="1:30" x14ac:dyDescent="0.25">
      <c r="A8" s="445"/>
      <c r="B8" s="443"/>
      <c r="C8" s="446" t="s">
        <v>57</v>
      </c>
      <c r="D8" s="447"/>
      <c r="E8" s="195">
        <v>69.14</v>
      </c>
      <c r="F8" s="196">
        <v>67.613</v>
      </c>
      <c r="G8" s="196">
        <v>60.41</v>
      </c>
      <c r="H8" s="196">
        <v>68.900000000000006</v>
      </c>
      <c r="I8" s="196">
        <v>70.510000000000005</v>
      </c>
      <c r="J8" s="196">
        <v>73.17</v>
      </c>
      <c r="K8" s="195">
        <v>62.8</v>
      </c>
      <c r="L8" s="195">
        <v>57.86</v>
      </c>
      <c r="M8" s="195">
        <v>62.67</v>
      </c>
      <c r="N8" s="195">
        <v>62.62</v>
      </c>
      <c r="O8" s="195">
        <v>65.290000000000006</v>
      </c>
      <c r="P8" s="196">
        <v>82.135999999999996</v>
      </c>
      <c r="Q8" s="196">
        <v>65.959999999999994</v>
      </c>
      <c r="R8" s="196">
        <v>88.22</v>
      </c>
      <c r="S8" s="196">
        <v>85.18</v>
      </c>
      <c r="T8" s="196">
        <v>79.790000000000006</v>
      </c>
      <c r="U8" s="195">
        <v>86.206999999999994</v>
      </c>
      <c r="V8" s="195">
        <v>83.96</v>
      </c>
      <c r="W8" s="195">
        <v>87.28</v>
      </c>
      <c r="X8" s="195">
        <v>85.62</v>
      </c>
      <c r="Y8" s="195">
        <v>83.54</v>
      </c>
      <c r="Z8" s="195">
        <v>42.646999999999998</v>
      </c>
      <c r="AA8" s="195">
        <v>38.46</v>
      </c>
      <c r="AB8" s="195">
        <v>36.11</v>
      </c>
      <c r="AC8" s="195">
        <v>61.54</v>
      </c>
      <c r="AD8" s="195">
        <v>50</v>
      </c>
    </row>
    <row r="9" spans="1:30" ht="25.5" x14ac:dyDescent="0.25">
      <c r="A9" s="445"/>
      <c r="B9" s="443"/>
      <c r="C9" s="446" t="s">
        <v>58</v>
      </c>
      <c r="D9" s="192" t="s">
        <v>59</v>
      </c>
      <c r="E9" s="195">
        <v>5.74</v>
      </c>
      <c r="F9" s="196">
        <v>7.0846</v>
      </c>
      <c r="G9" s="196">
        <v>8.83</v>
      </c>
      <c r="H9" s="196">
        <v>6.7</v>
      </c>
      <c r="I9" s="196">
        <v>6.58</v>
      </c>
      <c r="J9" s="196">
        <v>6.4</v>
      </c>
      <c r="K9" s="195">
        <v>6.7302999999999997</v>
      </c>
      <c r="L9" s="195">
        <v>8.99</v>
      </c>
      <c r="M9" s="195">
        <v>6.61</v>
      </c>
      <c r="N9" s="195">
        <v>6.69</v>
      </c>
      <c r="O9" s="195">
        <v>7.28</v>
      </c>
      <c r="P9" s="196">
        <v>0.34110000000000001</v>
      </c>
      <c r="Q9" s="196">
        <v>0.23</v>
      </c>
      <c r="R9" s="196">
        <v>0.67</v>
      </c>
      <c r="S9" s="196">
        <v>0.34</v>
      </c>
      <c r="T9" s="196">
        <v>0.25</v>
      </c>
      <c r="U9" s="195">
        <v>0.67379999999999995</v>
      </c>
      <c r="V9" s="195">
        <v>2.2000000000000002</v>
      </c>
      <c r="W9" s="195">
        <v>0.56999999999999995</v>
      </c>
      <c r="X9" s="195">
        <v>0.16</v>
      </c>
      <c r="Y9" s="195">
        <v>0.61</v>
      </c>
      <c r="Z9" s="195">
        <v>1.4705999999999999</v>
      </c>
      <c r="AA9" s="195">
        <v>0</v>
      </c>
      <c r="AB9" s="195">
        <v>2.78</v>
      </c>
      <c r="AC9" s="195">
        <v>0</v>
      </c>
      <c r="AD9" s="195">
        <v>0</v>
      </c>
    </row>
    <row r="10" spans="1:30" x14ac:dyDescent="0.25">
      <c r="A10" s="445"/>
      <c r="B10" s="443"/>
      <c r="C10" s="446"/>
      <c r="D10" s="192" t="s">
        <v>60</v>
      </c>
      <c r="E10" s="195">
        <v>5.24</v>
      </c>
      <c r="F10" s="196">
        <v>6.5608000000000004</v>
      </c>
      <c r="G10" s="196">
        <v>9.36</v>
      </c>
      <c r="H10" s="196">
        <v>5.97</v>
      </c>
      <c r="I10" s="196">
        <v>5.64</v>
      </c>
      <c r="J10" s="196">
        <v>5.26</v>
      </c>
      <c r="K10" s="195">
        <v>5.8929999999999998</v>
      </c>
      <c r="L10" s="195">
        <v>9.34</v>
      </c>
      <c r="M10" s="195">
        <v>5.73</v>
      </c>
      <c r="N10" s="195">
        <v>5.99</v>
      </c>
      <c r="O10" s="195">
        <v>6.15</v>
      </c>
      <c r="P10" s="196">
        <v>0.13150000000000001</v>
      </c>
      <c r="Q10" s="196">
        <v>0.2</v>
      </c>
      <c r="R10" s="196">
        <v>0.5</v>
      </c>
      <c r="S10" s="196">
        <v>0.12</v>
      </c>
      <c r="T10" s="196">
        <v>0.01</v>
      </c>
      <c r="U10" s="195">
        <v>7.2135999999999996</v>
      </c>
      <c r="V10" s="195">
        <v>7.86</v>
      </c>
      <c r="W10" s="195">
        <v>6.22</v>
      </c>
      <c r="X10" s="195">
        <v>8.4700000000000006</v>
      </c>
      <c r="Y10" s="195">
        <v>9.76</v>
      </c>
      <c r="Z10" s="195">
        <v>0</v>
      </c>
      <c r="AA10" s="195">
        <v>0</v>
      </c>
      <c r="AB10" s="195">
        <v>0</v>
      </c>
      <c r="AC10" s="195">
        <v>0</v>
      </c>
      <c r="AD10" s="195">
        <v>0</v>
      </c>
    </row>
    <row r="11" spans="1:30" x14ac:dyDescent="0.25">
      <c r="A11" s="445"/>
      <c r="B11" s="443"/>
      <c r="C11" s="446"/>
      <c r="D11" s="192" t="s">
        <v>61</v>
      </c>
      <c r="E11" s="195">
        <v>11.1</v>
      </c>
      <c r="F11" s="196">
        <v>11.380599999999999</v>
      </c>
      <c r="G11" s="196">
        <v>9</v>
      </c>
      <c r="H11" s="196">
        <v>12.05</v>
      </c>
      <c r="I11" s="196">
        <v>12.02</v>
      </c>
      <c r="J11" s="196">
        <v>9.84</v>
      </c>
      <c r="K11" s="195">
        <v>18.555</v>
      </c>
      <c r="L11" s="195">
        <v>11.95</v>
      </c>
      <c r="M11" s="195">
        <v>19.11</v>
      </c>
      <c r="N11" s="195">
        <v>18.62</v>
      </c>
      <c r="O11" s="195">
        <v>15.67</v>
      </c>
      <c r="P11" s="196">
        <v>0.29039999999999999</v>
      </c>
      <c r="Q11" s="196">
        <v>0.03</v>
      </c>
      <c r="R11" s="196">
        <v>0.64</v>
      </c>
      <c r="S11" s="196">
        <v>0.37</v>
      </c>
      <c r="T11" s="196">
        <v>0.15</v>
      </c>
      <c r="U11" s="195">
        <v>0.31709999999999999</v>
      </c>
      <c r="V11" s="195">
        <v>0.31</v>
      </c>
      <c r="W11" s="195">
        <v>0.14000000000000001</v>
      </c>
      <c r="X11" s="195">
        <v>0.8</v>
      </c>
      <c r="Y11" s="195">
        <v>0</v>
      </c>
      <c r="Z11" s="195">
        <v>0</v>
      </c>
      <c r="AA11" s="195">
        <v>0</v>
      </c>
      <c r="AB11" s="195">
        <v>0</v>
      </c>
      <c r="AC11" s="195">
        <v>0</v>
      </c>
      <c r="AD11" s="195">
        <v>0</v>
      </c>
    </row>
    <row r="12" spans="1:30" x14ac:dyDescent="0.25">
      <c r="A12" s="445"/>
      <c r="B12" s="443"/>
      <c r="C12" s="446"/>
      <c r="D12" s="192" t="s">
        <v>62</v>
      </c>
      <c r="E12" s="195">
        <v>5.31</v>
      </c>
      <c r="F12" s="196">
        <v>6.8193999999999999</v>
      </c>
      <c r="G12" s="196">
        <v>10.91</v>
      </c>
      <c r="H12" s="196">
        <v>6.08</v>
      </c>
      <c r="I12" s="196">
        <v>5.01</v>
      </c>
      <c r="J12" s="196">
        <v>4.5</v>
      </c>
      <c r="K12" s="195">
        <v>5.7</v>
      </c>
      <c r="L12" s="195">
        <v>10.050000000000001</v>
      </c>
      <c r="M12" s="195">
        <v>5.7</v>
      </c>
      <c r="N12" s="195">
        <v>5.58</v>
      </c>
      <c r="O12" s="195">
        <v>5.03</v>
      </c>
      <c r="P12" s="196">
        <v>6.9900000000000004E-2</v>
      </c>
      <c r="Q12" s="196">
        <v>0.09</v>
      </c>
      <c r="R12" s="196">
        <v>0.16</v>
      </c>
      <c r="S12" s="196">
        <v>0.04</v>
      </c>
      <c r="T12" s="196">
        <v>0.06</v>
      </c>
      <c r="U12" s="195">
        <v>5.1130000000000004</v>
      </c>
      <c r="V12" s="195">
        <v>5.66</v>
      </c>
      <c r="W12" s="195">
        <v>5.3</v>
      </c>
      <c r="X12" s="195">
        <v>4.1500000000000004</v>
      </c>
      <c r="Y12" s="195">
        <v>6.1</v>
      </c>
      <c r="Z12" s="195">
        <v>0</v>
      </c>
      <c r="AA12" s="195">
        <v>0</v>
      </c>
      <c r="AB12" s="195">
        <v>0</v>
      </c>
      <c r="AC12" s="195">
        <v>0</v>
      </c>
      <c r="AD12" s="195">
        <v>0</v>
      </c>
    </row>
    <row r="13" spans="1:30" x14ac:dyDescent="0.25">
      <c r="A13" s="445"/>
      <c r="B13" s="443" t="s">
        <v>63</v>
      </c>
      <c r="C13" s="446" t="s">
        <v>64</v>
      </c>
      <c r="D13" s="447"/>
      <c r="E13" s="195">
        <v>17.55</v>
      </c>
      <c r="F13" s="196">
        <v>11.986000000000001</v>
      </c>
      <c r="G13" s="196">
        <v>26.06</v>
      </c>
      <c r="H13" s="196">
        <v>9.3000000000000007</v>
      </c>
      <c r="I13" s="196">
        <v>5.64</v>
      </c>
      <c r="J13" s="196">
        <v>7.31</v>
      </c>
      <c r="K13" s="195">
        <v>15.122999999999999</v>
      </c>
      <c r="L13" s="195">
        <v>16.02</v>
      </c>
      <c r="M13" s="195">
        <v>15.27</v>
      </c>
      <c r="N13" s="195">
        <v>14.09</v>
      </c>
      <c r="O13" s="195">
        <v>16.38</v>
      </c>
      <c r="P13" s="196">
        <v>38.645000000000003</v>
      </c>
      <c r="Q13" s="196">
        <v>6.06</v>
      </c>
      <c r="R13" s="196">
        <v>43.3</v>
      </c>
      <c r="S13" s="196">
        <v>44.91</v>
      </c>
      <c r="T13" s="196">
        <v>36.200000000000003</v>
      </c>
      <c r="U13" s="195">
        <v>7.3719999999999999</v>
      </c>
      <c r="V13" s="195">
        <v>14.47</v>
      </c>
      <c r="W13" s="195">
        <v>9.33</v>
      </c>
      <c r="X13" s="195">
        <v>1.28</v>
      </c>
      <c r="Y13" s="195">
        <v>0</v>
      </c>
      <c r="Z13" s="195">
        <v>44.118000000000002</v>
      </c>
      <c r="AA13" s="195">
        <v>46.15</v>
      </c>
      <c r="AB13" s="195">
        <v>50</v>
      </c>
      <c r="AC13" s="195">
        <v>15.38</v>
      </c>
      <c r="AD13" s="195">
        <v>66.67</v>
      </c>
    </row>
    <row r="14" spans="1:30" x14ac:dyDescent="0.25">
      <c r="A14" s="445"/>
      <c r="B14" s="443"/>
      <c r="C14" s="446" t="s">
        <v>65</v>
      </c>
      <c r="D14" s="447"/>
      <c r="E14" s="195">
        <v>22.75</v>
      </c>
      <c r="F14" s="196">
        <v>12.555</v>
      </c>
      <c r="G14" s="196">
        <v>3.96</v>
      </c>
      <c r="H14" s="196">
        <v>13.2</v>
      </c>
      <c r="I14" s="196">
        <v>20.14</v>
      </c>
      <c r="J14" s="196">
        <v>18.809999999999999</v>
      </c>
      <c r="K14" s="195">
        <v>20.529</v>
      </c>
      <c r="L14" s="195">
        <v>6.88</v>
      </c>
      <c r="M14" s="195">
        <v>19.440000000000001</v>
      </c>
      <c r="N14" s="195">
        <v>23.73</v>
      </c>
      <c r="O14" s="195">
        <v>23.87</v>
      </c>
      <c r="P14" s="196">
        <v>58.308</v>
      </c>
      <c r="Q14" s="196">
        <v>92.55</v>
      </c>
      <c r="R14" s="196">
        <v>51.62</v>
      </c>
      <c r="S14" s="196">
        <v>51.96</v>
      </c>
      <c r="T14" s="196">
        <v>61.27</v>
      </c>
      <c r="U14" s="195">
        <v>6.8970000000000002</v>
      </c>
      <c r="V14" s="195">
        <v>0.94</v>
      </c>
      <c r="W14" s="195">
        <v>7.28</v>
      </c>
      <c r="X14" s="195">
        <v>9.58</v>
      </c>
      <c r="Y14" s="195">
        <v>4.88</v>
      </c>
      <c r="Z14" s="195">
        <v>2.9409999999999998</v>
      </c>
      <c r="AA14" s="195">
        <v>0</v>
      </c>
      <c r="AB14" s="195">
        <v>2.78</v>
      </c>
      <c r="AC14" s="195">
        <v>0</v>
      </c>
      <c r="AD14" s="195">
        <v>16.670000000000002</v>
      </c>
    </row>
    <row r="15" spans="1:30" x14ac:dyDescent="0.25">
      <c r="A15" s="445"/>
      <c r="B15" s="443"/>
      <c r="C15" s="446" t="s">
        <v>66</v>
      </c>
      <c r="D15" s="447"/>
      <c r="E15" s="195">
        <v>19.98</v>
      </c>
      <c r="F15" s="196">
        <v>22.35</v>
      </c>
      <c r="G15" s="196">
        <v>9.2200000000000006</v>
      </c>
      <c r="H15" s="196">
        <v>23.58</v>
      </c>
      <c r="I15" s="196">
        <v>32.840000000000003</v>
      </c>
      <c r="J15" s="196">
        <v>32.03</v>
      </c>
      <c r="K15" s="195">
        <v>28.353000000000002</v>
      </c>
      <c r="L15" s="195">
        <v>17.18</v>
      </c>
      <c r="M15" s="195">
        <v>27.59</v>
      </c>
      <c r="N15" s="195">
        <v>29.81</v>
      </c>
      <c r="O15" s="195">
        <v>32.99</v>
      </c>
      <c r="P15" s="196">
        <v>1.0029999999999999</v>
      </c>
      <c r="Q15" s="196">
        <v>0.75</v>
      </c>
      <c r="R15" s="196">
        <v>1.74</v>
      </c>
      <c r="S15" s="196">
        <v>1.08</v>
      </c>
      <c r="T15" s="196">
        <v>0.75</v>
      </c>
      <c r="U15" s="195">
        <v>19.065000000000001</v>
      </c>
      <c r="V15" s="195">
        <v>8.81</v>
      </c>
      <c r="W15" s="195">
        <v>14.84</v>
      </c>
      <c r="X15" s="195">
        <v>32.11</v>
      </c>
      <c r="Y15" s="195">
        <v>25.61</v>
      </c>
      <c r="Z15" s="195">
        <v>44.118000000000002</v>
      </c>
      <c r="AA15" s="195">
        <v>53.85</v>
      </c>
      <c r="AB15" s="195">
        <v>33.33</v>
      </c>
      <c r="AC15" s="195">
        <v>84.62</v>
      </c>
      <c r="AD15" s="195">
        <v>0</v>
      </c>
    </row>
    <row r="16" spans="1:30" x14ac:dyDescent="0.25">
      <c r="A16" s="445"/>
      <c r="B16" s="443"/>
      <c r="C16" s="446" t="s">
        <v>67</v>
      </c>
      <c r="D16" s="447"/>
      <c r="E16" s="195">
        <v>39.72</v>
      </c>
      <c r="F16" s="196">
        <v>53.109000000000002</v>
      </c>
      <c r="G16" s="196">
        <v>60.75</v>
      </c>
      <c r="H16" s="196">
        <v>53.92</v>
      </c>
      <c r="I16" s="196">
        <v>41.38</v>
      </c>
      <c r="J16" s="196">
        <v>41.85</v>
      </c>
      <c r="K16" s="195">
        <v>35.994999999999997</v>
      </c>
      <c r="L16" s="195">
        <v>59.92</v>
      </c>
      <c r="M16" s="195">
        <v>37.700000000000003</v>
      </c>
      <c r="N16" s="195">
        <v>32.369999999999997</v>
      </c>
      <c r="O16" s="195">
        <v>26.75</v>
      </c>
      <c r="P16" s="196">
        <v>2.044</v>
      </c>
      <c r="Q16" s="196">
        <v>0.64</v>
      </c>
      <c r="R16" s="196">
        <v>3.33</v>
      </c>
      <c r="S16" s="196">
        <v>2.0499999999999998</v>
      </c>
      <c r="T16" s="196">
        <v>1.78</v>
      </c>
      <c r="U16" s="195">
        <v>66.667000000000002</v>
      </c>
      <c r="V16" s="195">
        <v>75.790000000000006</v>
      </c>
      <c r="W16" s="195">
        <v>68.55</v>
      </c>
      <c r="X16" s="195">
        <v>57.03</v>
      </c>
      <c r="Y16" s="195">
        <v>69.510000000000005</v>
      </c>
      <c r="Z16" s="195">
        <v>8.8239999999999998</v>
      </c>
      <c r="AA16" s="195">
        <v>0</v>
      </c>
      <c r="AB16" s="195">
        <v>13.89</v>
      </c>
      <c r="AC16" s="195">
        <v>0</v>
      </c>
      <c r="AD16" s="195">
        <v>16.670000000000002</v>
      </c>
    </row>
    <row r="17" spans="1:30" ht="30" customHeight="1" x14ac:dyDescent="0.25">
      <c r="A17" s="445"/>
      <c r="B17" s="443" t="s">
        <v>68</v>
      </c>
      <c r="C17" s="443" t="s">
        <v>69</v>
      </c>
      <c r="D17" s="444"/>
      <c r="E17" s="195">
        <v>79.069999999999993</v>
      </c>
      <c r="F17" s="196">
        <v>78.415000000000006</v>
      </c>
      <c r="G17" s="196">
        <v>81.64</v>
      </c>
      <c r="H17" s="196">
        <v>78.180000000000007</v>
      </c>
      <c r="I17" s="196">
        <v>75.430000000000007</v>
      </c>
      <c r="J17" s="196">
        <v>76.44</v>
      </c>
      <c r="K17" s="195">
        <v>74.927999999999997</v>
      </c>
      <c r="L17" s="195">
        <v>79.91</v>
      </c>
      <c r="M17" s="195">
        <v>75.180000000000007</v>
      </c>
      <c r="N17" s="195">
        <v>73.510000000000005</v>
      </c>
      <c r="O17" s="195">
        <v>75.41</v>
      </c>
      <c r="P17" s="196">
        <v>86.992000000000004</v>
      </c>
      <c r="Q17" s="196">
        <v>83.75</v>
      </c>
      <c r="R17" s="196">
        <v>85.39</v>
      </c>
      <c r="S17" s="196">
        <v>85.96</v>
      </c>
      <c r="T17" s="196">
        <v>88.51</v>
      </c>
      <c r="U17" s="195">
        <v>75.188000000000002</v>
      </c>
      <c r="V17" s="195">
        <v>71.38</v>
      </c>
      <c r="W17" s="195">
        <v>75.83</v>
      </c>
      <c r="X17" s="195">
        <v>75.08</v>
      </c>
      <c r="Y17" s="195">
        <v>77.44</v>
      </c>
      <c r="Z17" s="195">
        <v>88.234999999999999</v>
      </c>
      <c r="AA17" s="195">
        <v>84.62</v>
      </c>
      <c r="AB17" s="195">
        <v>86.11</v>
      </c>
      <c r="AC17" s="195">
        <v>100</v>
      </c>
      <c r="AD17" s="195">
        <v>83.33</v>
      </c>
    </row>
    <row r="18" spans="1:30" ht="30" customHeight="1" x14ac:dyDescent="0.25">
      <c r="A18" s="445"/>
      <c r="B18" s="443"/>
      <c r="C18" s="443" t="s">
        <v>70</v>
      </c>
      <c r="D18" s="444"/>
      <c r="E18" s="195">
        <v>86.66</v>
      </c>
      <c r="F18" s="196">
        <v>89.257000000000005</v>
      </c>
      <c r="G18" s="196">
        <v>91.31</v>
      </c>
      <c r="H18" s="196">
        <v>88.84</v>
      </c>
      <c r="I18" s="196">
        <v>94.94</v>
      </c>
      <c r="J18" s="196">
        <v>64.06</v>
      </c>
      <c r="K18" s="195">
        <v>82.153999999999996</v>
      </c>
      <c r="L18" s="195">
        <v>91.67</v>
      </c>
      <c r="M18" s="195">
        <v>89.68</v>
      </c>
      <c r="N18" s="195">
        <v>73.87</v>
      </c>
      <c r="O18" s="195">
        <v>75</v>
      </c>
      <c r="P18" s="196">
        <v>86.534999999999997</v>
      </c>
      <c r="Q18" s="196">
        <v>82.5</v>
      </c>
      <c r="R18" s="196">
        <v>86.09</v>
      </c>
      <c r="S18" s="196">
        <v>85.51</v>
      </c>
      <c r="T18" s="196">
        <v>87.77</v>
      </c>
      <c r="U18" s="195">
        <v>75</v>
      </c>
      <c r="V18" s="195" t="s">
        <v>88</v>
      </c>
      <c r="W18" s="195">
        <v>85.71</v>
      </c>
      <c r="X18" s="195">
        <v>60</v>
      </c>
      <c r="Y18" s="195" t="s">
        <v>88</v>
      </c>
      <c r="Z18" s="195">
        <v>86.841999999999999</v>
      </c>
      <c r="AA18" s="195">
        <v>75</v>
      </c>
      <c r="AB18" s="195">
        <v>86.36</v>
      </c>
      <c r="AC18" s="195">
        <v>100</v>
      </c>
      <c r="AD18" s="195">
        <v>100</v>
      </c>
    </row>
    <row r="19" spans="1:30" ht="30" customHeight="1" x14ac:dyDescent="0.25">
      <c r="A19" s="445"/>
      <c r="B19" s="443"/>
      <c r="C19" s="446" t="s">
        <v>71</v>
      </c>
      <c r="D19" s="447"/>
      <c r="E19" s="195">
        <v>83.79</v>
      </c>
      <c r="F19" s="196">
        <v>83.730999999999995</v>
      </c>
      <c r="G19" s="196">
        <v>87.48</v>
      </c>
      <c r="H19" s="196">
        <v>83.34</v>
      </c>
      <c r="I19" s="196">
        <v>81.58</v>
      </c>
      <c r="J19" s="196">
        <v>81.25</v>
      </c>
      <c r="K19" s="195">
        <v>80.867000000000004</v>
      </c>
      <c r="L19" s="195">
        <v>87.41</v>
      </c>
      <c r="M19" s="195">
        <v>81.2</v>
      </c>
      <c r="N19" s="195">
        <v>79.42</v>
      </c>
      <c r="O19" s="195">
        <v>80.56</v>
      </c>
      <c r="P19" s="196">
        <v>87.242000000000004</v>
      </c>
      <c r="Q19" s="196">
        <v>84.38</v>
      </c>
      <c r="R19" s="196">
        <v>85.84</v>
      </c>
      <c r="S19" s="196">
        <v>86.18</v>
      </c>
      <c r="T19" s="196">
        <v>88.72</v>
      </c>
      <c r="U19" s="195">
        <v>77.838999999999999</v>
      </c>
      <c r="V19" s="195">
        <v>74.91</v>
      </c>
      <c r="W19" s="195">
        <v>77.81</v>
      </c>
      <c r="X19" s="195">
        <v>78.73</v>
      </c>
      <c r="Y19" s="195">
        <v>80.290000000000006</v>
      </c>
      <c r="Z19" s="195">
        <v>89.655000000000001</v>
      </c>
      <c r="AA19" s="195">
        <v>100</v>
      </c>
      <c r="AB19" s="195">
        <v>84.62</v>
      </c>
      <c r="AC19" s="195">
        <v>100</v>
      </c>
      <c r="AD19" s="195">
        <v>66.67</v>
      </c>
    </row>
    <row r="20" spans="1:30" ht="27" customHeight="1" x14ac:dyDescent="0.25">
      <c r="A20" s="445"/>
      <c r="B20" s="443"/>
      <c r="C20" s="446" t="s">
        <v>72</v>
      </c>
      <c r="D20" s="447"/>
      <c r="E20" s="195">
        <v>66.209999999999994</v>
      </c>
      <c r="F20" s="196">
        <v>66.944000000000003</v>
      </c>
      <c r="G20" s="196">
        <v>72.010000000000005</v>
      </c>
      <c r="H20" s="196">
        <v>66.53</v>
      </c>
      <c r="I20" s="196">
        <v>60.43</v>
      </c>
      <c r="J20" s="196">
        <v>63.31</v>
      </c>
      <c r="K20" s="195">
        <v>64.75</v>
      </c>
      <c r="L20" s="195">
        <v>68.62</v>
      </c>
      <c r="M20" s="195">
        <v>64.94</v>
      </c>
      <c r="N20" s="195">
        <v>63.48</v>
      </c>
      <c r="O20" s="195">
        <v>65.55</v>
      </c>
      <c r="P20" s="196">
        <v>71.710999999999999</v>
      </c>
      <c r="Q20" s="196">
        <v>84.21</v>
      </c>
      <c r="R20" s="196">
        <v>62.04</v>
      </c>
      <c r="S20" s="196">
        <v>71.36</v>
      </c>
      <c r="T20" s="196">
        <v>83.23</v>
      </c>
      <c r="U20" s="195">
        <v>58.036000000000001</v>
      </c>
      <c r="V20" s="195">
        <v>52.94</v>
      </c>
      <c r="W20" s="195">
        <v>61.27</v>
      </c>
      <c r="X20" s="195">
        <v>52.94</v>
      </c>
      <c r="Y20" s="195">
        <v>62.96</v>
      </c>
      <c r="Z20" s="195">
        <v>100</v>
      </c>
      <c r="AA20" s="195" t="s">
        <v>88</v>
      </c>
      <c r="AB20" s="195">
        <v>100</v>
      </c>
      <c r="AC20" s="195" t="s">
        <v>88</v>
      </c>
      <c r="AD20" s="195" t="s">
        <v>88</v>
      </c>
    </row>
    <row r="21" spans="1:30" ht="25.5" x14ac:dyDescent="0.25">
      <c r="A21" s="445"/>
      <c r="B21" s="191" t="s">
        <v>73</v>
      </c>
      <c r="C21" s="443" t="s">
        <v>74</v>
      </c>
      <c r="D21" s="444"/>
      <c r="E21" s="195">
        <v>16.82</v>
      </c>
      <c r="F21" s="196">
        <v>11.805899999999999</v>
      </c>
      <c r="G21" s="196">
        <v>0.55000000000000004</v>
      </c>
      <c r="H21" s="196">
        <v>14.87</v>
      </c>
      <c r="I21" s="196">
        <v>14.38</v>
      </c>
      <c r="J21" s="196">
        <v>8.58</v>
      </c>
      <c r="K21" s="195">
        <v>18.062100000000001</v>
      </c>
      <c r="L21" s="195">
        <v>1.1000000000000001</v>
      </c>
      <c r="M21" s="195">
        <v>19.670000000000002</v>
      </c>
      <c r="N21" s="195">
        <v>16.73</v>
      </c>
      <c r="O21" s="195">
        <v>13.01</v>
      </c>
      <c r="P21" s="196">
        <v>30.9528</v>
      </c>
      <c r="Q21" s="196">
        <v>27.11</v>
      </c>
      <c r="R21" s="196">
        <v>40.200000000000003</v>
      </c>
      <c r="S21" s="196">
        <v>36.200000000000003</v>
      </c>
      <c r="T21" s="196">
        <v>24.92</v>
      </c>
      <c r="U21" s="195">
        <v>12.683299999999999</v>
      </c>
      <c r="V21" s="195">
        <v>16.670000000000002</v>
      </c>
      <c r="W21" s="195">
        <v>11.1</v>
      </c>
      <c r="X21" s="195">
        <v>14.38</v>
      </c>
      <c r="Y21" s="195">
        <v>12.2</v>
      </c>
      <c r="Z21" s="195">
        <v>0</v>
      </c>
      <c r="AA21" s="195">
        <v>0</v>
      </c>
      <c r="AB21" s="195">
        <v>0</v>
      </c>
      <c r="AC21" s="195">
        <v>0</v>
      </c>
      <c r="AD21" s="195">
        <v>0</v>
      </c>
    </row>
    <row r="22" spans="1:30" ht="29.25" customHeight="1" x14ac:dyDescent="0.25">
      <c r="A22" s="448" t="s">
        <v>348</v>
      </c>
      <c r="B22" s="448"/>
      <c r="C22" s="448"/>
      <c r="D22" s="448"/>
      <c r="E22" s="448"/>
      <c r="F22" s="448"/>
      <c r="G22" s="448"/>
      <c r="H22" s="448"/>
      <c r="I22" s="448"/>
      <c r="J22" s="448"/>
      <c r="K22" s="448"/>
      <c r="L22" s="448"/>
      <c r="M22" s="448"/>
      <c r="N22" s="448"/>
      <c r="O22" s="448"/>
      <c r="P22" s="448"/>
      <c r="Q22" s="448"/>
      <c r="R22" s="448"/>
      <c r="S22" s="448"/>
      <c r="T22" s="448"/>
      <c r="U22" s="448"/>
      <c r="V22" s="448"/>
      <c r="W22" s="448"/>
      <c r="X22" s="448"/>
      <c r="Y22" s="448"/>
      <c r="Z22" s="448"/>
      <c r="AA22" s="448"/>
      <c r="AB22" s="448"/>
      <c r="AC22" s="448"/>
      <c r="AD22" s="448"/>
    </row>
    <row r="23" spans="1:30" x14ac:dyDescent="0.25">
      <c r="A23" s="127" t="s">
        <v>4</v>
      </c>
      <c r="B23" s="128"/>
      <c r="C23" s="128"/>
      <c r="D23" s="128"/>
      <c r="E23" s="128"/>
      <c r="F23" s="128"/>
      <c r="G23" s="128"/>
      <c r="H23" s="128"/>
      <c r="I23" s="128"/>
      <c r="J23" s="128"/>
      <c r="K23" s="129"/>
      <c r="L23" s="129"/>
      <c r="M23" s="130"/>
      <c r="N23" s="130"/>
      <c r="O23" s="130"/>
      <c r="P23" s="130"/>
      <c r="Q23" s="130"/>
      <c r="R23" s="130"/>
      <c r="S23" s="130"/>
      <c r="T23" s="130"/>
      <c r="U23" s="130"/>
      <c r="V23" s="130"/>
      <c r="W23" s="130"/>
      <c r="X23" s="130"/>
      <c r="Y23" s="130"/>
      <c r="Z23" s="130"/>
      <c r="AA23" s="130"/>
      <c r="AB23" s="130"/>
      <c r="AC23" s="130"/>
      <c r="AD23" s="130"/>
    </row>
    <row r="24" spans="1:30" x14ac:dyDescent="0.25">
      <c r="A24" s="131" t="s">
        <v>351</v>
      </c>
      <c r="B24" s="132"/>
      <c r="C24" s="132"/>
      <c r="D24" s="132"/>
      <c r="E24" s="132"/>
      <c r="F24" s="132"/>
      <c r="G24" s="132"/>
      <c r="H24" s="132"/>
      <c r="I24" s="132"/>
      <c r="J24" s="132"/>
      <c r="K24" s="133"/>
      <c r="L24" s="133"/>
      <c r="M24" s="130"/>
      <c r="N24" s="130"/>
      <c r="O24" s="130"/>
      <c r="P24" s="130"/>
      <c r="Q24" s="130"/>
      <c r="R24" s="130"/>
      <c r="S24" s="130"/>
      <c r="T24" s="130"/>
      <c r="U24" s="130"/>
      <c r="V24" s="130"/>
      <c r="W24" s="130"/>
      <c r="X24" s="130"/>
      <c r="Y24" s="130"/>
      <c r="Z24" s="130"/>
      <c r="AA24" s="130"/>
      <c r="AB24" s="130"/>
      <c r="AC24" s="130"/>
      <c r="AD24" s="130"/>
    </row>
  </sheetData>
  <mergeCells count="27">
    <mergeCell ref="A22:AD22"/>
    <mergeCell ref="C16:D16"/>
    <mergeCell ref="B17:B20"/>
    <mergeCell ref="C17:D17"/>
    <mergeCell ref="C18:D18"/>
    <mergeCell ref="C19:D19"/>
    <mergeCell ref="C20:D20"/>
    <mergeCell ref="C6:D6"/>
    <mergeCell ref="A7:A21"/>
    <mergeCell ref="B7:B12"/>
    <mergeCell ref="C7:D7"/>
    <mergeCell ref="C8:D8"/>
    <mergeCell ref="C9:C12"/>
    <mergeCell ref="B13:B16"/>
    <mergeCell ref="C13:D13"/>
    <mergeCell ref="C14:D14"/>
    <mergeCell ref="C15:D15"/>
    <mergeCell ref="C21:D21"/>
    <mergeCell ref="A3:A5"/>
    <mergeCell ref="B3:D5"/>
    <mergeCell ref="E3:E5"/>
    <mergeCell ref="F3:AD3"/>
    <mergeCell ref="F4:J4"/>
    <mergeCell ref="K4:O4"/>
    <mergeCell ref="P4:T4"/>
    <mergeCell ref="U4:Y4"/>
    <mergeCell ref="Z4:AD4"/>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Y25"/>
  <sheetViews>
    <sheetView zoomScale="115" zoomScaleNormal="115" workbookViewId="0">
      <selection activeCell="A25" sqref="A25:I25"/>
    </sheetView>
  </sheetViews>
  <sheetFormatPr baseColWidth="10" defaultColWidth="9.140625" defaultRowHeight="12.75" x14ac:dyDescent="0.2"/>
  <cols>
    <col min="1" max="1" width="15.42578125" style="197" customWidth="1"/>
    <col min="2" max="2" width="18" style="197" customWidth="1"/>
    <col min="3" max="3" width="10.42578125" style="197" customWidth="1"/>
    <col min="4" max="4" width="17.28515625" style="197" customWidth="1"/>
    <col min="5" max="5" width="7.42578125" style="197" bestFit="1" customWidth="1"/>
    <col min="6" max="6" width="6.140625" style="197" bestFit="1" customWidth="1"/>
    <col min="7" max="7" width="7" style="197" bestFit="1" customWidth="1"/>
    <col min="8" max="8" width="6.140625" style="197" bestFit="1" customWidth="1"/>
    <col min="9" max="10" width="5.28515625" style="197" bestFit="1" customWidth="1"/>
    <col min="11" max="12" width="6.140625" style="198" bestFit="1" customWidth="1"/>
    <col min="13" max="14" width="5.28515625" style="198" bestFit="1" customWidth="1"/>
    <col min="15" max="16" width="6.140625" style="199" bestFit="1" customWidth="1"/>
    <col min="17" max="17" width="6.140625" style="200" bestFit="1" customWidth="1"/>
    <col min="18" max="18" width="4.42578125" style="200" bestFit="1" customWidth="1"/>
    <col min="19" max="19" width="5.28515625" style="200" bestFit="1" customWidth="1"/>
    <col min="20" max="20" width="5.7109375" style="200" bestFit="1" customWidth="1"/>
    <col min="21" max="21" width="4.42578125" style="200" bestFit="1" customWidth="1"/>
    <col min="22" max="22" width="4.28515625" style="200" bestFit="1" customWidth="1"/>
    <col min="23" max="23" width="4.140625" style="200" bestFit="1" customWidth="1"/>
    <col min="24" max="24" width="5.7109375" style="200" bestFit="1" customWidth="1"/>
    <col min="25" max="25" width="4" style="200" bestFit="1" customWidth="1"/>
    <col min="26" max="254" width="9.140625" style="200"/>
    <col min="255" max="257" width="9.140625" style="200" customWidth="1"/>
    <col min="258" max="258" width="22.85546875" style="200" customWidth="1"/>
    <col min="259" max="259" width="12.42578125" style="200" bestFit="1" customWidth="1"/>
    <col min="260" max="260" width="15.140625" style="200" bestFit="1" customWidth="1"/>
    <col min="261" max="261" width="14" style="200" bestFit="1" customWidth="1"/>
    <col min="262" max="262" width="19.5703125" style="200" bestFit="1" customWidth="1"/>
    <col min="263" max="263" width="24.28515625" style="200" bestFit="1" customWidth="1"/>
    <col min="264" max="264" width="16.140625" style="200" bestFit="1" customWidth="1"/>
    <col min="265" max="265" width="12.5703125" style="200" bestFit="1" customWidth="1"/>
    <col min="266" max="266" width="12.28515625" style="200" bestFit="1" customWidth="1"/>
    <col min="267" max="267" width="23" style="200" bestFit="1" customWidth="1"/>
    <col min="268" max="268" width="21.85546875" style="200" bestFit="1" customWidth="1"/>
    <col min="269" max="510" width="9.140625" style="200"/>
    <col min="511" max="513" width="9.140625" style="200" customWidth="1"/>
    <col min="514" max="514" width="22.85546875" style="200" customWidth="1"/>
    <col min="515" max="515" width="12.42578125" style="200" bestFit="1" customWidth="1"/>
    <col min="516" max="516" width="15.140625" style="200" bestFit="1" customWidth="1"/>
    <col min="517" max="517" width="14" style="200" bestFit="1" customWidth="1"/>
    <col min="518" max="518" width="19.5703125" style="200" bestFit="1" customWidth="1"/>
    <col min="519" max="519" width="24.28515625" style="200" bestFit="1" customWidth="1"/>
    <col min="520" max="520" width="16.140625" style="200" bestFit="1" customWidth="1"/>
    <col min="521" max="521" width="12.5703125" style="200" bestFit="1" customWidth="1"/>
    <col min="522" max="522" width="12.28515625" style="200" bestFit="1" customWidth="1"/>
    <col min="523" max="523" width="23" style="200" bestFit="1" customWidth="1"/>
    <col min="524" max="524" width="21.85546875" style="200" bestFit="1" customWidth="1"/>
    <col min="525" max="766" width="9.140625" style="200"/>
    <col min="767" max="769" width="9.140625" style="200" customWidth="1"/>
    <col min="770" max="770" width="22.85546875" style="200" customWidth="1"/>
    <col min="771" max="771" width="12.42578125" style="200" bestFit="1" customWidth="1"/>
    <col min="772" max="772" width="15.140625" style="200" bestFit="1" customWidth="1"/>
    <col min="773" max="773" width="14" style="200" bestFit="1" customWidth="1"/>
    <col min="774" max="774" width="19.5703125" style="200" bestFit="1" customWidth="1"/>
    <col min="775" max="775" width="24.28515625" style="200" bestFit="1" customWidth="1"/>
    <col min="776" max="776" width="16.140625" style="200" bestFit="1" customWidth="1"/>
    <col min="777" max="777" width="12.5703125" style="200" bestFit="1" customWidth="1"/>
    <col min="778" max="778" width="12.28515625" style="200" bestFit="1" customWidth="1"/>
    <col min="779" max="779" width="23" style="200" bestFit="1" customWidth="1"/>
    <col min="780" max="780" width="21.85546875" style="200" bestFit="1" customWidth="1"/>
    <col min="781" max="1022" width="9.140625" style="200"/>
    <col min="1023" max="1025" width="9.140625" style="200" customWidth="1"/>
    <col min="1026" max="1026" width="22.85546875" style="200" customWidth="1"/>
    <col min="1027" max="1027" width="12.42578125" style="200" bestFit="1" customWidth="1"/>
    <col min="1028" max="1028" width="15.140625" style="200" bestFit="1" customWidth="1"/>
    <col min="1029" max="1029" width="14" style="200" bestFit="1" customWidth="1"/>
    <col min="1030" max="1030" width="19.5703125" style="200" bestFit="1" customWidth="1"/>
    <col min="1031" max="1031" width="24.28515625" style="200" bestFit="1" customWidth="1"/>
    <col min="1032" max="1032" width="16.140625" style="200" bestFit="1" customWidth="1"/>
    <col min="1033" max="1033" width="12.5703125" style="200" bestFit="1" customWidth="1"/>
    <col min="1034" max="1034" width="12.28515625" style="200" bestFit="1" customWidth="1"/>
    <col min="1035" max="1035" width="23" style="200" bestFit="1" customWidth="1"/>
    <col min="1036" max="1036" width="21.85546875" style="200" bestFit="1" customWidth="1"/>
    <col min="1037" max="1278" width="9.140625" style="200"/>
    <col min="1279" max="1281" width="9.140625" style="200" customWidth="1"/>
    <col min="1282" max="1282" width="22.85546875" style="200" customWidth="1"/>
    <col min="1283" max="1283" width="12.42578125" style="200" bestFit="1" customWidth="1"/>
    <col min="1284" max="1284" width="15.140625" style="200" bestFit="1" customWidth="1"/>
    <col min="1285" max="1285" width="14" style="200" bestFit="1" customWidth="1"/>
    <col min="1286" max="1286" width="19.5703125" style="200" bestFit="1" customWidth="1"/>
    <col min="1287" max="1287" width="24.28515625" style="200" bestFit="1" customWidth="1"/>
    <col min="1288" max="1288" width="16.140625" style="200" bestFit="1" customWidth="1"/>
    <col min="1289" max="1289" width="12.5703125" style="200" bestFit="1" customWidth="1"/>
    <col min="1290" max="1290" width="12.28515625" style="200" bestFit="1" customWidth="1"/>
    <col min="1291" max="1291" width="23" style="200" bestFit="1" customWidth="1"/>
    <col min="1292" max="1292" width="21.85546875" style="200" bestFit="1" customWidth="1"/>
    <col min="1293" max="1534" width="9.140625" style="200"/>
    <col min="1535" max="1537" width="9.140625" style="200" customWidth="1"/>
    <col min="1538" max="1538" width="22.85546875" style="200" customWidth="1"/>
    <col min="1539" max="1539" width="12.42578125" style="200" bestFit="1" customWidth="1"/>
    <col min="1540" max="1540" width="15.140625" style="200" bestFit="1" customWidth="1"/>
    <col min="1541" max="1541" width="14" style="200" bestFit="1" customWidth="1"/>
    <col min="1542" max="1542" width="19.5703125" style="200" bestFit="1" customWidth="1"/>
    <col min="1543" max="1543" width="24.28515625" style="200" bestFit="1" customWidth="1"/>
    <col min="1544" max="1544" width="16.140625" style="200" bestFit="1" customWidth="1"/>
    <col min="1545" max="1545" width="12.5703125" style="200" bestFit="1" customWidth="1"/>
    <col min="1546" max="1546" width="12.28515625" style="200" bestFit="1" customWidth="1"/>
    <col min="1547" max="1547" width="23" style="200" bestFit="1" customWidth="1"/>
    <col min="1548" max="1548" width="21.85546875" style="200" bestFit="1" customWidth="1"/>
    <col min="1549" max="1790" width="9.140625" style="200"/>
    <col min="1791" max="1793" width="9.140625" style="200" customWidth="1"/>
    <col min="1794" max="1794" width="22.85546875" style="200" customWidth="1"/>
    <col min="1795" max="1795" width="12.42578125" style="200" bestFit="1" customWidth="1"/>
    <col min="1796" max="1796" width="15.140625" style="200" bestFit="1" customWidth="1"/>
    <col min="1797" max="1797" width="14" style="200" bestFit="1" customWidth="1"/>
    <col min="1798" max="1798" width="19.5703125" style="200" bestFit="1" customWidth="1"/>
    <col min="1799" max="1799" width="24.28515625" style="200" bestFit="1" customWidth="1"/>
    <col min="1800" max="1800" width="16.140625" style="200" bestFit="1" customWidth="1"/>
    <col min="1801" max="1801" width="12.5703125" style="200" bestFit="1" customWidth="1"/>
    <col min="1802" max="1802" width="12.28515625" style="200" bestFit="1" customWidth="1"/>
    <col min="1803" max="1803" width="23" style="200" bestFit="1" customWidth="1"/>
    <col min="1804" max="1804" width="21.85546875" style="200" bestFit="1" customWidth="1"/>
    <col min="1805" max="2046" width="9.140625" style="200"/>
    <col min="2047" max="2049" width="9.140625" style="200" customWidth="1"/>
    <col min="2050" max="2050" width="22.85546875" style="200" customWidth="1"/>
    <col min="2051" max="2051" width="12.42578125" style="200" bestFit="1" customWidth="1"/>
    <col min="2052" max="2052" width="15.140625" style="200" bestFit="1" customWidth="1"/>
    <col min="2053" max="2053" width="14" style="200" bestFit="1" customWidth="1"/>
    <col min="2054" max="2054" width="19.5703125" style="200" bestFit="1" customWidth="1"/>
    <col min="2055" max="2055" width="24.28515625" style="200" bestFit="1" customWidth="1"/>
    <col min="2056" max="2056" width="16.140625" style="200" bestFit="1" customWidth="1"/>
    <col min="2057" max="2057" width="12.5703125" style="200" bestFit="1" customWidth="1"/>
    <col min="2058" max="2058" width="12.28515625" style="200" bestFit="1" customWidth="1"/>
    <col min="2059" max="2059" width="23" style="200" bestFit="1" customWidth="1"/>
    <col min="2060" max="2060" width="21.85546875" style="200" bestFit="1" customWidth="1"/>
    <col min="2061" max="2302" width="9.140625" style="200"/>
    <col min="2303" max="2305" width="9.140625" style="200" customWidth="1"/>
    <col min="2306" max="2306" width="22.85546875" style="200" customWidth="1"/>
    <col min="2307" max="2307" width="12.42578125" style="200" bestFit="1" customWidth="1"/>
    <col min="2308" max="2308" width="15.140625" style="200" bestFit="1" customWidth="1"/>
    <col min="2309" max="2309" width="14" style="200" bestFit="1" customWidth="1"/>
    <col min="2310" max="2310" width="19.5703125" style="200" bestFit="1" customWidth="1"/>
    <col min="2311" max="2311" width="24.28515625" style="200" bestFit="1" customWidth="1"/>
    <col min="2312" max="2312" width="16.140625" style="200" bestFit="1" customWidth="1"/>
    <col min="2313" max="2313" width="12.5703125" style="200" bestFit="1" customWidth="1"/>
    <col min="2314" max="2314" width="12.28515625" style="200" bestFit="1" customWidth="1"/>
    <col min="2315" max="2315" width="23" style="200" bestFit="1" customWidth="1"/>
    <col min="2316" max="2316" width="21.85546875" style="200" bestFit="1" customWidth="1"/>
    <col min="2317" max="2558" width="9.140625" style="200"/>
    <col min="2559" max="2561" width="9.140625" style="200" customWidth="1"/>
    <col min="2562" max="2562" width="22.85546875" style="200" customWidth="1"/>
    <col min="2563" max="2563" width="12.42578125" style="200" bestFit="1" customWidth="1"/>
    <col min="2564" max="2564" width="15.140625" style="200" bestFit="1" customWidth="1"/>
    <col min="2565" max="2565" width="14" style="200" bestFit="1" customWidth="1"/>
    <col min="2566" max="2566" width="19.5703125" style="200" bestFit="1" customWidth="1"/>
    <col min="2567" max="2567" width="24.28515625" style="200" bestFit="1" customWidth="1"/>
    <col min="2568" max="2568" width="16.140625" style="200" bestFit="1" customWidth="1"/>
    <col min="2569" max="2569" width="12.5703125" style="200" bestFit="1" customWidth="1"/>
    <col min="2570" max="2570" width="12.28515625" style="200" bestFit="1" customWidth="1"/>
    <col min="2571" max="2571" width="23" style="200" bestFit="1" customWidth="1"/>
    <col min="2572" max="2572" width="21.85546875" style="200" bestFit="1" customWidth="1"/>
    <col min="2573" max="2814" width="9.140625" style="200"/>
    <col min="2815" max="2817" width="9.140625" style="200" customWidth="1"/>
    <col min="2818" max="2818" width="22.85546875" style="200" customWidth="1"/>
    <col min="2819" max="2819" width="12.42578125" style="200" bestFit="1" customWidth="1"/>
    <col min="2820" max="2820" width="15.140625" style="200" bestFit="1" customWidth="1"/>
    <col min="2821" max="2821" width="14" style="200" bestFit="1" customWidth="1"/>
    <col min="2822" max="2822" width="19.5703125" style="200" bestFit="1" customWidth="1"/>
    <col min="2823" max="2823" width="24.28515625" style="200" bestFit="1" customWidth="1"/>
    <col min="2824" max="2824" width="16.140625" style="200" bestFit="1" customWidth="1"/>
    <col min="2825" max="2825" width="12.5703125" style="200" bestFit="1" customWidth="1"/>
    <col min="2826" max="2826" width="12.28515625" style="200" bestFit="1" customWidth="1"/>
    <col min="2827" max="2827" width="23" style="200" bestFit="1" customWidth="1"/>
    <col min="2828" max="2828" width="21.85546875" style="200" bestFit="1" customWidth="1"/>
    <col min="2829" max="3070" width="9.140625" style="200"/>
    <col min="3071" max="3073" width="9.140625" style="200" customWidth="1"/>
    <col min="3074" max="3074" width="22.85546875" style="200" customWidth="1"/>
    <col min="3075" max="3075" width="12.42578125" style="200" bestFit="1" customWidth="1"/>
    <col min="3076" max="3076" width="15.140625" style="200" bestFit="1" customWidth="1"/>
    <col min="3077" max="3077" width="14" style="200" bestFit="1" customWidth="1"/>
    <col min="3078" max="3078" width="19.5703125" style="200" bestFit="1" customWidth="1"/>
    <col min="3079" max="3079" width="24.28515625" style="200" bestFit="1" customWidth="1"/>
    <col min="3080" max="3080" width="16.140625" style="200" bestFit="1" customWidth="1"/>
    <col min="3081" max="3081" width="12.5703125" style="200" bestFit="1" customWidth="1"/>
    <col min="3082" max="3082" width="12.28515625" style="200" bestFit="1" customWidth="1"/>
    <col min="3083" max="3083" width="23" style="200" bestFit="1" customWidth="1"/>
    <col min="3084" max="3084" width="21.85546875" style="200" bestFit="1" customWidth="1"/>
    <col min="3085" max="3326" width="9.140625" style="200"/>
    <col min="3327" max="3329" width="9.140625" style="200" customWidth="1"/>
    <col min="3330" max="3330" width="22.85546875" style="200" customWidth="1"/>
    <col min="3331" max="3331" width="12.42578125" style="200" bestFit="1" customWidth="1"/>
    <col min="3332" max="3332" width="15.140625" style="200" bestFit="1" customWidth="1"/>
    <col min="3333" max="3333" width="14" style="200" bestFit="1" customWidth="1"/>
    <col min="3334" max="3334" width="19.5703125" style="200" bestFit="1" customWidth="1"/>
    <col min="3335" max="3335" width="24.28515625" style="200" bestFit="1" customWidth="1"/>
    <col min="3336" max="3336" width="16.140625" style="200" bestFit="1" customWidth="1"/>
    <col min="3337" max="3337" width="12.5703125" style="200" bestFit="1" customWidth="1"/>
    <col min="3338" max="3338" width="12.28515625" style="200" bestFit="1" customWidth="1"/>
    <col min="3339" max="3339" width="23" style="200" bestFit="1" customWidth="1"/>
    <col min="3340" max="3340" width="21.85546875" style="200" bestFit="1" customWidth="1"/>
    <col min="3341" max="3582" width="9.140625" style="200"/>
    <col min="3583" max="3585" width="9.140625" style="200" customWidth="1"/>
    <col min="3586" max="3586" width="22.85546875" style="200" customWidth="1"/>
    <col min="3587" max="3587" width="12.42578125" style="200" bestFit="1" customWidth="1"/>
    <col min="3588" max="3588" width="15.140625" style="200" bestFit="1" customWidth="1"/>
    <col min="3589" max="3589" width="14" style="200" bestFit="1" customWidth="1"/>
    <col min="3590" max="3590" width="19.5703125" style="200" bestFit="1" customWidth="1"/>
    <col min="3591" max="3591" width="24.28515625" style="200" bestFit="1" customWidth="1"/>
    <col min="3592" max="3592" width="16.140625" style="200" bestFit="1" customWidth="1"/>
    <col min="3593" max="3593" width="12.5703125" style="200" bestFit="1" customWidth="1"/>
    <col min="3594" max="3594" width="12.28515625" style="200" bestFit="1" customWidth="1"/>
    <col min="3595" max="3595" width="23" style="200" bestFit="1" customWidth="1"/>
    <col min="3596" max="3596" width="21.85546875" style="200" bestFit="1" customWidth="1"/>
    <col min="3597" max="3838" width="9.140625" style="200"/>
    <col min="3839" max="3841" width="9.140625" style="200" customWidth="1"/>
    <col min="3842" max="3842" width="22.85546875" style="200" customWidth="1"/>
    <col min="3843" max="3843" width="12.42578125" style="200" bestFit="1" customWidth="1"/>
    <col min="3844" max="3844" width="15.140625" style="200" bestFit="1" customWidth="1"/>
    <col min="3845" max="3845" width="14" style="200" bestFit="1" customWidth="1"/>
    <col min="3846" max="3846" width="19.5703125" style="200" bestFit="1" customWidth="1"/>
    <col min="3847" max="3847" width="24.28515625" style="200" bestFit="1" customWidth="1"/>
    <col min="3848" max="3848" width="16.140625" style="200" bestFit="1" customWidth="1"/>
    <col min="3849" max="3849" width="12.5703125" style="200" bestFit="1" customWidth="1"/>
    <col min="3850" max="3850" width="12.28515625" style="200" bestFit="1" customWidth="1"/>
    <col min="3851" max="3851" width="23" style="200" bestFit="1" customWidth="1"/>
    <col min="3852" max="3852" width="21.85546875" style="200" bestFit="1" customWidth="1"/>
    <col min="3853" max="4094" width="9.140625" style="200"/>
    <col min="4095" max="4097" width="9.140625" style="200" customWidth="1"/>
    <col min="4098" max="4098" width="22.85546875" style="200" customWidth="1"/>
    <col min="4099" max="4099" width="12.42578125" style="200" bestFit="1" customWidth="1"/>
    <col min="4100" max="4100" width="15.140625" style="200" bestFit="1" customWidth="1"/>
    <col min="4101" max="4101" width="14" style="200" bestFit="1" customWidth="1"/>
    <col min="4102" max="4102" width="19.5703125" style="200" bestFit="1" customWidth="1"/>
    <col min="4103" max="4103" width="24.28515625" style="200" bestFit="1" customWidth="1"/>
    <col min="4104" max="4104" width="16.140625" style="200" bestFit="1" customWidth="1"/>
    <col min="4105" max="4105" width="12.5703125" style="200" bestFit="1" customWidth="1"/>
    <col min="4106" max="4106" width="12.28515625" style="200" bestFit="1" customWidth="1"/>
    <col min="4107" max="4107" width="23" style="200" bestFit="1" customWidth="1"/>
    <col min="4108" max="4108" width="21.85546875" style="200" bestFit="1" customWidth="1"/>
    <col min="4109" max="4350" width="9.140625" style="200"/>
    <col min="4351" max="4353" width="9.140625" style="200" customWidth="1"/>
    <col min="4354" max="4354" width="22.85546875" style="200" customWidth="1"/>
    <col min="4355" max="4355" width="12.42578125" style="200" bestFit="1" customWidth="1"/>
    <col min="4356" max="4356" width="15.140625" style="200" bestFit="1" customWidth="1"/>
    <col min="4357" max="4357" width="14" style="200" bestFit="1" customWidth="1"/>
    <col min="4358" max="4358" width="19.5703125" style="200" bestFit="1" customWidth="1"/>
    <col min="4359" max="4359" width="24.28515625" style="200" bestFit="1" customWidth="1"/>
    <col min="4360" max="4360" width="16.140625" style="200" bestFit="1" customWidth="1"/>
    <col min="4361" max="4361" width="12.5703125" style="200" bestFit="1" customWidth="1"/>
    <col min="4362" max="4362" width="12.28515625" style="200" bestFit="1" customWidth="1"/>
    <col min="4363" max="4363" width="23" style="200" bestFit="1" customWidth="1"/>
    <col min="4364" max="4364" width="21.85546875" style="200" bestFit="1" customWidth="1"/>
    <col min="4365" max="4606" width="9.140625" style="200"/>
    <col min="4607" max="4609" width="9.140625" style="200" customWidth="1"/>
    <col min="4610" max="4610" width="22.85546875" style="200" customWidth="1"/>
    <col min="4611" max="4611" width="12.42578125" style="200" bestFit="1" customWidth="1"/>
    <col min="4612" max="4612" width="15.140625" style="200" bestFit="1" customWidth="1"/>
    <col min="4613" max="4613" width="14" style="200" bestFit="1" customWidth="1"/>
    <col min="4614" max="4614" width="19.5703125" style="200" bestFit="1" customWidth="1"/>
    <col min="4615" max="4615" width="24.28515625" style="200" bestFit="1" customWidth="1"/>
    <col min="4616" max="4616" width="16.140625" style="200" bestFit="1" customWidth="1"/>
    <col min="4617" max="4617" width="12.5703125" style="200" bestFit="1" customWidth="1"/>
    <col min="4618" max="4618" width="12.28515625" style="200" bestFit="1" customWidth="1"/>
    <col min="4619" max="4619" width="23" style="200" bestFit="1" customWidth="1"/>
    <col min="4620" max="4620" width="21.85546875" style="200" bestFit="1" customWidth="1"/>
    <col min="4621" max="4862" width="9.140625" style="200"/>
    <col min="4863" max="4865" width="9.140625" style="200" customWidth="1"/>
    <col min="4866" max="4866" width="22.85546875" style="200" customWidth="1"/>
    <col min="4867" max="4867" width="12.42578125" style="200" bestFit="1" customWidth="1"/>
    <col min="4868" max="4868" width="15.140625" style="200" bestFit="1" customWidth="1"/>
    <col min="4869" max="4869" width="14" style="200" bestFit="1" customWidth="1"/>
    <col min="4870" max="4870" width="19.5703125" style="200" bestFit="1" customWidth="1"/>
    <col min="4871" max="4871" width="24.28515625" style="200" bestFit="1" customWidth="1"/>
    <col min="4872" max="4872" width="16.140625" style="200" bestFit="1" customWidth="1"/>
    <col min="4873" max="4873" width="12.5703125" style="200" bestFit="1" customWidth="1"/>
    <col min="4874" max="4874" width="12.28515625" style="200" bestFit="1" customWidth="1"/>
    <col min="4875" max="4875" width="23" style="200" bestFit="1" customWidth="1"/>
    <col min="4876" max="4876" width="21.85546875" style="200" bestFit="1" customWidth="1"/>
    <col min="4877" max="5118" width="9.140625" style="200"/>
    <col min="5119" max="5121" width="9.140625" style="200" customWidth="1"/>
    <col min="5122" max="5122" width="22.85546875" style="200" customWidth="1"/>
    <col min="5123" max="5123" width="12.42578125" style="200" bestFit="1" customWidth="1"/>
    <col min="5124" max="5124" width="15.140625" style="200" bestFit="1" customWidth="1"/>
    <col min="5125" max="5125" width="14" style="200" bestFit="1" customWidth="1"/>
    <col min="5126" max="5126" width="19.5703125" style="200" bestFit="1" customWidth="1"/>
    <col min="5127" max="5127" width="24.28515625" style="200" bestFit="1" customWidth="1"/>
    <col min="5128" max="5128" width="16.140625" style="200" bestFit="1" customWidth="1"/>
    <col min="5129" max="5129" width="12.5703125" style="200" bestFit="1" customWidth="1"/>
    <col min="5130" max="5130" width="12.28515625" style="200" bestFit="1" customWidth="1"/>
    <col min="5131" max="5131" width="23" style="200" bestFit="1" customWidth="1"/>
    <col min="5132" max="5132" width="21.85546875" style="200" bestFit="1" customWidth="1"/>
    <col min="5133" max="5374" width="9.140625" style="200"/>
    <col min="5375" max="5377" width="9.140625" style="200" customWidth="1"/>
    <col min="5378" max="5378" width="22.85546875" style="200" customWidth="1"/>
    <col min="5379" max="5379" width="12.42578125" style="200" bestFit="1" customWidth="1"/>
    <col min="5380" max="5380" width="15.140625" style="200" bestFit="1" customWidth="1"/>
    <col min="5381" max="5381" width="14" style="200" bestFit="1" customWidth="1"/>
    <col min="5382" max="5382" width="19.5703125" style="200" bestFit="1" customWidth="1"/>
    <col min="5383" max="5383" width="24.28515625" style="200" bestFit="1" customWidth="1"/>
    <col min="5384" max="5384" width="16.140625" style="200" bestFit="1" customWidth="1"/>
    <col min="5385" max="5385" width="12.5703125" style="200" bestFit="1" customWidth="1"/>
    <col min="5386" max="5386" width="12.28515625" style="200" bestFit="1" customWidth="1"/>
    <col min="5387" max="5387" width="23" style="200" bestFit="1" customWidth="1"/>
    <col min="5388" max="5388" width="21.85546875" style="200" bestFit="1" customWidth="1"/>
    <col min="5389" max="5630" width="9.140625" style="200"/>
    <col min="5631" max="5633" width="9.140625" style="200" customWidth="1"/>
    <col min="5634" max="5634" width="22.85546875" style="200" customWidth="1"/>
    <col min="5635" max="5635" width="12.42578125" style="200" bestFit="1" customWidth="1"/>
    <col min="5636" max="5636" width="15.140625" style="200" bestFit="1" customWidth="1"/>
    <col min="5637" max="5637" width="14" style="200" bestFit="1" customWidth="1"/>
    <col min="5638" max="5638" width="19.5703125" style="200" bestFit="1" customWidth="1"/>
    <col min="5639" max="5639" width="24.28515625" style="200" bestFit="1" customWidth="1"/>
    <col min="5640" max="5640" width="16.140625" style="200" bestFit="1" customWidth="1"/>
    <col min="5641" max="5641" width="12.5703125" style="200" bestFit="1" customWidth="1"/>
    <col min="5642" max="5642" width="12.28515625" style="200" bestFit="1" customWidth="1"/>
    <col min="5643" max="5643" width="23" style="200" bestFit="1" customWidth="1"/>
    <col min="5644" max="5644" width="21.85546875" style="200" bestFit="1" customWidth="1"/>
    <col min="5645" max="5886" width="9.140625" style="200"/>
    <col min="5887" max="5889" width="9.140625" style="200" customWidth="1"/>
    <col min="5890" max="5890" width="22.85546875" style="200" customWidth="1"/>
    <col min="5891" max="5891" width="12.42578125" style="200" bestFit="1" customWidth="1"/>
    <col min="5892" max="5892" width="15.140625" style="200" bestFit="1" customWidth="1"/>
    <col min="5893" max="5893" width="14" style="200" bestFit="1" customWidth="1"/>
    <col min="5894" max="5894" width="19.5703125" style="200" bestFit="1" customWidth="1"/>
    <col min="5895" max="5895" width="24.28515625" style="200" bestFit="1" customWidth="1"/>
    <col min="5896" max="5896" width="16.140625" style="200" bestFit="1" customWidth="1"/>
    <col min="5897" max="5897" width="12.5703125" style="200" bestFit="1" customWidth="1"/>
    <col min="5898" max="5898" width="12.28515625" style="200" bestFit="1" customWidth="1"/>
    <col min="5899" max="5899" width="23" style="200" bestFit="1" customWidth="1"/>
    <col min="5900" max="5900" width="21.85546875" style="200" bestFit="1" customWidth="1"/>
    <col min="5901" max="6142" width="9.140625" style="200"/>
    <col min="6143" max="6145" width="9.140625" style="200" customWidth="1"/>
    <col min="6146" max="6146" width="22.85546875" style="200" customWidth="1"/>
    <col min="6147" max="6147" width="12.42578125" style="200" bestFit="1" customWidth="1"/>
    <col min="6148" max="6148" width="15.140625" style="200" bestFit="1" customWidth="1"/>
    <col min="6149" max="6149" width="14" style="200" bestFit="1" customWidth="1"/>
    <col min="6150" max="6150" width="19.5703125" style="200" bestFit="1" customWidth="1"/>
    <col min="6151" max="6151" width="24.28515625" style="200" bestFit="1" customWidth="1"/>
    <col min="6152" max="6152" width="16.140625" style="200" bestFit="1" customWidth="1"/>
    <col min="6153" max="6153" width="12.5703125" style="200" bestFit="1" customWidth="1"/>
    <col min="6154" max="6154" width="12.28515625" style="200" bestFit="1" customWidth="1"/>
    <col min="6155" max="6155" width="23" style="200" bestFit="1" customWidth="1"/>
    <col min="6156" max="6156" width="21.85546875" style="200" bestFit="1" customWidth="1"/>
    <col min="6157" max="6398" width="9.140625" style="200"/>
    <col min="6399" max="6401" width="9.140625" style="200" customWidth="1"/>
    <col min="6402" max="6402" width="22.85546875" style="200" customWidth="1"/>
    <col min="6403" max="6403" width="12.42578125" style="200" bestFit="1" customWidth="1"/>
    <col min="6404" max="6404" width="15.140625" style="200" bestFit="1" customWidth="1"/>
    <col min="6405" max="6405" width="14" style="200" bestFit="1" customWidth="1"/>
    <col min="6406" max="6406" width="19.5703125" style="200" bestFit="1" customWidth="1"/>
    <col min="6407" max="6407" width="24.28515625" style="200" bestFit="1" customWidth="1"/>
    <col min="6408" max="6408" width="16.140625" style="200" bestFit="1" customWidth="1"/>
    <col min="6409" max="6409" width="12.5703125" style="200" bestFit="1" customWidth="1"/>
    <col min="6410" max="6410" width="12.28515625" style="200" bestFit="1" customWidth="1"/>
    <col min="6411" max="6411" width="23" style="200" bestFit="1" customWidth="1"/>
    <col min="6412" max="6412" width="21.85546875" style="200" bestFit="1" customWidth="1"/>
    <col min="6413" max="6654" width="9.140625" style="200"/>
    <col min="6655" max="6657" width="9.140625" style="200" customWidth="1"/>
    <col min="6658" max="6658" width="22.85546875" style="200" customWidth="1"/>
    <col min="6659" max="6659" width="12.42578125" style="200" bestFit="1" customWidth="1"/>
    <col min="6660" max="6660" width="15.140625" style="200" bestFit="1" customWidth="1"/>
    <col min="6661" max="6661" width="14" style="200" bestFit="1" customWidth="1"/>
    <col min="6662" max="6662" width="19.5703125" style="200" bestFit="1" customWidth="1"/>
    <col min="6663" max="6663" width="24.28515625" style="200" bestFit="1" customWidth="1"/>
    <col min="6664" max="6664" width="16.140625" style="200" bestFit="1" customWidth="1"/>
    <col min="6665" max="6665" width="12.5703125" style="200" bestFit="1" customWidth="1"/>
    <col min="6666" max="6666" width="12.28515625" style="200" bestFit="1" customWidth="1"/>
    <col min="6667" max="6667" width="23" style="200" bestFit="1" customWidth="1"/>
    <col min="6668" max="6668" width="21.85546875" style="200" bestFit="1" customWidth="1"/>
    <col min="6669" max="6910" width="9.140625" style="200"/>
    <col min="6911" max="6913" width="9.140625" style="200" customWidth="1"/>
    <col min="6914" max="6914" width="22.85546875" style="200" customWidth="1"/>
    <col min="6915" max="6915" width="12.42578125" style="200" bestFit="1" customWidth="1"/>
    <col min="6916" max="6916" width="15.140625" style="200" bestFit="1" customWidth="1"/>
    <col min="6917" max="6917" width="14" style="200" bestFit="1" customWidth="1"/>
    <col min="6918" max="6918" width="19.5703125" style="200" bestFit="1" customWidth="1"/>
    <col min="6919" max="6919" width="24.28515625" style="200" bestFit="1" customWidth="1"/>
    <col min="6920" max="6920" width="16.140625" style="200" bestFit="1" customWidth="1"/>
    <col min="6921" max="6921" width="12.5703125" style="200" bestFit="1" customWidth="1"/>
    <col min="6922" max="6922" width="12.28515625" style="200" bestFit="1" customWidth="1"/>
    <col min="6923" max="6923" width="23" style="200" bestFit="1" customWidth="1"/>
    <col min="6924" max="6924" width="21.85546875" style="200" bestFit="1" customWidth="1"/>
    <col min="6925" max="7166" width="9.140625" style="200"/>
    <col min="7167" max="7169" width="9.140625" style="200" customWidth="1"/>
    <col min="7170" max="7170" width="22.85546875" style="200" customWidth="1"/>
    <col min="7171" max="7171" width="12.42578125" style="200" bestFit="1" customWidth="1"/>
    <col min="7172" max="7172" width="15.140625" style="200" bestFit="1" customWidth="1"/>
    <col min="7173" max="7173" width="14" style="200" bestFit="1" customWidth="1"/>
    <col min="7174" max="7174" width="19.5703125" style="200" bestFit="1" customWidth="1"/>
    <col min="7175" max="7175" width="24.28515625" style="200" bestFit="1" customWidth="1"/>
    <col min="7176" max="7176" width="16.140625" style="200" bestFit="1" customWidth="1"/>
    <col min="7177" max="7177" width="12.5703125" style="200" bestFit="1" customWidth="1"/>
    <col min="7178" max="7178" width="12.28515625" style="200" bestFit="1" customWidth="1"/>
    <col min="7179" max="7179" width="23" style="200" bestFit="1" customWidth="1"/>
    <col min="7180" max="7180" width="21.85546875" style="200" bestFit="1" customWidth="1"/>
    <col min="7181" max="7422" width="9.140625" style="200"/>
    <col min="7423" max="7425" width="9.140625" style="200" customWidth="1"/>
    <col min="7426" max="7426" width="22.85546875" style="200" customWidth="1"/>
    <col min="7427" max="7427" width="12.42578125" style="200" bestFit="1" customWidth="1"/>
    <col min="7428" max="7428" width="15.140625" style="200" bestFit="1" customWidth="1"/>
    <col min="7429" max="7429" width="14" style="200" bestFit="1" customWidth="1"/>
    <col min="7430" max="7430" width="19.5703125" style="200" bestFit="1" customWidth="1"/>
    <col min="7431" max="7431" width="24.28515625" style="200" bestFit="1" customWidth="1"/>
    <col min="7432" max="7432" width="16.140625" style="200" bestFit="1" customWidth="1"/>
    <col min="7433" max="7433" width="12.5703125" style="200" bestFit="1" customWidth="1"/>
    <col min="7434" max="7434" width="12.28515625" style="200" bestFit="1" customWidth="1"/>
    <col min="7435" max="7435" width="23" style="200" bestFit="1" customWidth="1"/>
    <col min="7436" max="7436" width="21.85546875" style="200" bestFit="1" customWidth="1"/>
    <col min="7437" max="7678" width="9.140625" style="200"/>
    <col min="7679" max="7681" width="9.140625" style="200" customWidth="1"/>
    <col min="7682" max="7682" width="22.85546875" style="200" customWidth="1"/>
    <col min="7683" max="7683" width="12.42578125" style="200" bestFit="1" customWidth="1"/>
    <col min="7684" max="7684" width="15.140625" style="200" bestFit="1" customWidth="1"/>
    <col min="7685" max="7685" width="14" style="200" bestFit="1" customWidth="1"/>
    <col min="7686" max="7686" width="19.5703125" style="200" bestFit="1" customWidth="1"/>
    <col min="7687" max="7687" width="24.28515625" style="200" bestFit="1" customWidth="1"/>
    <col min="7688" max="7688" width="16.140625" style="200" bestFit="1" customWidth="1"/>
    <col min="7689" max="7689" width="12.5703125" style="200" bestFit="1" customWidth="1"/>
    <col min="7690" max="7690" width="12.28515625" style="200" bestFit="1" customWidth="1"/>
    <col min="7691" max="7691" width="23" style="200" bestFit="1" customWidth="1"/>
    <col min="7692" max="7692" width="21.85546875" style="200" bestFit="1" customWidth="1"/>
    <col min="7693" max="7934" width="9.140625" style="200"/>
    <col min="7935" max="7937" width="9.140625" style="200" customWidth="1"/>
    <col min="7938" max="7938" width="22.85546875" style="200" customWidth="1"/>
    <col min="7939" max="7939" width="12.42578125" style="200" bestFit="1" customWidth="1"/>
    <col min="7940" max="7940" width="15.140625" style="200" bestFit="1" customWidth="1"/>
    <col min="7941" max="7941" width="14" style="200" bestFit="1" customWidth="1"/>
    <col min="7942" max="7942" width="19.5703125" style="200" bestFit="1" customWidth="1"/>
    <col min="7943" max="7943" width="24.28515625" style="200" bestFit="1" customWidth="1"/>
    <col min="7944" max="7944" width="16.140625" style="200" bestFit="1" customWidth="1"/>
    <col min="7945" max="7945" width="12.5703125" style="200" bestFit="1" customWidth="1"/>
    <col min="7946" max="7946" width="12.28515625" style="200" bestFit="1" customWidth="1"/>
    <col min="7947" max="7947" width="23" style="200" bestFit="1" customWidth="1"/>
    <col min="7948" max="7948" width="21.85546875" style="200" bestFit="1" customWidth="1"/>
    <col min="7949" max="8190" width="9.140625" style="200"/>
    <col min="8191" max="8193" width="9.140625" style="200" customWidth="1"/>
    <col min="8194" max="8194" width="22.85546875" style="200" customWidth="1"/>
    <col min="8195" max="8195" width="12.42578125" style="200" bestFit="1" customWidth="1"/>
    <col min="8196" max="8196" width="15.140625" style="200" bestFit="1" customWidth="1"/>
    <col min="8197" max="8197" width="14" style="200" bestFit="1" customWidth="1"/>
    <col min="8198" max="8198" width="19.5703125" style="200" bestFit="1" customWidth="1"/>
    <col min="8199" max="8199" width="24.28515625" style="200" bestFit="1" customWidth="1"/>
    <col min="8200" max="8200" width="16.140625" style="200" bestFit="1" customWidth="1"/>
    <col min="8201" max="8201" width="12.5703125" style="200" bestFit="1" customWidth="1"/>
    <col min="8202" max="8202" width="12.28515625" style="200" bestFit="1" customWidth="1"/>
    <col min="8203" max="8203" width="23" style="200" bestFit="1" customWidth="1"/>
    <col min="8204" max="8204" width="21.85546875" style="200" bestFit="1" customWidth="1"/>
    <col min="8205" max="8446" width="9.140625" style="200"/>
    <col min="8447" max="8449" width="9.140625" style="200" customWidth="1"/>
    <col min="8450" max="8450" width="22.85546875" style="200" customWidth="1"/>
    <col min="8451" max="8451" width="12.42578125" style="200" bestFit="1" customWidth="1"/>
    <col min="8452" max="8452" width="15.140625" style="200" bestFit="1" customWidth="1"/>
    <col min="8453" max="8453" width="14" style="200" bestFit="1" customWidth="1"/>
    <col min="8454" max="8454" width="19.5703125" style="200" bestFit="1" customWidth="1"/>
    <col min="8455" max="8455" width="24.28515625" style="200" bestFit="1" customWidth="1"/>
    <col min="8456" max="8456" width="16.140625" style="200" bestFit="1" customWidth="1"/>
    <col min="8457" max="8457" width="12.5703125" style="200" bestFit="1" customWidth="1"/>
    <col min="8458" max="8458" width="12.28515625" style="200" bestFit="1" customWidth="1"/>
    <col min="8459" max="8459" width="23" style="200" bestFit="1" customWidth="1"/>
    <col min="8460" max="8460" width="21.85546875" style="200" bestFit="1" customWidth="1"/>
    <col min="8461" max="8702" width="9.140625" style="200"/>
    <col min="8703" max="8705" width="9.140625" style="200" customWidth="1"/>
    <col min="8706" max="8706" width="22.85546875" style="200" customWidth="1"/>
    <col min="8707" max="8707" width="12.42578125" style="200" bestFit="1" customWidth="1"/>
    <col min="8708" max="8708" width="15.140625" style="200" bestFit="1" customWidth="1"/>
    <col min="8709" max="8709" width="14" style="200" bestFit="1" customWidth="1"/>
    <col min="8710" max="8710" width="19.5703125" style="200" bestFit="1" customWidth="1"/>
    <col min="8711" max="8711" width="24.28515625" style="200" bestFit="1" customWidth="1"/>
    <col min="8712" max="8712" width="16.140625" style="200" bestFit="1" customWidth="1"/>
    <col min="8713" max="8713" width="12.5703125" style="200" bestFit="1" customWidth="1"/>
    <col min="8714" max="8714" width="12.28515625" style="200" bestFit="1" customWidth="1"/>
    <col min="8715" max="8715" width="23" style="200" bestFit="1" customWidth="1"/>
    <col min="8716" max="8716" width="21.85546875" style="200" bestFit="1" customWidth="1"/>
    <col min="8717" max="8958" width="9.140625" style="200"/>
    <col min="8959" max="8961" width="9.140625" style="200" customWidth="1"/>
    <col min="8962" max="8962" width="22.85546875" style="200" customWidth="1"/>
    <col min="8963" max="8963" width="12.42578125" style="200" bestFit="1" customWidth="1"/>
    <col min="8964" max="8964" width="15.140625" style="200" bestFit="1" customWidth="1"/>
    <col min="8965" max="8965" width="14" style="200" bestFit="1" customWidth="1"/>
    <col min="8966" max="8966" width="19.5703125" style="200" bestFit="1" customWidth="1"/>
    <col min="8967" max="8967" width="24.28515625" style="200" bestFit="1" customWidth="1"/>
    <col min="8968" max="8968" width="16.140625" style="200" bestFit="1" customWidth="1"/>
    <col min="8969" max="8969" width="12.5703125" style="200" bestFit="1" customWidth="1"/>
    <col min="8970" max="8970" width="12.28515625" style="200" bestFit="1" customWidth="1"/>
    <col min="8971" max="8971" width="23" style="200" bestFit="1" customWidth="1"/>
    <col min="8972" max="8972" width="21.85546875" style="200" bestFit="1" customWidth="1"/>
    <col min="8973" max="9214" width="9.140625" style="200"/>
    <col min="9215" max="9217" width="9.140625" style="200" customWidth="1"/>
    <col min="9218" max="9218" width="22.85546875" style="200" customWidth="1"/>
    <col min="9219" max="9219" width="12.42578125" style="200" bestFit="1" customWidth="1"/>
    <col min="9220" max="9220" width="15.140625" style="200" bestFit="1" customWidth="1"/>
    <col min="9221" max="9221" width="14" style="200" bestFit="1" customWidth="1"/>
    <col min="9222" max="9222" width="19.5703125" style="200" bestFit="1" customWidth="1"/>
    <col min="9223" max="9223" width="24.28515625" style="200" bestFit="1" customWidth="1"/>
    <col min="9224" max="9224" width="16.140625" style="200" bestFit="1" customWidth="1"/>
    <col min="9225" max="9225" width="12.5703125" style="200" bestFit="1" customWidth="1"/>
    <col min="9226" max="9226" width="12.28515625" style="200" bestFit="1" customWidth="1"/>
    <col min="9227" max="9227" width="23" style="200" bestFit="1" customWidth="1"/>
    <col min="9228" max="9228" width="21.85546875" style="200" bestFit="1" customWidth="1"/>
    <col min="9229" max="9470" width="9.140625" style="200"/>
    <col min="9471" max="9473" width="9.140625" style="200" customWidth="1"/>
    <col min="9474" max="9474" width="22.85546875" style="200" customWidth="1"/>
    <col min="9475" max="9475" width="12.42578125" style="200" bestFit="1" customWidth="1"/>
    <col min="9476" max="9476" width="15.140625" style="200" bestFit="1" customWidth="1"/>
    <col min="9477" max="9477" width="14" style="200" bestFit="1" customWidth="1"/>
    <col min="9478" max="9478" width="19.5703125" style="200" bestFit="1" customWidth="1"/>
    <col min="9479" max="9479" width="24.28515625" style="200" bestFit="1" customWidth="1"/>
    <col min="9480" max="9480" width="16.140625" style="200" bestFit="1" customWidth="1"/>
    <col min="9481" max="9481" width="12.5703125" style="200" bestFit="1" customWidth="1"/>
    <col min="9482" max="9482" width="12.28515625" style="200" bestFit="1" customWidth="1"/>
    <col min="9483" max="9483" width="23" style="200" bestFit="1" customWidth="1"/>
    <col min="9484" max="9484" width="21.85546875" style="200" bestFit="1" customWidth="1"/>
    <col min="9485" max="9726" width="9.140625" style="200"/>
    <col min="9727" max="9729" width="9.140625" style="200" customWidth="1"/>
    <col min="9730" max="9730" width="22.85546875" style="200" customWidth="1"/>
    <col min="9731" max="9731" width="12.42578125" style="200" bestFit="1" customWidth="1"/>
    <col min="9732" max="9732" width="15.140625" style="200" bestFit="1" customWidth="1"/>
    <col min="9733" max="9733" width="14" style="200" bestFit="1" customWidth="1"/>
    <col min="9734" max="9734" width="19.5703125" style="200" bestFit="1" customWidth="1"/>
    <col min="9735" max="9735" width="24.28515625" style="200" bestFit="1" customWidth="1"/>
    <col min="9736" max="9736" width="16.140625" style="200" bestFit="1" customWidth="1"/>
    <col min="9737" max="9737" width="12.5703125" style="200" bestFit="1" customWidth="1"/>
    <col min="9738" max="9738" width="12.28515625" style="200" bestFit="1" customWidth="1"/>
    <col min="9739" max="9739" width="23" style="200" bestFit="1" customWidth="1"/>
    <col min="9740" max="9740" width="21.85546875" style="200" bestFit="1" customWidth="1"/>
    <col min="9741" max="9982" width="9.140625" style="200"/>
    <col min="9983" max="9985" width="9.140625" style="200" customWidth="1"/>
    <col min="9986" max="9986" width="22.85546875" style="200" customWidth="1"/>
    <col min="9987" max="9987" width="12.42578125" style="200" bestFit="1" customWidth="1"/>
    <col min="9988" max="9988" width="15.140625" style="200" bestFit="1" customWidth="1"/>
    <col min="9989" max="9989" width="14" style="200" bestFit="1" customWidth="1"/>
    <col min="9990" max="9990" width="19.5703125" style="200" bestFit="1" customWidth="1"/>
    <col min="9991" max="9991" width="24.28515625" style="200" bestFit="1" customWidth="1"/>
    <col min="9992" max="9992" width="16.140625" style="200" bestFit="1" customWidth="1"/>
    <col min="9993" max="9993" width="12.5703125" style="200" bestFit="1" customWidth="1"/>
    <col min="9994" max="9994" width="12.28515625" style="200" bestFit="1" customWidth="1"/>
    <col min="9995" max="9995" width="23" style="200" bestFit="1" customWidth="1"/>
    <col min="9996" max="9996" width="21.85546875" style="200" bestFit="1" customWidth="1"/>
    <col min="9997" max="10238" width="9.140625" style="200"/>
    <col min="10239" max="10241" width="9.140625" style="200" customWidth="1"/>
    <col min="10242" max="10242" width="22.85546875" style="200" customWidth="1"/>
    <col min="10243" max="10243" width="12.42578125" style="200" bestFit="1" customWidth="1"/>
    <col min="10244" max="10244" width="15.140625" style="200" bestFit="1" customWidth="1"/>
    <col min="10245" max="10245" width="14" style="200" bestFit="1" customWidth="1"/>
    <col min="10246" max="10246" width="19.5703125" style="200" bestFit="1" customWidth="1"/>
    <col min="10247" max="10247" width="24.28515625" style="200" bestFit="1" customWidth="1"/>
    <col min="10248" max="10248" width="16.140625" style="200" bestFit="1" customWidth="1"/>
    <col min="10249" max="10249" width="12.5703125" style="200" bestFit="1" customWidth="1"/>
    <col min="10250" max="10250" width="12.28515625" style="200" bestFit="1" customWidth="1"/>
    <col min="10251" max="10251" width="23" style="200" bestFit="1" customWidth="1"/>
    <col min="10252" max="10252" width="21.85546875" style="200" bestFit="1" customWidth="1"/>
    <col min="10253" max="10494" width="9.140625" style="200"/>
    <col min="10495" max="10497" width="9.140625" style="200" customWidth="1"/>
    <col min="10498" max="10498" width="22.85546875" style="200" customWidth="1"/>
    <col min="10499" max="10499" width="12.42578125" style="200" bestFit="1" customWidth="1"/>
    <col min="10500" max="10500" width="15.140625" style="200" bestFit="1" customWidth="1"/>
    <col min="10501" max="10501" width="14" style="200" bestFit="1" customWidth="1"/>
    <col min="10502" max="10502" width="19.5703125" style="200" bestFit="1" customWidth="1"/>
    <col min="10503" max="10503" width="24.28515625" style="200" bestFit="1" customWidth="1"/>
    <col min="10504" max="10504" width="16.140625" style="200" bestFit="1" customWidth="1"/>
    <col min="10505" max="10505" width="12.5703125" style="200" bestFit="1" customWidth="1"/>
    <col min="10506" max="10506" width="12.28515625" style="200" bestFit="1" customWidth="1"/>
    <col min="10507" max="10507" width="23" style="200" bestFit="1" customWidth="1"/>
    <col min="10508" max="10508" width="21.85546875" style="200" bestFit="1" customWidth="1"/>
    <col min="10509" max="10750" width="9.140625" style="200"/>
    <col min="10751" max="10753" width="9.140625" style="200" customWidth="1"/>
    <col min="10754" max="10754" width="22.85546875" style="200" customWidth="1"/>
    <col min="10755" max="10755" width="12.42578125" style="200" bestFit="1" customWidth="1"/>
    <col min="10756" max="10756" width="15.140625" style="200" bestFit="1" customWidth="1"/>
    <col min="10757" max="10757" width="14" style="200" bestFit="1" customWidth="1"/>
    <col min="10758" max="10758" width="19.5703125" style="200" bestFit="1" customWidth="1"/>
    <col min="10759" max="10759" width="24.28515625" style="200" bestFit="1" customWidth="1"/>
    <col min="10760" max="10760" width="16.140625" style="200" bestFit="1" customWidth="1"/>
    <col min="10761" max="10761" width="12.5703125" style="200" bestFit="1" customWidth="1"/>
    <col min="10762" max="10762" width="12.28515625" style="200" bestFit="1" customWidth="1"/>
    <col min="10763" max="10763" width="23" style="200" bestFit="1" customWidth="1"/>
    <col min="10764" max="10764" width="21.85546875" style="200" bestFit="1" customWidth="1"/>
    <col min="10765" max="11006" width="9.140625" style="200"/>
    <col min="11007" max="11009" width="9.140625" style="200" customWidth="1"/>
    <col min="11010" max="11010" width="22.85546875" style="200" customWidth="1"/>
    <col min="11011" max="11011" width="12.42578125" style="200" bestFit="1" customWidth="1"/>
    <col min="11012" max="11012" width="15.140625" style="200" bestFit="1" customWidth="1"/>
    <col min="11013" max="11013" width="14" style="200" bestFit="1" customWidth="1"/>
    <col min="11014" max="11014" width="19.5703125" style="200" bestFit="1" customWidth="1"/>
    <col min="11015" max="11015" width="24.28515625" style="200" bestFit="1" customWidth="1"/>
    <col min="11016" max="11016" width="16.140625" style="200" bestFit="1" customWidth="1"/>
    <col min="11017" max="11017" width="12.5703125" style="200" bestFit="1" customWidth="1"/>
    <col min="11018" max="11018" width="12.28515625" style="200" bestFit="1" customWidth="1"/>
    <col min="11019" max="11019" width="23" style="200" bestFit="1" customWidth="1"/>
    <col min="11020" max="11020" width="21.85546875" style="200" bestFit="1" customWidth="1"/>
    <col min="11021" max="11262" width="9.140625" style="200"/>
    <col min="11263" max="11265" width="9.140625" style="200" customWidth="1"/>
    <col min="11266" max="11266" width="22.85546875" style="200" customWidth="1"/>
    <col min="11267" max="11267" width="12.42578125" style="200" bestFit="1" customWidth="1"/>
    <col min="11268" max="11268" width="15.140625" style="200" bestFit="1" customWidth="1"/>
    <col min="11269" max="11269" width="14" style="200" bestFit="1" customWidth="1"/>
    <col min="11270" max="11270" width="19.5703125" style="200" bestFit="1" customWidth="1"/>
    <col min="11271" max="11271" width="24.28515625" style="200" bestFit="1" customWidth="1"/>
    <col min="11272" max="11272" width="16.140625" style="200" bestFit="1" customWidth="1"/>
    <col min="11273" max="11273" width="12.5703125" style="200" bestFit="1" customWidth="1"/>
    <col min="11274" max="11274" width="12.28515625" style="200" bestFit="1" customWidth="1"/>
    <col min="11275" max="11275" width="23" style="200" bestFit="1" customWidth="1"/>
    <col min="11276" max="11276" width="21.85546875" style="200" bestFit="1" customWidth="1"/>
    <col min="11277" max="11518" width="9.140625" style="200"/>
    <col min="11519" max="11521" width="9.140625" style="200" customWidth="1"/>
    <col min="11522" max="11522" width="22.85546875" style="200" customWidth="1"/>
    <col min="11523" max="11523" width="12.42578125" style="200" bestFit="1" customWidth="1"/>
    <col min="11524" max="11524" width="15.140625" style="200" bestFit="1" customWidth="1"/>
    <col min="11525" max="11525" width="14" style="200" bestFit="1" customWidth="1"/>
    <col min="11526" max="11526" width="19.5703125" style="200" bestFit="1" customWidth="1"/>
    <col min="11527" max="11527" width="24.28515625" style="200" bestFit="1" customWidth="1"/>
    <col min="11528" max="11528" width="16.140625" style="200" bestFit="1" customWidth="1"/>
    <col min="11529" max="11529" width="12.5703125" style="200" bestFit="1" customWidth="1"/>
    <col min="11530" max="11530" width="12.28515625" style="200" bestFit="1" customWidth="1"/>
    <col min="11531" max="11531" width="23" style="200" bestFit="1" customWidth="1"/>
    <col min="11532" max="11532" width="21.85546875" style="200" bestFit="1" customWidth="1"/>
    <col min="11533" max="11774" width="9.140625" style="200"/>
    <col min="11775" max="11777" width="9.140625" style="200" customWidth="1"/>
    <col min="11778" max="11778" width="22.85546875" style="200" customWidth="1"/>
    <col min="11779" max="11779" width="12.42578125" style="200" bestFit="1" customWidth="1"/>
    <col min="11780" max="11780" width="15.140625" style="200" bestFit="1" customWidth="1"/>
    <col min="11781" max="11781" width="14" style="200" bestFit="1" customWidth="1"/>
    <col min="11782" max="11782" width="19.5703125" style="200" bestFit="1" customWidth="1"/>
    <col min="11783" max="11783" width="24.28515625" style="200" bestFit="1" customWidth="1"/>
    <col min="11784" max="11784" width="16.140625" style="200" bestFit="1" customWidth="1"/>
    <col min="11785" max="11785" width="12.5703125" style="200" bestFit="1" customWidth="1"/>
    <col min="11786" max="11786" width="12.28515625" style="200" bestFit="1" customWidth="1"/>
    <col min="11787" max="11787" width="23" style="200" bestFit="1" customWidth="1"/>
    <col min="11788" max="11788" width="21.85546875" style="200" bestFit="1" customWidth="1"/>
    <col min="11789" max="12030" width="9.140625" style="200"/>
    <col min="12031" max="12033" width="9.140625" style="200" customWidth="1"/>
    <col min="12034" max="12034" width="22.85546875" style="200" customWidth="1"/>
    <col min="12035" max="12035" width="12.42578125" style="200" bestFit="1" customWidth="1"/>
    <col min="12036" max="12036" width="15.140625" style="200" bestFit="1" customWidth="1"/>
    <col min="12037" max="12037" width="14" style="200" bestFit="1" customWidth="1"/>
    <col min="12038" max="12038" width="19.5703125" style="200" bestFit="1" customWidth="1"/>
    <col min="12039" max="12039" width="24.28515625" style="200" bestFit="1" customWidth="1"/>
    <col min="12040" max="12040" width="16.140625" style="200" bestFit="1" customWidth="1"/>
    <col min="12041" max="12041" width="12.5703125" style="200" bestFit="1" customWidth="1"/>
    <col min="12042" max="12042" width="12.28515625" style="200" bestFit="1" customWidth="1"/>
    <col min="12043" max="12043" width="23" style="200" bestFit="1" customWidth="1"/>
    <col min="12044" max="12044" width="21.85546875" style="200" bestFit="1" customWidth="1"/>
    <col min="12045" max="12286" width="9.140625" style="200"/>
    <col min="12287" max="12289" width="9.140625" style="200" customWidth="1"/>
    <col min="12290" max="12290" width="22.85546875" style="200" customWidth="1"/>
    <col min="12291" max="12291" width="12.42578125" style="200" bestFit="1" customWidth="1"/>
    <col min="12292" max="12292" width="15.140625" style="200" bestFit="1" customWidth="1"/>
    <col min="12293" max="12293" width="14" style="200" bestFit="1" customWidth="1"/>
    <col min="12294" max="12294" width="19.5703125" style="200" bestFit="1" customWidth="1"/>
    <col min="12295" max="12295" width="24.28515625" style="200" bestFit="1" customWidth="1"/>
    <col min="12296" max="12296" width="16.140625" style="200" bestFit="1" customWidth="1"/>
    <col min="12297" max="12297" width="12.5703125" style="200" bestFit="1" customWidth="1"/>
    <col min="12298" max="12298" width="12.28515625" style="200" bestFit="1" customWidth="1"/>
    <col min="12299" max="12299" width="23" style="200" bestFit="1" customWidth="1"/>
    <col min="12300" max="12300" width="21.85546875" style="200" bestFit="1" customWidth="1"/>
    <col min="12301" max="12542" width="9.140625" style="200"/>
    <col min="12543" max="12545" width="9.140625" style="200" customWidth="1"/>
    <col min="12546" max="12546" width="22.85546875" style="200" customWidth="1"/>
    <col min="12547" max="12547" width="12.42578125" style="200" bestFit="1" customWidth="1"/>
    <col min="12548" max="12548" width="15.140625" style="200" bestFit="1" customWidth="1"/>
    <col min="12549" max="12549" width="14" style="200" bestFit="1" customWidth="1"/>
    <col min="12550" max="12550" width="19.5703125" style="200" bestFit="1" customWidth="1"/>
    <col min="12551" max="12551" width="24.28515625" style="200" bestFit="1" customWidth="1"/>
    <col min="12552" max="12552" width="16.140625" style="200" bestFit="1" customWidth="1"/>
    <col min="12553" max="12553" width="12.5703125" style="200" bestFit="1" customWidth="1"/>
    <col min="12554" max="12554" width="12.28515625" style="200" bestFit="1" customWidth="1"/>
    <col min="12555" max="12555" width="23" style="200" bestFit="1" customWidth="1"/>
    <col min="12556" max="12556" width="21.85546875" style="200" bestFit="1" customWidth="1"/>
    <col min="12557" max="12798" width="9.140625" style="200"/>
    <col min="12799" max="12801" width="9.140625" style="200" customWidth="1"/>
    <col min="12802" max="12802" width="22.85546875" style="200" customWidth="1"/>
    <col min="12803" max="12803" width="12.42578125" style="200" bestFit="1" customWidth="1"/>
    <col min="12804" max="12804" width="15.140625" style="200" bestFit="1" customWidth="1"/>
    <col min="12805" max="12805" width="14" style="200" bestFit="1" customWidth="1"/>
    <col min="12806" max="12806" width="19.5703125" style="200" bestFit="1" customWidth="1"/>
    <col min="12807" max="12807" width="24.28515625" style="200" bestFit="1" customWidth="1"/>
    <col min="12808" max="12808" width="16.140625" style="200" bestFit="1" customWidth="1"/>
    <col min="12809" max="12809" width="12.5703125" style="200" bestFit="1" customWidth="1"/>
    <col min="12810" max="12810" width="12.28515625" style="200" bestFit="1" customWidth="1"/>
    <col min="12811" max="12811" width="23" style="200" bestFit="1" customWidth="1"/>
    <col min="12812" max="12812" width="21.85546875" style="200" bestFit="1" customWidth="1"/>
    <col min="12813" max="13054" width="9.140625" style="200"/>
    <col min="13055" max="13057" width="9.140625" style="200" customWidth="1"/>
    <col min="13058" max="13058" width="22.85546875" style="200" customWidth="1"/>
    <col min="13059" max="13059" width="12.42578125" style="200" bestFit="1" customWidth="1"/>
    <col min="13060" max="13060" width="15.140625" style="200" bestFit="1" customWidth="1"/>
    <col min="13061" max="13061" width="14" style="200" bestFit="1" customWidth="1"/>
    <col min="13062" max="13062" width="19.5703125" style="200" bestFit="1" customWidth="1"/>
    <col min="13063" max="13063" width="24.28515625" style="200" bestFit="1" customWidth="1"/>
    <col min="13064" max="13064" width="16.140625" style="200" bestFit="1" customWidth="1"/>
    <col min="13065" max="13065" width="12.5703125" style="200" bestFit="1" customWidth="1"/>
    <col min="13066" max="13066" width="12.28515625" style="200" bestFit="1" customWidth="1"/>
    <col min="13067" max="13067" width="23" style="200" bestFit="1" customWidth="1"/>
    <col min="13068" max="13068" width="21.85546875" style="200" bestFit="1" customWidth="1"/>
    <col min="13069" max="13310" width="9.140625" style="200"/>
    <col min="13311" max="13313" width="9.140625" style="200" customWidth="1"/>
    <col min="13314" max="13314" width="22.85546875" style="200" customWidth="1"/>
    <col min="13315" max="13315" width="12.42578125" style="200" bestFit="1" customWidth="1"/>
    <col min="13316" max="13316" width="15.140625" style="200" bestFit="1" customWidth="1"/>
    <col min="13317" max="13317" width="14" style="200" bestFit="1" customWidth="1"/>
    <col min="13318" max="13318" width="19.5703125" style="200" bestFit="1" customWidth="1"/>
    <col min="13319" max="13319" width="24.28515625" style="200" bestFit="1" customWidth="1"/>
    <col min="13320" max="13320" width="16.140625" style="200" bestFit="1" customWidth="1"/>
    <col min="13321" max="13321" width="12.5703125" style="200" bestFit="1" customWidth="1"/>
    <col min="13322" max="13322" width="12.28515625" style="200" bestFit="1" customWidth="1"/>
    <col min="13323" max="13323" width="23" style="200" bestFit="1" customWidth="1"/>
    <col min="13324" max="13324" width="21.85546875" style="200" bestFit="1" customWidth="1"/>
    <col min="13325" max="13566" width="9.140625" style="200"/>
    <col min="13567" max="13569" width="9.140625" style="200" customWidth="1"/>
    <col min="13570" max="13570" width="22.85546875" style="200" customWidth="1"/>
    <col min="13571" max="13571" width="12.42578125" style="200" bestFit="1" customWidth="1"/>
    <col min="13572" max="13572" width="15.140625" style="200" bestFit="1" customWidth="1"/>
    <col min="13573" max="13573" width="14" style="200" bestFit="1" customWidth="1"/>
    <col min="13574" max="13574" width="19.5703125" style="200" bestFit="1" customWidth="1"/>
    <col min="13575" max="13575" width="24.28515625" style="200" bestFit="1" customWidth="1"/>
    <col min="13576" max="13576" width="16.140625" style="200" bestFit="1" customWidth="1"/>
    <col min="13577" max="13577" width="12.5703125" style="200" bestFit="1" customWidth="1"/>
    <col min="13578" max="13578" width="12.28515625" style="200" bestFit="1" customWidth="1"/>
    <col min="13579" max="13579" width="23" style="200" bestFit="1" customWidth="1"/>
    <col min="13580" max="13580" width="21.85546875" style="200" bestFit="1" customWidth="1"/>
    <col min="13581" max="13822" width="9.140625" style="200"/>
    <col min="13823" max="13825" width="9.140625" style="200" customWidth="1"/>
    <col min="13826" max="13826" width="22.85546875" style="200" customWidth="1"/>
    <col min="13827" max="13827" width="12.42578125" style="200" bestFit="1" customWidth="1"/>
    <col min="13828" max="13828" width="15.140625" style="200" bestFit="1" customWidth="1"/>
    <col min="13829" max="13829" width="14" style="200" bestFit="1" customWidth="1"/>
    <col min="13830" max="13830" width="19.5703125" style="200" bestFit="1" customWidth="1"/>
    <col min="13831" max="13831" width="24.28515625" style="200" bestFit="1" customWidth="1"/>
    <col min="13832" max="13832" width="16.140625" style="200" bestFit="1" customWidth="1"/>
    <col min="13833" max="13833" width="12.5703125" style="200" bestFit="1" customWidth="1"/>
    <col min="13834" max="13834" width="12.28515625" style="200" bestFit="1" customWidth="1"/>
    <col min="13835" max="13835" width="23" style="200" bestFit="1" customWidth="1"/>
    <col min="13836" max="13836" width="21.85546875" style="200" bestFit="1" customWidth="1"/>
    <col min="13837" max="14078" width="9.140625" style="200"/>
    <col min="14079" max="14081" width="9.140625" style="200" customWidth="1"/>
    <col min="14082" max="14082" width="22.85546875" style="200" customWidth="1"/>
    <col min="14083" max="14083" width="12.42578125" style="200" bestFit="1" customWidth="1"/>
    <col min="14084" max="14084" width="15.140625" style="200" bestFit="1" customWidth="1"/>
    <col min="14085" max="14085" width="14" style="200" bestFit="1" customWidth="1"/>
    <col min="14086" max="14086" width="19.5703125" style="200" bestFit="1" customWidth="1"/>
    <col min="14087" max="14087" width="24.28515625" style="200" bestFit="1" customWidth="1"/>
    <col min="14088" max="14088" width="16.140625" style="200" bestFit="1" customWidth="1"/>
    <col min="14089" max="14089" width="12.5703125" style="200" bestFit="1" customWidth="1"/>
    <col min="14090" max="14090" width="12.28515625" style="200" bestFit="1" customWidth="1"/>
    <col min="14091" max="14091" width="23" style="200" bestFit="1" customWidth="1"/>
    <col min="14092" max="14092" width="21.85546875" style="200" bestFit="1" customWidth="1"/>
    <col min="14093" max="14334" width="9.140625" style="200"/>
    <col min="14335" max="14337" width="9.140625" style="200" customWidth="1"/>
    <col min="14338" max="14338" width="22.85546875" style="200" customWidth="1"/>
    <col min="14339" max="14339" width="12.42578125" style="200" bestFit="1" customWidth="1"/>
    <col min="14340" max="14340" width="15.140625" style="200" bestFit="1" customWidth="1"/>
    <col min="14341" max="14341" width="14" style="200" bestFit="1" customWidth="1"/>
    <col min="14342" max="14342" width="19.5703125" style="200" bestFit="1" customWidth="1"/>
    <col min="14343" max="14343" width="24.28515625" style="200" bestFit="1" customWidth="1"/>
    <col min="14344" max="14344" width="16.140625" style="200" bestFit="1" customWidth="1"/>
    <col min="14345" max="14345" width="12.5703125" style="200" bestFit="1" customWidth="1"/>
    <col min="14346" max="14346" width="12.28515625" style="200" bestFit="1" customWidth="1"/>
    <col min="14347" max="14347" width="23" style="200" bestFit="1" customWidth="1"/>
    <col min="14348" max="14348" width="21.85546875" style="200" bestFit="1" customWidth="1"/>
    <col min="14349" max="14590" width="9.140625" style="200"/>
    <col min="14591" max="14593" width="9.140625" style="200" customWidth="1"/>
    <col min="14594" max="14594" width="22.85546875" style="200" customWidth="1"/>
    <col min="14595" max="14595" width="12.42578125" style="200" bestFit="1" customWidth="1"/>
    <col min="14596" max="14596" width="15.140625" style="200" bestFit="1" customWidth="1"/>
    <col min="14597" max="14597" width="14" style="200" bestFit="1" customWidth="1"/>
    <col min="14598" max="14598" width="19.5703125" style="200" bestFit="1" customWidth="1"/>
    <col min="14599" max="14599" width="24.28515625" style="200" bestFit="1" customWidth="1"/>
    <col min="14600" max="14600" width="16.140625" style="200" bestFit="1" customWidth="1"/>
    <col min="14601" max="14601" width="12.5703125" style="200" bestFit="1" customWidth="1"/>
    <col min="14602" max="14602" width="12.28515625" style="200" bestFit="1" customWidth="1"/>
    <col min="14603" max="14603" width="23" style="200" bestFit="1" customWidth="1"/>
    <col min="14604" max="14604" width="21.85546875" style="200" bestFit="1" customWidth="1"/>
    <col min="14605" max="14846" width="9.140625" style="200"/>
    <col min="14847" max="14849" width="9.140625" style="200" customWidth="1"/>
    <col min="14850" max="14850" width="22.85546875" style="200" customWidth="1"/>
    <col min="14851" max="14851" width="12.42578125" style="200" bestFit="1" customWidth="1"/>
    <col min="14852" max="14852" width="15.140625" style="200" bestFit="1" customWidth="1"/>
    <col min="14853" max="14853" width="14" style="200" bestFit="1" customWidth="1"/>
    <col min="14854" max="14854" width="19.5703125" style="200" bestFit="1" customWidth="1"/>
    <col min="14855" max="14855" width="24.28515625" style="200" bestFit="1" customWidth="1"/>
    <col min="14856" max="14856" width="16.140625" style="200" bestFit="1" customWidth="1"/>
    <col min="14857" max="14857" width="12.5703125" style="200" bestFit="1" customWidth="1"/>
    <col min="14858" max="14858" width="12.28515625" style="200" bestFit="1" customWidth="1"/>
    <col min="14859" max="14859" width="23" style="200" bestFit="1" customWidth="1"/>
    <col min="14860" max="14860" width="21.85546875" style="200" bestFit="1" customWidth="1"/>
    <col min="14861" max="15102" width="9.140625" style="200"/>
    <col min="15103" max="15105" width="9.140625" style="200" customWidth="1"/>
    <col min="15106" max="15106" width="22.85546875" style="200" customWidth="1"/>
    <col min="15107" max="15107" width="12.42578125" style="200" bestFit="1" customWidth="1"/>
    <col min="15108" max="15108" width="15.140625" style="200" bestFit="1" customWidth="1"/>
    <col min="15109" max="15109" width="14" style="200" bestFit="1" customWidth="1"/>
    <col min="15110" max="15110" width="19.5703125" style="200" bestFit="1" customWidth="1"/>
    <col min="15111" max="15111" width="24.28515625" style="200" bestFit="1" customWidth="1"/>
    <col min="15112" max="15112" width="16.140625" style="200" bestFit="1" customWidth="1"/>
    <col min="15113" max="15113" width="12.5703125" style="200" bestFit="1" customWidth="1"/>
    <col min="15114" max="15114" width="12.28515625" style="200" bestFit="1" customWidth="1"/>
    <col min="15115" max="15115" width="23" style="200" bestFit="1" customWidth="1"/>
    <col min="15116" max="15116" width="21.85546875" style="200" bestFit="1" customWidth="1"/>
    <col min="15117" max="15358" width="9.140625" style="200"/>
    <col min="15359" max="15361" width="9.140625" style="200" customWidth="1"/>
    <col min="15362" max="15362" width="22.85546875" style="200" customWidth="1"/>
    <col min="15363" max="15363" width="12.42578125" style="200" bestFit="1" customWidth="1"/>
    <col min="15364" max="15364" width="15.140625" style="200" bestFit="1" customWidth="1"/>
    <col min="15365" max="15365" width="14" style="200" bestFit="1" customWidth="1"/>
    <col min="15366" max="15366" width="19.5703125" style="200" bestFit="1" customWidth="1"/>
    <col min="15367" max="15367" width="24.28515625" style="200" bestFit="1" customWidth="1"/>
    <col min="15368" max="15368" width="16.140625" style="200" bestFit="1" customWidth="1"/>
    <col min="15369" max="15369" width="12.5703125" style="200" bestFit="1" customWidth="1"/>
    <col min="15370" max="15370" width="12.28515625" style="200" bestFit="1" customWidth="1"/>
    <col min="15371" max="15371" width="23" style="200" bestFit="1" customWidth="1"/>
    <col min="15372" max="15372" width="21.85546875" style="200" bestFit="1" customWidth="1"/>
    <col min="15373" max="15614" width="9.140625" style="200"/>
    <col min="15615" max="15617" width="9.140625" style="200" customWidth="1"/>
    <col min="15618" max="15618" width="22.85546875" style="200" customWidth="1"/>
    <col min="15619" max="15619" width="12.42578125" style="200" bestFit="1" customWidth="1"/>
    <col min="15620" max="15620" width="15.140625" style="200" bestFit="1" customWidth="1"/>
    <col min="15621" max="15621" width="14" style="200" bestFit="1" customWidth="1"/>
    <col min="15622" max="15622" width="19.5703125" style="200" bestFit="1" customWidth="1"/>
    <col min="15623" max="15623" width="24.28515625" style="200" bestFit="1" customWidth="1"/>
    <col min="15624" max="15624" width="16.140625" style="200" bestFit="1" customWidth="1"/>
    <col min="15625" max="15625" width="12.5703125" style="200" bestFit="1" customWidth="1"/>
    <col min="15626" max="15626" width="12.28515625" style="200" bestFit="1" customWidth="1"/>
    <col min="15627" max="15627" width="23" style="200" bestFit="1" customWidth="1"/>
    <col min="15628" max="15628" width="21.85546875" style="200" bestFit="1" customWidth="1"/>
    <col min="15629" max="15870" width="9.140625" style="200"/>
    <col min="15871" max="15873" width="9.140625" style="200" customWidth="1"/>
    <col min="15874" max="15874" width="22.85546875" style="200" customWidth="1"/>
    <col min="15875" max="15875" width="12.42578125" style="200" bestFit="1" customWidth="1"/>
    <col min="15876" max="15876" width="15.140625" style="200" bestFit="1" customWidth="1"/>
    <col min="15877" max="15877" width="14" style="200" bestFit="1" customWidth="1"/>
    <col min="15878" max="15878" width="19.5703125" style="200" bestFit="1" customWidth="1"/>
    <col min="15879" max="15879" width="24.28515625" style="200" bestFit="1" customWidth="1"/>
    <col min="15880" max="15880" width="16.140625" style="200" bestFit="1" customWidth="1"/>
    <col min="15881" max="15881" width="12.5703125" style="200" bestFit="1" customWidth="1"/>
    <col min="15882" max="15882" width="12.28515625" style="200" bestFit="1" customWidth="1"/>
    <col min="15883" max="15883" width="23" style="200" bestFit="1" customWidth="1"/>
    <col min="15884" max="15884" width="21.85546875" style="200" bestFit="1" customWidth="1"/>
    <col min="15885" max="16126" width="9.140625" style="200"/>
    <col min="16127" max="16129" width="9.140625" style="200" customWidth="1"/>
    <col min="16130" max="16130" width="22.85546875" style="200" customWidth="1"/>
    <col min="16131" max="16131" width="12.42578125" style="200" bestFit="1" customWidth="1"/>
    <col min="16132" max="16132" width="15.140625" style="200" bestFit="1" customWidth="1"/>
    <col min="16133" max="16133" width="14" style="200" bestFit="1" customWidth="1"/>
    <col min="16134" max="16134" width="19.5703125" style="200" bestFit="1" customWidth="1"/>
    <col min="16135" max="16135" width="24.28515625" style="200" bestFit="1" customWidth="1"/>
    <col min="16136" max="16136" width="16.140625" style="200" bestFit="1" customWidth="1"/>
    <col min="16137" max="16137" width="12.5703125" style="200" bestFit="1" customWidth="1"/>
    <col min="16138" max="16138" width="12.28515625" style="200" bestFit="1" customWidth="1"/>
    <col min="16139" max="16139" width="23" style="200" bestFit="1" customWidth="1"/>
    <col min="16140" max="16140" width="21.85546875" style="200" bestFit="1" customWidth="1"/>
    <col min="16141" max="16384" width="9.140625" style="200"/>
  </cols>
  <sheetData>
    <row r="1" spans="1:25" ht="16.5" customHeight="1" x14ac:dyDescent="0.2">
      <c r="A1" s="449" t="s">
        <v>490</v>
      </c>
      <c r="B1" s="450"/>
      <c r="C1" s="450"/>
      <c r="D1" s="450"/>
      <c r="E1" s="450"/>
      <c r="F1" s="450"/>
      <c r="G1" s="450"/>
      <c r="H1" s="450"/>
      <c r="I1" s="450"/>
    </row>
    <row r="2" spans="1:25" ht="16.5" customHeight="1" x14ac:dyDescent="0.2">
      <c r="A2" s="201"/>
      <c r="B2" s="202"/>
      <c r="C2" s="202"/>
      <c r="D2" s="202"/>
      <c r="E2" s="202"/>
      <c r="F2" s="202"/>
      <c r="G2" s="202"/>
      <c r="H2" s="202"/>
      <c r="I2" s="202"/>
    </row>
    <row r="3" spans="1:25" x14ac:dyDescent="0.2">
      <c r="A3" s="451" t="s">
        <v>48</v>
      </c>
      <c r="B3" s="451" t="s">
        <v>39</v>
      </c>
      <c r="C3" s="451"/>
      <c r="D3" s="451"/>
      <c r="E3" s="453" t="s">
        <v>139</v>
      </c>
      <c r="F3" s="455" t="s">
        <v>349</v>
      </c>
      <c r="G3" s="456"/>
      <c r="H3" s="456"/>
      <c r="I3" s="456"/>
      <c r="J3" s="456"/>
      <c r="K3" s="456"/>
      <c r="L3" s="456"/>
      <c r="M3" s="456"/>
      <c r="N3" s="456"/>
      <c r="O3" s="456"/>
      <c r="P3" s="456"/>
      <c r="Q3" s="456"/>
      <c r="R3" s="456"/>
      <c r="S3" s="456"/>
      <c r="T3" s="456"/>
      <c r="U3" s="456"/>
      <c r="V3" s="456"/>
      <c r="W3" s="456"/>
      <c r="X3" s="456"/>
      <c r="Y3" s="457"/>
    </row>
    <row r="4" spans="1:25" ht="12.75" customHeight="1" x14ac:dyDescent="0.2">
      <c r="A4" s="451"/>
      <c r="B4" s="451"/>
      <c r="C4" s="451"/>
      <c r="D4" s="451"/>
      <c r="E4" s="453"/>
      <c r="F4" s="458" t="s">
        <v>250</v>
      </c>
      <c r="G4" s="459"/>
      <c r="H4" s="459"/>
      <c r="I4" s="460"/>
      <c r="J4" s="458" t="s">
        <v>252</v>
      </c>
      <c r="K4" s="459"/>
      <c r="L4" s="459"/>
      <c r="M4" s="460"/>
      <c r="N4" s="458" t="s">
        <v>253</v>
      </c>
      <c r="O4" s="459"/>
      <c r="P4" s="459"/>
      <c r="Q4" s="460"/>
      <c r="R4" s="458" t="s">
        <v>254</v>
      </c>
      <c r="S4" s="459"/>
      <c r="T4" s="459"/>
      <c r="U4" s="460"/>
      <c r="V4" s="458" t="s">
        <v>350</v>
      </c>
      <c r="W4" s="459"/>
      <c r="X4" s="459"/>
      <c r="Y4" s="460"/>
    </row>
    <row r="5" spans="1:25" x14ac:dyDescent="0.2">
      <c r="A5" s="452"/>
      <c r="B5" s="452"/>
      <c r="C5" s="452"/>
      <c r="D5" s="452"/>
      <c r="E5" s="454"/>
      <c r="F5" s="203" t="s">
        <v>5</v>
      </c>
      <c r="G5" s="204" t="s">
        <v>0</v>
      </c>
      <c r="H5" s="204" t="s">
        <v>50</v>
      </c>
      <c r="I5" s="205" t="s">
        <v>2</v>
      </c>
      <c r="J5" s="203" t="s">
        <v>5</v>
      </c>
      <c r="K5" s="204" t="s">
        <v>0</v>
      </c>
      <c r="L5" s="204" t="s">
        <v>50</v>
      </c>
      <c r="M5" s="205" t="s">
        <v>2</v>
      </c>
      <c r="N5" s="203" t="s">
        <v>5</v>
      </c>
      <c r="O5" s="204" t="s">
        <v>0</v>
      </c>
      <c r="P5" s="204" t="s">
        <v>50</v>
      </c>
      <c r="Q5" s="205" t="s">
        <v>2</v>
      </c>
      <c r="R5" s="203" t="s">
        <v>5</v>
      </c>
      <c r="S5" s="204" t="s">
        <v>0</v>
      </c>
      <c r="T5" s="204" t="s">
        <v>50</v>
      </c>
      <c r="U5" s="205" t="s">
        <v>2</v>
      </c>
      <c r="V5" s="203" t="s">
        <v>5</v>
      </c>
      <c r="W5" s="204" t="s">
        <v>0</v>
      </c>
      <c r="X5" s="204" t="s">
        <v>50</v>
      </c>
      <c r="Y5" s="205" t="s">
        <v>2</v>
      </c>
    </row>
    <row r="6" spans="1:25" x14ac:dyDescent="0.2">
      <c r="A6" s="461" t="s">
        <v>342</v>
      </c>
      <c r="B6" s="461"/>
      <c r="C6" s="461"/>
      <c r="D6" s="461"/>
      <c r="E6" s="206">
        <v>405116</v>
      </c>
      <c r="F6" s="206">
        <v>44455</v>
      </c>
      <c r="G6" s="206">
        <v>144718</v>
      </c>
      <c r="H6" s="206">
        <v>31638</v>
      </c>
      <c r="I6" s="206">
        <v>7684</v>
      </c>
      <c r="J6" s="206">
        <v>1991</v>
      </c>
      <c r="K6" s="206">
        <v>67870</v>
      </c>
      <c r="L6" s="206">
        <v>22151</v>
      </c>
      <c r="M6" s="206">
        <v>9023</v>
      </c>
      <c r="N6" s="206">
        <v>3464</v>
      </c>
      <c r="O6" s="206">
        <v>10925</v>
      </c>
      <c r="P6" s="206">
        <v>23563</v>
      </c>
      <c r="Q6" s="206">
        <v>35043</v>
      </c>
      <c r="R6" s="206">
        <v>318</v>
      </c>
      <c r="S6" s="206">
        <v>1415</v>
      </c>
      <c r="T6" s="206">
        <v>626</v>
      </c>
      <c r="U6" s="206">
        <v>164</v>
      </c>
      <c r="V6" s="206">
        <v>13</v>
      </c>
      <c r="W6" s="206">
        <v>36</v>
      </c>
      <c r="X6" s="206">
        <v>13</v>
      </c>
      <c r="Y6" s="206">
        <v>6</v>
      </c>
    </row>
    <row r="7" spans="1:25" ht="15.75" customHeight="1" x14ac:dyDescent="0.2">
      <c r="A7" s="207" t="s">
        <v>51</v>
      </c>
      <c r="B7" s="208" t="s">
        <v>52</v>
      </c>
      <c r="C7" s="462" t="s">
        <v>53</v>
      </c>
      <c r="D7" s="462"/>
      <c r="E7" s="206">
        <v>191400</v>
      </c>
      <c r="F7" s="206">
        <v>18785</v>
      </c>
      <c r="G7" s="206">
        <v>65942</v>
      </c>
      <c r="H7" s="206">
        <v>15830</v>
      </c>
      <c r="I7" s="206">
        <v>4190</v>
      </c>
      <c r="J7" s="206">
        <v>882</v>
      </c>
      <c r="K7" s="206">
        <v>31559</v>
      </c>
      <c r="L7" s="206">
        <v>11517</v>
      </c>
      <c r="M7" s="206">
        <v>5168</v>
      </c>
      <c r="N7" s="206">
        <v>1737</v>
      </c>
      <c r="O7" s="206">
        <v>5096</v>
      </c>
      <c r="P7" s="206">
        <v>11297</v>
      </c>
      <c r="Q7" s="206">
        <v>18012</v>
      </c>
      <c r="R7" s="206">
        <v>197</v>
      </c>
      <c r="S7" s="206">
        <v>749</v>
      </c>
      <c r="T7" s="206">
        <v>323</v>
      </c>
      <c r="U7" s="206">
        <v>86</v>
      </c>
      <c r="V7" s="206">
        <v>6</v>
      </c>
      <c r="W7" s="206">
        <v>18</v>
      </c>
      <c r="X7" s="206">
        <v>4</v>
      </c>
      <c r="Y7" s="206">
        <v>2</v>
      </c>
    </row>
    <row r="8" spans="1:25" ht="15.75" customHeight="1" x14ac:dyDescent="0.2">
      <c r="A8" s="463" t="s">
        <v>54</v>
      </c>
      <c r="B8" s="462" t="s">
        <v>55</v>
      </c>
      <c r="C8" s="462" t="s">
        <v>56</v>
      </c>
      <c r="D8" s="462"/>
      <c r="E8" s="209">
        <v>14045</v>
      </c>
      <c r="F8" s="206">
        <v>656</v>
      </c>
      <c r="G8" s="206">
        <v>439</v>
      </c>
      <c r="H8" s="206">
        <v>79</v>
      </c>
      <c r="I8" s="206">
        <v>64</v>
      </c>
      <c r="J8" s="206">
        <v>36</v>
      </c>
      <c r="K8" s="206">
        <v>126</v>
      </c>
      <c r="L8" s="206">
        <v>111</v>
      </c>
      <c r="M8" s="206">
        <v>52</v>
      </c>
      <c r="N8" s="206">
        <v>1160</v>
      </c>
      <c r="O8" s="206">
        <v>1071</v>
      </c>
      <c r="P8" s="206">
        <v>3286</v>
      </c>
      <c r="Q8" s="206">
        <v>6915</v>
      </c>
      <c r="R8" s="206">
        <v>0</v>
      </c>
      <c r="S8" s="206">
        <v>7</v>
      </c>
      <c r="T8" s="206">
        <v>5</v>
      </c>
      <c r="U8" s="206">
        <v>0</v>
      </c>
      <c r="V8" s="206">
        <v>8</v>
      </c>
      <c r="W8" s="206">
        <v>22</v>
      </c>
      <c r="X8" s="206">
        <v>5</v>
      </c>
      <c r="Y8" s="206">
        <v>3</v>
      </c>
    </row>
    <row r="9" spans="1:25" ht="12.75" customHeight="1" x14ac:dyDescent="0.2">
      <c r="A9" s="463"/>
      <c r="B9" s="462"/>
      <c r="C9" s="464" t="s">
        <v>57</v>
      </c>
      <c r="D9" s="464"/>
      <c r="E9" s="209">
        <v>280101</v>
      </c>
      <c r="F9" s="206">
        <v>26855</v>
      </c>
      <c r="G9" s="206">
        <v>99708</v>
      </c>
      <c r="H9" s="206">
        <v>22307</v>
      </c>
      <c r="I9" s="206">
        <v>5622</v>
      </c>
      <c r="J9" s="206">
        <v>1152</v>
      </c>
      <c r="K9" s="206">
        <v>42535</v>
      </c>
      <c r="L9" s="206">
        <v>13872</v>
      </c>
      <c r="M9" s="206">
        <v>5891</v>
      </c>
      <c r="N9" s="206">
        <v>2285</v>
      </c>
      <c r="O9" s="206">
        <v>9638</v>
      </c>
      <c r="P9" s="206">
        <v>20071</v>
      </c>
      <c r="Q9" s="206">
        <v>27961</v>
      </c>
      <c r="R9" s="206">
        <v>267</v>
      </c>
      <c r="S9" s="206">
        <v>1235</v>
      </c>
      <c r="T9" s="206">
        <v>536</v>
      </c>
      <c r="U9" s="206">
        <v>137</v>
      </c>
      <c r="V9" s="206">
        <v>5</v>
      </c>
      <c r="W9" s="206">
        <v>13</v>
      </c>
      <c r="X9" s="206">
        <v>8</v>
      </c>
      <c r="Y9" s="206">
        <v>3</v>
      </c>
    </row>
    <row r="10" spans="1:25" ht="14.25" customHeight="1" x14ac:dyDescent="0.2">
      <c r="A10" s="463"/>
      <c r="B10" s="462"/>
      <c r="C10" s="464" t="s">
        <v>58</v>
      </c>
      <c r="D10" s="210" t="s">
        <v>59</v>
      </c>
      <c r="E10" s="209">
        <v>23255</v>
      </c>
      <c r="F10" s="206">
        <v>3926</v>
      </c>
      <c r="G10" s="206">
        <v>9689</v>
      </c>
      <c r="H10" s="206">
        <v>2081</v>
      </c>
      <c r="I10" s="206">
        <v>492</v>
      </c>
      <c r="J10" s="206">
        <v>179</v>
      </c>
      <c r="K10" s="206">
        <v>4483</v>
      </c>
      <c r="L10" s="206">
        <v>1481</v>
      </c>
      <c r="M10" s="206">
        <v>657</v>
      </c>
      <c r="N10" s="206">
        <v>8</v>
      </c>
      <c r="O10" s="206">
        <v>73</v>
      </c>
      <c r="P10" s="206">
        <v>80</v>
      </c>
      <c r="Q10" s="206">
        <v>88</v>
      </c>
      <c r="R10" s="206">
        <v>7</v>
      </c>
      <c r="S10" s="206">
        <v>8</v>
      </c>
      <c r="T10" s="206">
        <v>1</v>
      </c>
      <c r="U10" s="206">
        <v>1</v>
      </c>
      <c r="V10" s="206">
        <v>0</v>
      </c>
      <c r="W10" s="206">
        <v>1</v>
      </c>
      <c r="X10" s="206">
        <v>0</v>
      </c>
      <c r="Y10" s="206">
        <v>0</v>
      </c>
    </row>
    <row r="11" spans="1:25" x14ac:dyDescent="0.2">
      <c r="A11" s="463"/>
      <c r="B11" s="462"/>
      <c r="C11" s="464"/>
      <c r="D11" s="210" t="s">
        <v>60</v>
      </c>
      <c r="E11" s="209">
        <v>21223</v>
      </c>
      <c r="F11" s="206">
        <v>4163</v>
      </c>
      <c r="G11" s="206">
        <v>8640</v>
      </c>
      <c r="H11" s="206">
        <v>1784</v>
      </c>
      <c r="I11" s="206">
        <v>404</v>
      </c>
      <c r="J11" s="206">
        <v>186</v>
      </c>
      <c r="K11" s="206">
        <v>3886</v>
      </c>
      <c r="L11" s="206">
        <v>1327</v>
      </c>
      <c r="M11" s="206">
        <v>555</v>
      </c>
      <c r="N11" s="206">
        <v>7</v>
      </c>
      <c r="O11" s="206">
        <v>55</v>
      </c>
      <c r="P11" s="206">
        <v>29</v>
      </c>
      <c r="Q11" s="206">
        <v>5</v>
      </c>
      <c r="R11" s="206">
        <v>25</v>
      </c>
      <c r="S11" s="206">
        <v>88</v>
      </c>
      <c r="T11" s="206">
        <v>53</v>
      </c>
      <c r="U11" s="206">
        <v>16</v>
      </c>
      <c r="V11" s="206">
        <v>0</v>
      </c>
      <c r="W11" s="206">
        <v>0</v>
      </c>
      <c r="X11" s="206">
        <v>0</v>
      </c>
      <c r="Y11" s="206">
        <v>0</v>
      </c>
    </row>
    <row r="12" spans="1:25" x14ac:dyDescent="0.2">
      <c r="A12" s="463"/>
      <c r="B12" s="462"/>
      <c r="C12" s="464"/>
      <c r="D12" s="210" t="s">
        <v>61</v>
      </c>
      <c r="E12" s="209">
        <v>44971</v>
      </c>
      <c r="F12" s="206">
        <v>4003</v>
      </c>
      <c r="G12" s="206">
        <v>17442</v>
      </c>
      <c r="H12" s="206">
        <v>3803</v>
      </c>
      <c r="I12" s="206">
        <v>756</v>
      </c>
      <c r="J12" s="206">
        <v>238</v>
      </c>
      <c r="K12" s="206">
        <v>12971</v>
      </c>
      <c r="L12" s="206">
        <v>4124</v>
      </c>
      <c r="M12" s="206">
        <v>1414</v>
      </c>
      <c r="N12" s="206">
        <v>1</v>
      </c>
      <c r="O12" s="206">
        <v>70</v>
      </c>
      <c r="P12" s="206">
        <v>88</v>
      </c>
      <c r="Q12" s="206">
        <v>53</v>
      </c>
      <c r="R12" s="206">
        <v>1</v>
      </c>
      <c r="S12" s="206">
        <v>2</v>
      </c>
      <c r="T12" s="206">
        <v>5</v>
      </c>
      <c r="U12" s="206">
        <v>0</v>
      </c>
      <c r="V12" s="206">
        <v>0</v>
      </c>
      <c r="W12" s="206">
        <v>0</v>
      </c>
      <c r="X12" s="206">
        <v>0</v>
      </c>
      <c r="Y12" s="206">
        <v>0</v>
      </c>
    </row>
    <row r="13" spans="1:25" x14ac:dyDescent="0.2">
      <c r="A13" s="463"/>
      <c r="B13" s="462"/>
      <c r="C13" s="464"/>
      <c r="D13" s="210" t="s">
        <v>62</v>
      </c>
      <c r="E13" s="209">
        <v>21521</v>
      </c>
      <c r="F13" s="206">
        <v>4852</v>
      </c>
      <c r="G13" s="206">
        <v>8800</v>
      </c>
      <c r="H13" s="206">
        <v>1584</v>
      </c>
      <c r="I13" s="206">
        <v>346</v>
      </c>
      <c r="J13" s="206">
        <v>200</v>
      </c>
      <c r="K13" s="206">
        <v>3869</v>
      </c>
      <c r="L13" s="206">
        <v>1236</v>
      </c>
      <c r="M13" s="206">
        <v>454</v>
      </c>
      <c r="N13" s="206">
        <v>3</v>
      </c>
      <c r="O13" s="206">
        <v>18</v>
      </c>
      <c r="P13" s="206">
        <v>9</v>
      </c>
      <c r="Q13" s="206">
        <v>21</v>
      </c>
      <c r="R13" s="206">
        <v>18</v>
      </c>
      <c r="S13" s="206">
        <v>75</v>
      </c>
      <c r="T13" s="206">
        <v>26</v>
      </c>
      <c r="U13" s="206">
        <v>10</v>
      </c>
      <c r="V13" s="206">
        <v>0</v>
      </c>
      <c r="W13" s="206">
        <v>0</v>
      </c>
      <c r="X13" s="206">
        <v>0</v>
      </c>
      <c r="Y13" s="206">
        <v>0</v>
      </c>
    </row>
    <row r="14" spans="1:25" ht="12.75" customHeight="1" x14ac:dyDescent="0.2">
      <c r="A14" s="463"/>
      <c r="B14" s="462" t="s">
        <v>63</v>
      </c>
      <c r="C14" s="464" t="s">
        <v>64</v>
      </c>
      <c r="D14" s="464"/>
      <c r="E14" s="209">
        <v>71093</v>
      </c>
      <c r="F14" s="206">
        <v>11587</v>
      </c>
      <c r="G14" s="206">
        <v>13456</v>
      </c>
      <c r="H14" s="206">
        <v>1783</v>
      </c>
      <c r="I14" s="206">
        <v>562</v>
      </c>
      <c r="J14" s="206">
        <v>319</v>
      </c>
      <c r="K14" s="206">
        <v>10363</v>
      </c>
      <c r="L14" s="206">
        <v>3120</v>
      </c>
      <c r="M14" s="206">
        <v>1478</v>
      </c>
      <c r="N14" s="206">
        <v>210</v>
      </c>
      <c r="O14" s="206">
        <v>4731</v>
      </c>
      <c r="P14" s="206">
        <v>10582</v>
      </c>
      <c r="Q14" s="206">
        <v>12686</v>
      </c>
      <c r="R14" s="206">
        <v>46</v>
      </c>
      <c r="S14" s="206">
        <v>132</v>
      </c>
      <c r="T14" s="206">
        <v>8</v>
      </c>
      <c r="U14" s="206">
        <v>0</v>
      </c>
      <c r="V14" s="206">
        <v>6</v>
      </c>
      <c r="W14" s="206">
        <v>18</v>
      </c>
      <c r="X14" s="206">
        <v>2</v>
      </c>
      <c r="Y14" s="206">
        <v>4</v>
      </c>
    </row>
    <row r="15" spans="1:25" ht="12.75" customHeight="1" x14ac:dyDescent="0.2">
      <c r="A15" s="463"/>
      <c r="B15" s="462"/>
      <c r="C15" s="464" t="s">
        <v>65</v>
      </c>
      <c r="D15" s="464"/>
      <c r="E15" s="209">
        <v>92166</v>
      </c>
      <c r="F15" s="206">
        <v>1762</v>
      </c>
      <c r="G15" s="206">
        <v>19109</v>
      </c>
      <c r="H15" s="206">
        <v>6371</v>
      </c>
      <c r="I15" s="206">
        <v>1445</v>
      </c>
      <c r="J15" s="206">
        <v>137</v>
      </c>
      <c r="K15" s="206">
        <v>13194</v>
      </c>
      <c r="L15" s="206">
        <v>5256</v>
      </c>
      <c r="M15" s="206">
        <v>2154</v>
      </c>
      <c r="N15" s="206">
        <v>3206</v>
      </c>
      <c r="O15" s="206">
        <v>5640</v>
      </c>
      <c r="P15" s="206">
        <v>12244</v>
      </c>
      <c r="Q15" s="206">
        <v>21472</v>
      </c>
      <c r="R15" s="206">
        <v>3</v>
      </c>
      <c r="S15" s="206">
        <v>103</v>
      </c>
      <c r="T15" s="206">
        <v>60</v>
      </c>
      <c r="U15" s="206">
        <v>8</v>
      </c>
      <c r="V15" s="206">
        <v>0</v>
      </c>
      <c r="W15" s="206">
        <v>1</v>
      </c>
      <c r="X15" s="206">
        <v>0</v>
      </c>
      <c r="Y15" s="206">
        <v>1</v>
      </c>
    </row>
    <row r="16" spans="1:25" ht="12.75" customHeight="1" x14ac:dyDescent="0.2">
      <c r="A16" s="463"/>
      <c r="B16" s="462"/>
      <c r="C16" s="464" t="s">
        <v>66</v>
      </c>
      <c r="D16" s="464"/>
      <c r="E16" s="209">
        <v>80958</v>
      </c>
      <c r="F16" s="206">
        <v>4099</v>
      </c>
      <c r="G16" s="206">
        <v>34118</v>
      </c>
      <c r="H16" s="206">
        <v>10391</v>
      </c>
      <c r="I16" s="206">
        <v>2461</v>
      </c>
      <c r="J16" s="206">
        <v>342</v>
      </c>
      <c r="K16" s="206">
        <v>18723</v>
      </c>
      <c r="L16" s="206">
        <v>6604</v>
      </c>
      <c r="M16" s="206">
        <v>2977</v>
      </c>
      <c r="N16" s="206">
        <v>26</v>
      </c>
      <c r="O16" s="206">
        <v>190</v>
      </c>
      <c r="P16" s="206">
        <v>254</v>
      </c>
      <c r="Q16" s="206">
        <v>262</v>
      </c>
      <c r="R16" s="206">
        <v>28</v>
      </c>
      <c r="S16" s="206">
        <v>210</v>
      </c>
      <c r="T16" s="206">
        <v>201</v>
      </c>
      <c r="U16" s="206">
        <v>42</v>
      </c>
      <c r="V16" s="206">
        <v>7</v>
      </c>
      <c r="W16" s="206">
        <v>12</v>
      </c>
      <c r="X16" s="206">
        <v>11</v>
      </c>
      <c r="Y16" s="206">
        <v>0</v>
      </c>
    </row>
    <row r="17" spans="1:25" ht="12.75" customHeight="1" x14ac:dyDescent="0.2">
      <c r="A17" s="463"/>
      <c r="B17" s="462"/>
      <c r="C17" s="464" t="s">
        <v>67</v>
      </c>
      <c r="D17" s="464"/>
      <c r="E17" s="209">
        <v>160899</v>
      </c>
      <c r="F17" s="206">
        <v>27007</v>
      </c>
      <c r="G17" s="206">
        <v>78035</v>
      </c>
      <c r="H17" s="206">
        <v>13093</v>
      </c>
      <c r="I17" s="206">
        <v>3216</v>
      </c>
      <c r="J17" s="206">
        <v>1193</v>
      </c>
      <c r="K17" s="206">
        <v>25590</v>
      </c>
      <c r="L17" s="206">
        <v>7171</v>
      </c>
      <c r="M17" s="206">
        <v>2414</v>
      </c>
      <c r="N17" s="206">
        <v>22</v>
      </c>
      <c r="O17" s="206">
        <v>364</v>
      </c>
      <c r="P17" s="206">
        <v>483</v>
      </c>
      <c r="Q17" s="206">
        <v>623</v>
      </c>
      <c r="R17" s="206">
        <v>241</v>
      </c>
      <c r="S17" s="206">
        <v>970</v>
      </c>
      <c r="T17" s="206">
        <v>357</v>
      </c>
      <c r="U17" s="206">
        <v>114</v>
      </c>
      <c r="V17" s="206">
        <v>0</v>
      </c>
      <c r="W17" s="206">
        <v>5</v>
      </c>
      <c r="X17" s="206">
        <v>0</v>
      </c>
      <c r="Y17" s="206">
        <v>1</v>
      </c>
    </row>
    <row r="18" spans="1:25" ht="12.75" customHeight="1" x14ac:dyDescent="0.2">
      <c r="A18" s="463"/>
      <c r="B18" s="462" t="s">
        <v>343</v>
      </c>
      <c r="C18" s="462" t="s">
        <v>344</v>
      </c>
      <c r="D18" s="462"/>
      <c r="E18" s="209">
        <v>320335</v>
      </c>
      <c r="F18" s="206">
        <v>36292</v>
      </c>
      <c r="G18" s="206">
        <v>113144</v>
      </c>
      <c r="H18" s="206">
        <v>23865</v>
      </c>
      <c r="I18" s="206">
        <v>5874</v>
      </c>
      <c r="J18" s="206">
        <v>1591</v>
      </c>
      <c r="K18" s="206">
        <v>51024</v>
      </c>
      <c r="L18" s="206">
        <v>16284</v>
      </c>
      <c r="M18" s="206">
        <v>6804</v>
      </c>
      <c r="N18" s="206">
        <v>2901</v>
      </c>
      <c r="O18" s="206">
        <v>9329</v>
      </c>
      <c r="P18" s="206">
        <v>20255</v>
      </c>
      <c r="Q18" s="206">
        <v>31015</v>
      </c>
      <c r="R18" s="206">
        <v>227</v>
      </c>
      <c r="S18" s="206">
        <v>1073</v>
      </c>
      <c r="T18" s="206">
        <v>470</v>
      </c>
      <c r="U18" s="206">
        <v>127</v>
      </c>
      <c r="V18" s="206">
        <v>11</v>
      </c>
      <c r="W18" s="206">
        <v>31</v>
      </c>
      <c r="X18" s="206">
        <v>13</v>
      </c>
      <c r="Y18" s="206">
        <v>5</v>
      </c>
    </row>
    <row r="19" spans="1:25" ht="12.75" customHeight="1" x14ac:dyDescent="0.2">
      <c r="A19" s="463"/>
      <c r="B19" s="462"/>
      <c r="C19" s="462" t="s">
        <v>345</v>
      </c>
      <c r="D19" s="462"/>
      <c r="E19" s="209">
        <v>12172</v>
      </c>
      <c r="F19" s="206">
        <v>599</v>
      </c>
      <c r="G19" s="206">
        <v>390</v>
      </c>
      <c r="H19" s="206">
        <v>75</v>
      </c>
      <c r="I19" s="206">
        <v>41</v>
      </c>
      <c r="J19" s="206">
        <v>33</v>
      </c>
      <c r="K19" s="206">
        <v>113</v>
      </c>
      <c r="L19" s="206">
        <v>82</v>
      </c>
      <c r="M19" s="206">
        <v>39</v>
      </c>
      <c r="N19" s="206">
        <v>957</v>
      </c>
      <c r="O19" s="206">
        <v>922</v>
      </c>
      <c r="P19" s="206">
        <v>2810</v>
      </c>
      <c r="Q19" s="206">
        <v>6069</v>
      </c>
      <c r="R19" s="206">
        <v>0</v>
      </c>
      <c r="S19" s="206">
        <v>6</v>
      </c>
      <c r="T19" s="206">
        <v>3</v>
      </c>
      <c r="U19" s="206">
        <v>0</v>
      </c>
      <c r="V19" s="206">
        <v>6</v>
      </c>
      <c r="W19" s="206">
        <v>19</v>
      </c>
      <c r="X19" s="206">
        <v>5</v>
      </c>
      <c r="Y19" s="206">
        <v>3</v>
      </c>
    </row>
    <row r="20" spans="1:25" ht="12.75" customHeight="1" x14ac:dyDescent="0.2">
      <c r="A20" s="463"/>
      <c r="B20" s="462"/>
      <c r="C20" s="464" t="s">
        <v>346</v>
      </c>
      <c r="D20" s="464"/>
      <c r="E20" s="209">
        <v>234693</v>
      </c>
      <c r="F20" s="206">
        <v>23492</v>
      </c>
      <c r="G20" s="206">
        <v>83099</v>
      </c>
      <c r="H20" s="206">
        <v>18199</v>
      </c>
      <c r="I20" s="206">
        <v>4568</v>
      </c>
      <c r="J20" s="206">
        <v>1007</v>
      </c>
      <c r="K20" s="206">
        <v>34540</v>
      </c>
      <c r="L20" s="206">
        <v>11017</v>
      </c>
      <c r="M20" s="206">
        <v>4746</v>
      </c>
      <c r="N20" s="206">
        <v>1928</v>
      </c>
      <c r="O20" s="206">
        <v>8273</v>
      </c>
      <c r="P20" s="206">
        <v>17298</v>
      </c>
      <c r="Q20" s="206">
        <v>24807</v>
      </c>
      <c r="R20" s="206">
        <v>200</v>
      </c>
      <c r="S20" s="206">
        <v>961</v>
      </c>
      <c r="T20" s="206">
        <v>422</v>
      </c>
      <c r="U20" s="206">
        <v>110</v>
      </c>
      <c r="V20" s="206">
        <v>5</v>
      </c>
      <c r="W20" s="206">
        <v>11</v>
      </c>
      <c r="X20" s="206">
        <v>8</v>
      </c>
      <c r="Y20" s="206">
        <v>2</v>
      </c>
    </row>
    <row r="21" spans="1:25" ht="12.75" customHeight="1" x14ac:dyDescent="0.2">
      <c r="A21" s="463"/>
      <c r="B21" s="462"/>
      <c r="C21" s="464" t="s">
        <v>347</v>
      </c>
      <c r="D21" s="464"/>
      <c r="E21" s="209">
        <v>73470</v>
      </c>
      <c r="F21" s="206">
        <v>12201</v>
      </c>
      <c r="G21" s="206">
        <v>29655</v>
      </c>
      <c r="H21" s="206">
        <v>5591</v>
      </c>
      <c r="I21" s="206">
        <v>1265</v>
      </c>
      <c r="J21" s="206">
        <v>551</v>
      </c>
      <c r="K21" s="206">
        <v>16371</v>
      </c>
      <c r="L21" s="206">
        <v>5185</v>
      </c>
      <c r="M21" s="206">
        <v>2019</v>
      </c>
      <c r="N21" s="206">
        <v>16</v>
      </c>
      <c r="O21" s="206">
        <v>134</v>
      </c>
      <c r="P21" s="206">
        <v>147</v>
      </c>
      <c r="Q21" s="206">
        <v>139</v>
      </c>
      <c r="R21" s="206">
        <v>27</v>
      </c>
      <c r="S21" s="206">
        <v>106</v>
      </c>
      <c r="T21" s="206">
        <v>45</v>
      </c>
      <c r="U21" s="206">
        <v>17</v>
      </c>
      <c r="V21" s="206">
        <v>0</v>
      </c>
      <c r="W21" s="206">
        <v>1</v>
      </c>
      <c r="X21" s="206">
        <v>0</v>
      </c>
      <c r="Y21" s="206">
        <v>0</v>
      </c>
    </row>
    <row r="22" spans="1:25" x14ac:dyDescent="0.2">
      <c r="A22" s="463"/>
      <c r="B22" s="208" t="s">
        <v>73</v>
      </c>
      <c r="C22" s="462" t="s">
        <v>74</v>
      </c>
      <c r="D22" s="462"/>
      <c r="E22" s="209">
        <v>68139</v>
      </c>
      <c r="F22" s="206">
        <v>246</v>
      </c>
      <c r="G22" s="206">
        <v>21523</v>
      </c>
      <c r="H22" s="206">
        <v>4548</v>
      </c>
      <c r="I22" s="206">
        <v>659</v>
      </c>
      <c r="J22" s="206">
        <v>22</v>
      </c>
      <c r="K22" s="206">
        <v>13347</v>
      </c>
      <c r="L22" s="206">
        <v>3706</v>
      </c>
      <c r="M22" s="206">
        <v>1174</v>
      </c>
      <c r="N22" s="206">
        <v>939</v>
      </c>
      <c r="O22" s="206">
        <v>4392</v>
      </c>
      <c r="P22" s="206">
        <v>8529</v>
      </c>
      <c r="Q22" s="206">
        <v>8734</v>
      </c>
      <c r="R22" s="206">
        <v>53</v>
      </c>
      <c r="S22" s="206">
        <v>157</v>
      </c>
      <c r="T22" s="206">
        <v>90</v>
      </c>
      <c r="U22" s="206">
        <v>20</v>
      </c>
      <c r="V22" s="206">
        <v>0</v>
      </c>
      <c r="W22" s="206">
        <v>0</v>
      </c>
      <c r="X22" s="206">
        <v>0</v>
      </c>
      <c r="Y22" s="206">
        <v>0</v>
      </c>
    </row>
    <row r="23" spans="1:25" x14ac:dyDescent="0.2">
      <c r="A23" s="211"/>
      <c r="B23" s="211"/>
      <c r="C23" s="211"/>
      <c r="D23" s="211"/>
      <c r="E23" s="212"/>
      <c r="I23" s="211"/>
      <c r="J23" s="213"/>
    </row>
    <row r="24" spans="1:25" ht="43.5" customHeight="1" x14ac:dyDescent="0.2">
      <c r="A24" s="465" t="s">
        <v>348</v>
      </c>
      <c r="B24" s="465"/>
      <c r="C24" s="465"/>
      <c r="D24" s="465"/>
      <c r="E24" s="465"/>
      <c r="F24" s="465"/>
      <c r="G24" s="465"/>
      <c r="H24" s="465"/>
      <c r="I24" s="465"/>
      <c r="J24" s="213"/>
    </row>
    <row r="25" spans="1:25" ht="18.75" customHeight="1" x14ac:dyDescent="0.2">
      <c r="A25" s="466" t="s">
        <v>514</v>
      </c>
      <c r="B25" s="466"/>
      <c r="C25" s="466"/>
      <c r="D25" s="466"/>
      <c r="E25" s="466"/>
      <c r="F25" s="466"/>
      <c r="G25" s="466"/>
      <c r="H25" s="466"/>
      <c r="I25" s="466"/>
      <c r="J25" s="211"/>
      <c r="R25" s="214"/>
    </row>
  </sheetData>
  <mergeCells count="30">
    <mergeCell ref="A24:I24"/>
    <mergeCell ref="A25:I25"/>
    <mergeCell ref="C16:D16"/>
    <mergeCell ref="C17:D17"/>
    <mergeCell ref="B18:B21"/>
    <mergeCell ref="C18:D18"/>
    <mergeCell ref="C19:D19"/>
    <mergeCell ref="C20:D20"/>
    <mergeCell ref="C21:D21"/>
    <mergeCell ref="A6:D6"/>
    <mergeCell ref="C7:D7"/>
    <mergeCell ref="A8:A22"/>
    <mergeCell ref="B8:B13"/>
    <mergeCell ref="C8:D8"/>
    <mergeCell ref="C9:D9"/>
    <mergeCell ref="C10:C13"/>
    <mergeCell ref="B14:B17"/>
    <mergeCell ref="C14:D14"/>
    <mergeCell ref="C15:D15"/>
    <mergeCell ref="C22:D22"/>
    <mergeCell ref="A1:I1"/>
    <mergeCell ref="A3:A5"/>
    <mergeCell ref="B3:D5"/>
    <mergeCell ref="E3:E5"/>
    <mergeCell ref="F3:Y3"/>
    <mergeCell ref="F4:I4"/>
    <mergeCell ref="J4:M4"/>
    <mergeCell ref="N4:Q4"/>
    <mergeCell ref="R4:U4"/>
    <mergeCell ref="V4:Y4"/>
  </mergeCells>
  <pageMargins left="0.70866141732283472" right="0.70866141732283472" top="0.74803149606299213" bottom="0.74803149606299213" header="0.31496062992125984" footer="0.31496062992125984"/>
  <pageSetup scale="95"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H53"/>
  <sheetViews>
    <sheetView topLeftCell="A22" workbookViewId="0">
      <selection activeCell="H51" sqref="H51"/>
    </sheetView>
  </sheetViews>
  <sheetFormatPr baseColWidth="10" defaultRowHeight="15" x14ac:dyDescent="0.25"/>
  <cols>
    <col min="1" max="1" width="17" customWidth="1"/>
    <col min="2" max="2" width="22.5703125" customWidth="1"/>
    <col min="3" max="3" width="26.28515625" customWidth="1"/>
    <col min="4" max="4" width="10" bestFit="1" customWidth="1"/>
    <col min="5" max="5" width="12" bestFit="1" customWidth="1"/>
  </cols>
  <sheetData>
    <row r="1" spans="1:8" x14ac:dyDescent="0.25">
      <c r="A1" s="134" t="s">
        <v>352</v>
      </c>
      <c r="B1" s="135"/>
      <c r="C1" s="135"/>
      <c r="D1" s="135"/>
      <c r="E1" s="135"/>
      <c r="F1" s="135"/>
      <c r="G1" s="135"/>
      <c r="H1" s="135"/>
    </row>
    <row r="2" spans="1:8" x14ac:dyDescent="0.25">
      <c r="A2" s="134"/>
      <c r="B2" s="135"/>
      <c r="C2" s="135"/>
      <c r="D2" s="135"/>
      <c r="E2" s="135"/>
      <c r="F2" s="135"/>
      <c r="G2" s="135"/>
      <c r="H2" s="135"/>
    </row>
    <row r="3" spans="1:8" x14ac:dyDescent="0.25">
      <c r="A3" s="467" t="s">
        <v>48</v>
      </c>
      <c r="B3" s="467" t="s">
        <v>39</v>
      </c>
      <c r="C3" s="467"/>
      <c r="D3" s="467" t="s">
        <v>139</v>
      </c>
      <c r="E3" s="468" t="s">
        <v>11</v>
      </c>
      <c r="F3" s="469"/>
      <c r="G3" s="469"/>
      <c r="H3" s="470"/>
    </row>
    <row r="4" spans="1:8" x14ac:dyDescent="0.25">
      <c r="A4" s="467"/>
      <c r="B4" s="467"/>
      <c r="C4" s="467"/>
      <c r="D4" s="467"/>
      <c r="E4" s="136" t="s">
        <v>5</v>
      </c>
      <c r="F4" s="136" t="s">
        <v>0</v>
      </c>
      <c r="G4" s="136" t="s">
        <v>1</v>
      </c>
      <c r="H4" s="136" t="s">
        <v>2</v>
      </c>
    </row>
    <row r="5" spans="1:8" x14ac:dyDescent="0.25">
      <c r="A5" s="471" t="s">
        <v>51</v>
      </c>
      <c r="B5" s="472" t="s">
        <v>76</v>
      </c>
      <c r="C5" s="472"/>
      <c r="D5" s="137">
        <v>153493</v>
      </c>
      <c r="E5" s="137">
        <v>21614</v>
      </c>
      <c r="F5" s="137">
        <v>83999</v>
      </c>
      <c r="G5" s="137">
        <v>31542</v>
      </c>
      <c r="H5" s="137">
        <v>16338</v>
      </c>
    </row>
    <row r="6" spans="1:8" x14ac:dyDescent="0.25">
      <c r="A6" s="471"/>
      <c r="B6" s="472" t="s">
        <v>77</v>
      </c>
      <c r="C6" s="472"/>
      <c r="D6" s="137">
        <v>2476</v>
      </c>
      <c r="E6" s="137">
        <v>94</v>
      </c>
      <c r="F6" s="137">
        <v>145</v>
      </c>
      <c r="G6" s="137">
        <v>532</v>
      </c>
      <c r="H6" s="137">
        <v>1705</v>
      </c>
    </row>
    <row r="7" spans="1:8" x14ac:dyDescent="0.25">
      <c r="A7" s="471"/>
      <c r="B7" s="472" t="s">
        <v>78</v>
      </c>
      <c r="C7" s="222" t="s">
        <v>79</v>
      </c>
      <c r="D7" s="137">
        <v>7531</v>
      </c>
      <c r="E7" s="137">
        <v>1514</v>
      </c>
      <c r="F7" s="137">
        <v>3950</v>
      </c>
      <c r="G7" s="137">
        <v>1226</v>
      </c>
      <c r="H7" s="137">
        <v>841</v>
      </c>
    </row>
    <row r="8" spans="1:8" x14ac:dyDescent="0.25">
      <c r="A8" s="471"/>
      <c r="B8" s="472"/>
      <c r="C8" s="222" t="s">
        <v>80</v>
      </c>
      <c r="D8" s="137">
        <v>93389</v>
      </c>
      <c r="E8" s="137">
        <v>16836</v>
      </c>
      <c r="F8" s="137">
        <v>46104</v>
      </c>
      <c r="G8" s="137">
        <v>18096</v>
      </c>
      <c r="H8" s="137">
        <v>12353</v>
      </c>
    </row>
    <row r="9" spans="1:8" x14ac:dyDescent="0.25">
      <c r="A9" s="471"/>
      <c r="B9" s="472"/>
      <c r="C9" s="222" t="s">
        <v>81</v>
      </c>
      <c r="D9" s="137">
        <v>132074</v>
      </c>
      <c r="E9" s="137">
        <v>20460</v>
      </c>
      <c r="F9" s="137">
        <v>72204</v>
      </c>
      <c r="G9" s="137">
        <v>26903</v>
      </c>
      <c r="H9" s="137">
        <v>12507</v>
      </c>
    </row>
    <row r="10" spans="1:8" x14ac:dyDescent="0.25">
      <c r="A10" s="471"/>
      <c r="B10" s="472"/>
      <c r="C10" s="222" t="s">
        <v>82</v>
      </c>
      <c r="D10" s="137">
        <v>65341</v>
      </c>
      <c r="E10" s="137">
        <v>7948</v>
      </c>
      <c r="F10" s="137">
        <v>42510</v>
      </c>
      <c r="G10" s="137">
        <v>12040</v>
      </c>
      <c r="H10" s="137">
        <v>2843</v>
      </c>
    </row>
    <row r="11" spans="1:8" x14ac:dyDescent="0.25">
      <c r="A11" s="471" t="s">
        <v>83</v>
      </c>
      <c r="B11" s="472" t="s">
        <v>84</v>
      </c>
      <c r="C11" s="472"/>
      <c r="D11" s="137">
        <v>278457</v>
      </c>
      <c r="E11" s="137">
        <v>43926</v>
      </c>
      <c r="F11" s="137">
        <v>152555</v>
      </c>
      <c r="G11" s="137">
        <v>54778</v>
      </c>
      <c r="H11" s="137">
        <v>27198</v>
      </c>
    </row>
    <row r="12" spans="1:8" x14ac:dyDescent="0.25">
      <c r="A12" s="471"/>
      <c r="B12" s="472" t="s">
        <v>85</v>
      </c>
      <c r="C12" s="472"/>
      <c r="D12" s="137">
        <v>262544</v>
      </c>
      <c r="E12" s="137">
        <v>39710</v>
      </c>
      <c r="F12" s="137">
        <v>142968</v>
      </c>
      <c r="G12" s="137">
        <v>53192</v>
      </c>
      <c r="H12" s="137">
        <v>26674</v>
      </c>
    </row>
    <row r="13" spans="1:8" x14ac:dyDescent="0.25">
      <c r="A13" s="471"/>
      <c r="B13" s="472" t="s">
        <v>86</v>
      </c>
      <c r="C13" s="472"/>
      <c r="D13" s="137">
        <v>17958</v>
      </c>
      <c r="E13" s="137">
        <v>3686</v>
      </c>
      <c r="F13" s="137">
        <v>11423</v>
      </c>
      <c r="G13" s="137">
        <v>2467</v>
      </c>
      <c r="H13" s="137">
        <v>382</v>
      </c>
    </row>
    <row r="14" spans="1:8" x14ac:dyDescent="0.25">
      <c r="A14" s="471"/>
      <c r="B14" s="472" t="s">
        <v>87</v>
      </c>
      <c r="C14" s="472"/>
      <c r="D14" s="137">
        <v>1303</v>
      </c>
      <c r="E14" s="137">
        <v>139</v>
      </c>
      <c r="F14" s="137">
        <v>1133</v>
      </c>
      <c r="G14" s="137">
        <v>0</v>
      </c>
      <c r="H14" s="137">
        <v>31</v>
      </c>
    </row>
    <row r="15" spans="1:8" x14ac:dyDescent="0.25">
      <c r="A15" s="471"/>
      <c r="B15" s="472" t="s">
        <v>89</v>
      </c>
      <c r="C15" s="222" t="s">
        <v>90</v>
      </c>
      <c r="D15" s="137">
        <v>102911</v>
      </c>
      <c r="E15" s="137">
        <v>20564</v>
      </c>
      <c r="F15" s="137">
        <v>53042</v>
      </c>
      <c r="G15" s="137">
        <v>18259</v>
      </c>
      <c r="H15" s="137">
        <v>11046</v>
      </c>
    </row>
    <row r="16" spans="1:8" x14ac:dyDescent="0.25">
      <c r="A16" s="471"/>
      <c r="B16" s="472"/>
      <c r="C16" s="222" t="s">
        <v>91</v>
      </c>
      <c r="D16" s="137">
        <v>69819</v>
      </c>
      <c r="E16" s="137">
        <v>11575</v>
      </c>
      <c r="F16" s="137">
        <v>38816</v>
      </c>
      <c r="G16" s="137">
        <v>12144</v>
      </c>
      <c r="H16" s="137">
        <v>7284</v>
      </c>
    </row>
    <row r="17" spans="1:8" x14ac:dyDescent="0.25">
      <c r="A17" s="471"/>
      <c r="B17" s="472"/>
      <c r="C17" s="222" t="s">
        <v>92</v>
      </c>
      <c r="D17" s="137">
        <v>75160</v>
      </c>
      <c r="E17" s="137">
        <v>10116</v>
      </c>
      <c r="F17" s="137">
        <v>40608</v>
      </c>
      <c r="G17" s="137">
        <v>16405</v>
      </c>
      <c r="H17" s="137">
        <v>8031</v>
      </c>
    </row>
    <row r="18" spans="1:8" x14ac:dyDescent="0.25">
      <c r="A18" s="471"/>
      <c r="B18" s="472"/>
      <c r="C18" s="222" t="s">
        <v>93</v>
      </c>
      <c r="D18" s="137">
        <v>37567</v>
      </c>
      <c r="E18" s="137">
        <v>3402</v>
      </c>
      <c r="F18" s="137">
        <v>23441</v>
      </c>
      <c r="G18" s="137">
        <v>8914</v>
      </c>
      <c r="H18" s="137">
        <v>1810</v>
      </c>
    </row>
    <row r="19" spans="1:8" x14ac:dyDescent="0.25">
      <c r="A19" s="471"/>
      <c r="B19" s="472"/>
      <c r="C19" s="222" t="s">
        <v>94</v>
      </c>
      <c r="D19" s="137">
        <v>12878</v>
      </c>
      <c r="E19" s="137">
        <v>1101</v>
      </c>
      <c r="F19" s="137">
        <v>8861</v>
      </c>
      <c r="G19" s="137">
        <v>2543</v>
      </c>
      <c r="H19" s="137">
        <v>373</v>
      </c>
    </row>
    <row r="20" spans="1:8" x14ac:dyDescent="0.25">
      <c r="A20" s="476" t="s">
        <v>54</v>
      </c>
      <c r="B20" s="467" t="s">
        <v>95</v>
      </c>
      <c r="C20" s="467"/>
      <c r="D20" s="467"/>
      <c r="E20" s="467"/>
      <c r="F20" s="467"/>
      <c r="G20" s="467"/>
      <c r="H20" s="467"/>
    </row>
    <row r="21" spans="1:8" x14ac:dyDescent="0.25">
      <c r="A21" s="476"/>
      <c r="B21" s="472" t="s">
        <v>96</v>
      </c>
      <c r="C21" s="222" t="s">
        <v>97</v>
      </c>
      <c r="D21" s="137">
        <v>59888</v>
      </c>
      <c r="E21" s="137">
        <v>10254</v>
      </c>
      <c r="F21" s="137">
        <v>30644</v>
      </c>
      <c r="G21" s="137">
        <v>12480</v>
      </c>
      <c r="H21" s="137">
        <v>6510</v>
      </c>
    </row>
    <row r="22" spans="1:8" x14ac:dyDescent="0.25">
      <c r="A22" s="476"/>
      <c r="B22" s="472"/>
      <c r="C22" s="222" t="s">
        <v>98</v>
      </c>
      <c r="D22" s="137">
        <v>29324</v>
      </c>
      <c r="E22" s="137">
        <v>1165</v>
      </c>
      <c r="F22" s="137">
        <v>11817</v>
      </c>
      <c r="G22" s="137">
        <v>9184</v>
      </c>
      <c r="H22" s="137">
        <v>7158</v>
      </c>
    </row>
    <row r="23" spans="1:8" x14ac:dyDescent="0.25">
      <c r="A23" s="476"/>
      <c r="B23" s="472"/>
      <c r="C23" s="222" t="s">
        <v>66</v>
      </c>
      <c r="D23" s="137">
        <v>34042</v>
      </c>
      <c r="E23" s="137">
        <v>2247</v>
      </c>
      <c r="F23" s="137">
        <v>17807</v>
      </c>
      <c r="G23" s="137">
        <v>9752</v>
      </c>
      <c r="H23" s="137">
        <v>4236</v>
      </c>
    </row>
    <row r="24" spans="1:8" x14ac:dyDescent="0.25">
      <c r="A24" s="476"/>
      <c r="B24" s="472"/>
      <c r="C24" s="222" t="s">
        <v>99</v>
      </c>
      <c r="D24" s="137">
        <v>175081</v>
      </c>
      <c r="E24" s="137">
        <v>33092</v>
      </c>
      <c r="F24" s="137">
        <v>104500</v>
      </c>
      <c r="G24" s="137">
        <v>26849</v>
      </c>
      <c r="H24" s="137">
        <v>10640</v>
      </c>
    </row>
    <row r="25" spans="1:8" x14ac:dyDescent="0.25">
      <c r="A25" s="476"/>
      <c r="B25" s="467" t="s">
        <v>100</v>
      </c>
      <c r="C25" s="467"/>
      <c r="D25" s="467"/>
      <c r="E25" s="467"/>
      <c r="F25" s="467"/>
      <c r="G25" s="467"/>
      <c r="H25" s="467"/>
    </row>
    <row r="26" spans="1:8" x14ac:dyDescent="0.25">
      <c r="A26" s="476"/>
      <c r="B26" s="472" t="s">
        <v>96</v>
      </c>
      <c r="C26" s="222" t="s">
        <v>97</v>
      </c>
      <c r="D26" s="137">
        <v>57758</v>
      </c>
      <c r="E26" s="137">
        <v>9397</v>
      </c>
      <c r="F26" s="137">
        <v>29669</v>
      </c>
      <c r="G26" s="137">
        <v>12243</v>
      </c>
      <c r="H26" s="137">
        <v>6449</v>
      </c>
    </row>
    <row r="27" spans="1:8" x14ac:dyDescent="0.25">
      <c r="A27" s="476"/>
      <c r="B27" s="472"/>
      <c r="C27" s="222" t="s">
        <v>98</v>
      </c>
      <c r="D27" s="137">
        <v>28635</v>
      </c>
      <c r="E27" s="137">
        <v>1039</v>
      </c>
      <c r="F27" s="137">
        <v>11511</v>
      </c>
      <c r="G27" s="137">
        <v>9058</v>
      </c>
      <c r="H27" s="137">
        <v>7027</v>
      </c>
    </row>
    <row r="28" spans="1:8" x14ac:dyDescent="0.25">
      <c r="A28" s="476"/>
      <c r="B28" s="472"/>
      <c r="C28" s="222" t="s">
        <v>66</v>
      </c>
      <c r="D28" s="137">
        <v>33161</v>
      </c>
      <c r="E28" s="137">
        <v>2062</v>
      </c>
      <c r="F28" s="137">
        <v>17408</v>
      </c>
      <c r="G28" s="137">
        <v>9501</v>
      </c>
      <c r="H28" s="137">
        <v>4190</v>
      </c>
    </row>
    <row r="29" spans="1:8" x14ac:dyDescent="0.25">
      <c r="A29" s="476"/>
      <c r="B29" s="472"/>
      <c r="C29" s="222" t="s">
        <v>99</v>
      </c>
      <c r="D29" s="137">
        <v>161119</v>
      </c>
      <c r="E29" s="137">
        <v>29935</v>
      </c>
      <c r="F29" s="137">
        <v>94854</v>
      </c>
      <c r="G29" s="137">
        <v>25913</v>
      </c>
      <c r="H29" s="137">
        <v>10417</v>
      </c>
    </row>
    <row r="30" spans="1:8" x14ac:dyDescent="0.25">
      <c r="A30" s="476"/>
      <c r="B30" s="472" t="s">
        <v>101</v>
      </c>
      <c r="C30" s="472"/>
      <c r="D30" s="137">
        <v>109361</v>
      </c>
      <c r="E30" s="137">
        <v>7821</v>
      </c>
      <c r="F30" s="137">
        <v>59129</v>
      </c>
      <c r="G30" s="137">
        <v>27827</v>
      </c>
      <c r="H30" s="137">
        <v>14584</v>
      </c>
    </row>
    <row r="31" spans="1:8" x14ac:dyDescent="0.25">
      <c r="A31" s="476"/>
      <c r="B31" s="467" t="s">
        <v>102</v>
      </c>
      <c r="C31" s="467"/>
      <c r="D31" s="467"/>
      <c r="E31" s="467"/>
      <c r="F31" s="467"/>
      <c r="G31" s="467"/>
      <c r="H31" s="467"/>
    </row>
    <row r="32" spans="1:8" x14ac:dyDescent="0.25">
      <c r="A32" s="476"/>
      <c r="B32" s="472" t="s">
        <v>96</v>
      </c>
      <c r="C32" s="222" t="s">
        <v>97</v>
      </c>
      <c r="D32" s="137">
        <v>3490</v>
      </c>
      <c r="E32" s="137">
        <v>564</v>
      </c>
      <c r="F32" s="137">
        <v>2029</v>
      </c>
      <c r="G32" s="137">
        <v>849</v>
      </c>
      <c r="H32" s="137">
        <v>48</v>
      </c>
    </row>
    <row r="33" spans="1:8" x14ac:dyDescent="0.25">
      <c r="A33" s="476"/>
      <c r="B33" s="472"/>
      <c r="C33" s="222" t="s">
        <v>98</v>
      </c>
      <c r="D33" s="137">
        <v>1015</v>
      </c>
      <c r="E33" s="137">
        <v>114</v>
      </c>
      <c r="F33" s="137">
        <v>507</v>
      </c>
      <c r="G33" s="137">
        <v>286</v>
      </c>
      <c r="H33" s="137">
        <v>108</v>
      </c>
    </row>
    <row r="34" spans="1:8" x14ac:dyDescent="0.25">
      <c r="A34" s="476"/>
      <c r="B34" s="472"/>
      <c r="C34" s="222" t="s">
        <v>66</v>
      </c>
      <c r="D34" s="137">
        <v>1450</v>
      </c>
      <c r="E34" s="137">
        <v>155</v>
      </c>
      <c r="F34" s="137">
        <v>759</v>
      </c>
      <c r="G34" s="137">
        <v>464</v>
      </c>
      <c r="H34" s="137">
        <v>72</v>
      </c>
    </row>
    <row r="35" spans="1:8" x14ac:dyDescent="0.25">
      <c r="A35" s="476"/>
      <c r="B35" s="472"/>
      <c r="C35" s="222" t="s">
        <v>99</v>
      </c>
      <c r="D35" s="137">
        <v>14147</v>
      </c>
      <c r="E35" s="137">
        <v>2932</v>
      </c>
      <c r="F35" s="137">
        <v>10057</v>
      </c>
      <c r="G35" s="137">
        <v>984</v>
      </c>
      <c r="H35" s="137">
        <v>174</v>
      </c>
    </row>
    <row r="36" spans="1:8" x14ac:dyDescent="0.25">
      <c r="A36" s="476"/>
      <c r="B36" s="472" t="s">
        <v>101</v>
      </c>
      <c r="C36" s="472"/>
      <c r="D36" s="137">
        <v>3574</v>
      </c>
      <c r="E36" s="137">
        <v>496</v>
      </c>
      <c r="F36" s="137">
        <v>2257</v>
      </c>
      <c r="G36" s="137">
        <v>676</v>
      </c>
      <c r="H36" s="137">
        <v>145</v>
      </c>
    </row>
    <row r="37" spans="1:8" x14ac:dyDescent="0.25">
      <c r="A37" s="476"/>
      <c r="B37" s="467" t="s">
        <v>103</v>
      </c>
      <c r="C37" s="467"/>
      <c r="D37" s="467"/>
      <c r="E37" s="467"/>
      <c r="F37" s="467"/>
      <c r="G37" s="467"/>
      <c r="H37" s="467"/>
    </row>
    <row r="38" spans="1:8" x14ac:dyDescent="0.25">
      <c r="A38" s="476"/>
      <c r="B38" s="472" t="s">
        <v>96</v>
      </c>
      <c r="C38" s="222" t="s">
        <v>97</v>
      </c>
      <c r="D38" s="137">
        <v>239</v>
      </c>
      <c r="E38" s="137">
        <v>17</v>
      </c>
      <c r="F38" s="137">
        <v>197</v>
      </c>
      <c r="G38" s="137">
        <v>0</v>
      </c>
      <c r="H38" s="137">
        <v>25</v>
      </c>
    </row>
    <row r="39" spans="1:8" x14ac:dyDescent="0.25">
      <c r="A39" s="476"/>
      <c r="B39" s="472"/>
      <c r="C39" s="222" t="s">
        <v>98</v>
      </c>
      <c r="D39" s="137">
        <v>61</v>
      </c>
      <c r="E39" s="137">
        <v>0</v>
      </c>
      <c r="F39" s="137">
        <v>58</v>
      </c>
      <c r="G39" s="137">
        <v>0</v>
      </c>
      <c r="H39" s="137">
        <v>3</v>
      </c>
    </row>
    <row r="40" spans="1:8" x14ac:dyDescent="0.25">
      <c r="A40" s="476"/>
      <c r="B40" s="472"/>
      <c r="C40" s="222" t="s">
        <v>66</v>
      </c>
      <c r="D40" s="137">
        <v>149</v>
      </c>
      <c r="E40" s="137">
        <v>0</v>
      </c>
      <c r="F40" s="137">
        <v>144</v>
      </c>
      <c r="G40" s="137">
        <v>0</v>
      </c>
      <c r="H40" s="137">
        <v>5</v>
      </c>
    </row>
    <row r="41" spans="1:8" x14ac:dyDescent="0.25">
      <c r="A41" s="476"/>
      <c r="B41" s="472"/>
      <c r="C41" s="222" t="s">
        <v>99</v>
      </c>
      <c r="D41" s="137">
        <v>900</v>
      </c>
      <c r="E41" s="137">
        <v>122</v>
      </c>
      <c r="F41" s="137">
        <v>778</v>
      </c>
      <c r="G41" s="137">
        <v>0</v>
      </c>
      <c r="H41" s="137">
        <v>0</v>
      </c>
    </row>
    <row r="42" spans="1:8" x14ac:dyDescent="0.25">
      <c r="A42" s="476"/>
      <c r="B42" s="472" t="s">
        <v>101</v>
      </c>
      <c r="C42" s="472"/>
      <c r="D42" s="137">
        <v>401</v>
      </c>
      <c r="E42" s="137">
        <v>10</v>
      </c>
      <c r="F42" s="137">
        <v>391</v>
      </c>
      <c r="G42" s="137">
        <v>0</v>
      </c>
      <c r="H42" s="137">
        <v>0</v>
      </c>
    </row>
    <row r="43" spans="1:8" x14ac:dyDescent="0.25">
      <c r="A43" s="138"/>
      <c r="B43" s="223"/>
      <c r="C43" s="223"/>
      <c r="D43" s="139"/>
      <c r="E43" s="139"/>
      <c r="F43" s="140"/>
      <c r="G43" s="140"/>
      <c r="H43" s="140"/>
    </row>
    <row r="44" spans="1:8" x14ac:dyDescent="0.25">
      <c r="A44" s="473" t="s">
        <v>353</v>
      </c>
      <c r="B44" s="473"/>
      <c r="C44" s="473"/>
      <c r="D44" s="137">
        <v>17723</v>
      </c>
      <c r="E44" s="137">
        <v>2787</v>
      </c>
      <c r="F44" s="137">
        <v>5455</v>
      </c>
      <c r="G44" s="137">
        <v>4343</v>
      </c>
      <c r="H44" s="137">
        <v>5138</v>
      </c>
    </row>
    <row r="45" spans="1:8" ht="17.25" x14ac:dyDescent="0.25">
      <c r="A45" s="475" t="s">
        <v>354</v>
      </c>
      <c r="B45" s="475"/>
      <c r="C45" s="475"/>
      <c r="D45" s="137">
        <v>298335</v>
      </c>
      <c r="E45" s="137">
        <v>46758</v>
      </c>
      <c r="F45" s="137">
        <v>164768</v>
      </c>
      <c r="G45" s="137">
        <v>58265</v>
      </c>
      <c r="H45" s="137">
        <v>28544</v>
      </c>
    </row>
    <row r="46" spans="1:8" x14ac:dyDescent="0.25">
      <c r="A46" s="473" t="s">
        <v>355</v>
      </c>
      <c r="B46" s="473"/>
      <c r="C46" s="473"/>
      <c r="D46" s="137">
        <v>280673</v>
      </c>
      <c r="E46" s="137">
        <v>42433</v>
      </c>
      <c r="F46" s="137">
        <v>153442</v>
      </c>
      <c r="G46" s="137">
        <v>56715</v>
      </c>
      <c r="H46" s="137">
        <v>28083</v>
      </c>
    </row>
    <row r="47" spans="1:8" x14ac:dyDescent="0.25">
      <c r="A47" s="473" t="s">
        <v>356</v>
      </c>
      <c r="B47" s="473"/>
      <c r="C47" s="473"/>
      <c r="D47" s="137">
        <v>20102</v>
      </c>
      <c r="E47" s="137">
        <v>3765</v>
      </c>
      <c r="F47" s="137">
        <v>13352</v>
      </c>
      <c r="G47" s="137">
        <v>2583</v>
      </c>
      <c r="H47" s="137">
        <v>402</v>
      </c>
    </row>
    <row r="48" spans="1:8" x14ac:dyDescent="0.25">
      <c r="A48" s="473" t="s">
        <v>357</v>
      </c>
      <c r="B48" s="473"/>
      <c r="C48" s="473"/>
      <c r="D48" s="137">
        <v>1349</v>
      </c>
      <c r="E48" s="137">
        <v>139</v>
      </c>
      <c r="F48" s="137">
        <v>1177</v>
      </c>
      <c r="G48" s="137">
        <v>0</v>
      </c>
      <c r="H48" s="137">
        <v>33</v>
      </c>
    </row>
    <row r="49" spans="1:8" s="141" customFormat="1" ht="33.75" customHeight="1" x14ac:dyDescent="0.2">
      <c r="A49" s="474" t="s">
        <v>358</v>
      </c>
      <c r="B49" s="474"/>
      <c r="C49" s="474"/>
      <c r="D49" s="474"/>
      <c r="E49" s="474"/>
      <c r="F49" s="474"/>
      <c r="G49" s="474"/>
      <c r="H49" s="474"/>
    </row>
    <row r="50" spans="1:8" ht="30.75" customHeight="1" x14ac:dyDescent="0.25">
      <c r="A50" s="474" t="s">
        <v>75</v>
      </c>
      <c r="B50" s="474"/>
      <c r="C50" s="474"/>
      <c r="D50" s="474"/>
      <c r="E50" s="474"/>
      <c r="F50" s="474"/>
      <c r="G50" s="474"/>
      <c r="H50" s="474"/>
    </row>
    <row r="53" spans="1:8" x14ac:dyDescent="0.25">
      <c r="G53" s="159">
        <f>H45*100/D45</f>
        <v>9.5677677778336427</v>
      </c>
    </row>
  </sheetData>
  <mergeCells count="33">
    <mergeCell ref="A48:C48"/>
    <mergeCell ref="A49:H49"/>
    <mergeCell ref="A50:H50"/>
    <mergeCell ref="B38:B41"/>
    <mergeCell ref="B42:C42"/>
    <mergeCell ref="A44:C44"/>
    <mergeCell ref="A45:C45"/>
    <mergeCell ref="A46:C46"/>
    <mergeCell ref="A47:C47"/>
    <mergeCell ref="A20:A42"/>
    <mergeCell ref="B20:H20"/>
    <mergeCell ref="B21:B24"/>
    <mergeCell ref="B25:H25"/>
    <mergeCell ref="B26:B29"/>
    <mergeCell ref="B30:C30"/>
    <mergeCell ref="B31:H31"/>
    <mergeCell ref="B32:B35"/>
    <mergeCell ref="B36:C36"/>
    <mergeCell ref="B37:H37"/>
    <mergeCell ref="A11:A19"/>
    <mergeCell ref="B11:C11"/>
    <mergeCell ref="B12:C12"/>
    <mergeCell ref="B13:C13"/>
    <mergeCell ref="B14:C14"/>
    <mergeCell ref="B15:B19"/>
    <mergeCell ref="A3:A4"/>
    <mergeCell ref="B3:C4"/>
    <mergeCell ref="D3:D4"/>
    <mergeCell ref="E3:H3"/>
    <mergeCell ref="A5:A10"/>
    <mergeCell ref="B5:C5"/>
    <mergeCell ref="B6:C6"/>
    <mergeCell ref="B7:B10"/>
  </mergeCells>
  <pageMargins left="0.7" right="0.7" top="0.75" bottom="0.75" header="0.3" footer="0.3"/>
  <pageSetup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C7"/>
  <sheetViews>
    <sheetView workbookViewId="0">
      <selection activeCell="C31" sqref="C31"/>
    </sheetView>
  </sheetViews>
  <sheetFormatPr baseColWidth="10" defaultRowHeight="15" x14ac:dyDescent="0.25"/>
  <cols>
    <col min="1" max="1" width="22.140625" customWidth="1"/>
    <col min="2" max="3" width="16.42578125" customWidth="1"/>
  </cols>
  <sheetData>
    <row r="1" spans="1:3" ht="32.25" customHeight="1" x14ac:dyDescent="0.25">
      <c r="A1" s="477" t="s">
        <v>491</v>
      </c>
      <c r="B1" s="477"/>
      <c r="C1" s="477"/>
    </row>
    <row r="2" spans="1:3" s="102" customFormat="1" ht="32.25" customHeight="1" x14ac:dyDescent="0.25">
      <c r="A2" s="103" t="s">
        <v>255</v>
      </c>
      <c r="B2" s="103" t="s">
        <v>256</v>
      </c>
      <c r="C2" s="103" t="s">
        <v>146</v>
      </c>
    </row>
    <row r="3" spans="1:3" ht="20.25" customHeight="1" x14ac:dyDescent="0.25">
      <c r="A3" s="6" t="s">
        <v>257</v>
      </c>
      <c r="B3" s="104">
        <v>31070.93</v>
      </c>
      <c r="C3" s="105">
        <v>39.727587125731816</v>
      </c>
    </row>
    <row r="4" spans="1:3" ht="20.25" customHeight="1" x14ac:dyDescent="0.25">
      <c r="A4" s="6" t="s">
        <v>258</v>
      </c>
      <c r="B4" s="104">
        <v>5926.13</v>
      </c>
      <c r="C4" s="105">
        <v>7.5772062790979575</v>
      </c>
    </row>
    <row r="5" spans="1:3" ht="20.25" customHeight="1" x14ac:dyDescent="0.25">
      <c r="A5" s="6" t="s">
        <v>259</v>
      </c>
      <c r="B5" s="104">
        <v>41212.9</v>
      </c>
      <c r="C5" s="105">
        <v>52.695206595170241</v>
      </c>
    </row>
    <row r="6" spans="1:3" ht="29.25" customHeight="1" x14ac:dyDescent="0.25">
      <c r="A6" s="106" t="s">
        <v>40</v>
      </c>
      <c r="B6" s="104">
        <v>78209.959999999992</v>
      </c>
      <c r="C6" s="107">
        <v>100</v>
      </c>
    </row>
    <row r="7" spans="1:3" x14ac:dyDescent="0.25">
      <c r="A7" s="77" t="s">
        <v>260</v>
      </c>
    </row>
  </sheetData>
  <mergeCells count="1">
    <mergeCell ref="A1:C1"/>
  </mergeCells>
  <pageMargins left="0.7" right="0.7" top="0.75" bottom="0.75" header="0.3" footer="0.3"/>
  <pageSetup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C8"/>
  <sheetViews>
    <sheetView workbookViewId="0">
      <selection activeCell="A2" sqref="A2"/>
    </sheetView>
  </sheetViews>
  <sheetFormatPr baseColWidth="10" defaultRowHeight="15" x14ac:dyDescent="0.25"/>
  <cols>
    <col min="1" max="1" width="21.42578125" customWidth="1"/>
    <col min="2" max="3" width="17.28515625" customWidth="1"/>
  </cols>
  <sheetData>
    <row r="1" spans="1:3" ht="30.75" customHeight="1" x14ac:dyDescent="0.25">
      <c r="A1" s="477" t="s">
        <v>492</v>
      </c>
      <c r="B1" s="477"/>
      <c r="C1" s="477"/>
    </row>
    <row r="2" spans="1:3" s="102" customFormat="1" ht="36" customHeight="1" x14ac:dyDescent="0.25">
      <c r="A2" s="103" t="s">
        <v>261</v>
      </c>
      <c r="B2" s="103" t="s">
        <v>256</v>
      </c>
      <c r="C2" s="103" t="s">
        <v>146</v>
      </c>
    </row>
    <row r="3" spans="1:3" x14ac:dyDescent="0.25">
      <c r="A3" s="6" t="s">
        <v>222</v>
      </c>
      <c r="B3" s="104">
        <v>1392.62</v>
      </c>
      <c r="C3" s="107">
        <v>1.7806172001622298</v>
      </c>
    </row>
    <row r="4" spans="1:3" x14ac:dyDescent="0.25">
      <c r="A4" s="6" t="s">
        <v>221</v>
      </c>
      <c r="B4" s="104">
        <v>70828.72</v>
      </c>
      <c r="C4" s="107">
        <v>90.562276211367447</v>
      </c>
    </row>
    <row r="5" spans="1:3" x14ac:dyDescent="0.25">
      <c r="A5" s="6" t="s">
        <v>262</v>
      </c>
      <c r="B5" s="104">
        <v>2588.4899999999998</v>
      </c>
      <c r="C5" s="107">
        <v>3.3096679757923408</v>
      </c>
    </row>
    <row r="6" spans="1:3" x14ac:dyDescent="0.25">
      <c r="A6" s="6" t="s">
        <v>263</v>
      </c>
      <c r="B6" s="104">
        <v>3400.13</v>
      </c>
      <c r="C6" s="107">
        <v>4.3474386126779754</v>
      </c>
    </row>
    <row r="7" spans="1:3" ht="24" customHeight="1" x14ac:dyDescent="0.25">
      <c r="A7" s="108" t="s">
        <v>40</v>
      </c>
      <c r="B7" s="104">
        <v>78209.960000000006</v>
      </c>
      <c r="C7" s="107">
        <v>100</v>
      </c>
    </row>
    <row r="8" spans="1:3" x14ac:dyDescent="0.25">
      <c r="A8" s="77" t="s">
        <v>260</v>
      </c>
    </row>
  </sheetData>
  <mergeCells count="1">
    <mergeCell ref="A1:C1"/>
  </mergeCells>
  <pageMargins left="0.7" right="0.7" top="0.75" bottom="0.75" header="0.3" footer="0.3"/>
  <pageSetup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F50"/>
  <sheetViews>
    <sheetView zoomScale="85" zoomScaleNormal="85" workbookViewId="0">
      <selection activeCell="I26" sqref="I26"/>
    </sheetView>
  </sheetViews>
  <sheetFormatPr baseColWidth="10" defaultRowHeight="13.5" customHeight="1" x14ac:dyDescent="0.25"/>
  <cols>
    <col min="1" max="1" width="8.85546875" style="46" customWidth="1"/>
    <col min="2" max="2" width="69.42578125" style="46" customWidth="1"/>
    <col min="3" max="4" width="13.5703125" style="46" customWidth="1"/>
    <col min="5" max="6" width="18.28515625" style="46" customWidth="1"/>
    <col min="7" max="16384" width="11.42578125" style="46"/>
  </cols>
  <sheetData>
    <row r="1" spans="1:6" ht="33.75" customHeight="1" x14ac:dyDescent="0.25">
      <c r="A1" s="193" t="s">
        <v>493</v>
      </c>
      <c r="B1" s="193"/>
      <c r="C1" s="193"/>
      <c r="D1" s="193"/>
    </row>
    <row r="2" spans="1:6" s="110" customFormat="1" ht="30.75" customHeight="1" x14ac:dyDescent="0.25">
      <c r="A2" s="478" t="s">
        <v>170</v>
      </c>
      <c r="B2" s="478"/>
      <c r="C2" s="109" t="s">
        <v>264</v>
      </c>
      <c r="D2" s="109" t="s">
        <v>47</v>
      </c>
      <c r="E2" s="109" t="s">
        <v>515</v>
      </c>
      <c r="F2" s="109" t="s">
        <v>516</v>
      </c>
    </row>
    <row r="3" spans="1:6" ht="13.5" customHeight="1" x14ac:dyDescent="0.25">
      <c r="A3" s="95" t="s">
        <v>265</v>
      </c>
      <c r="B3" s="85" t="s">
        <v>266</v>
      </c>
      <c r="C3" s="91"/>
      <c r="D3" s="91">
        <v>83.23</v>
      </c>
      <c r="E3" s="111"/>
      <c r="F3" s="111">
        <f>+D3/SUM(D$3:D$48)</f>
        <v>8.8070075972212461E-4</v>
      </c>
    </row>
    <row r="4" spans="1:6" ht="13.5" customHeight="1" x14ac:dyDescent="0.25">
      <c r="A4" s="95" t="s">
        <v>267</v>
      </c>
      <c r="B4" s="85" t="s">
        <v>266</v>
      </c>
      <c r="C4" s="91">
        <v>180.15</v>
      </c>
      <c r="D4" s="91">
        <v>212.1</v>
      </c>
      <c r="E4" s="111">
        <f>+C4/SUM(C$3:C$48)</f>
        <v>4.0483043267777773E-4</v>
      </c>
      <c r="F4" s="111">
        <f>+D4/SUM(D$3:D$48)</f>
        <v>2.2443425584171887E-3</v>
      </c>
    </row>
    <row r="5" spans="1:6" ht="13.5" customHeight="1" x14ac:dyDescent="0.25">
      <c r="A5" s="95" t="s">
        <v>268</v>
      </c>
      <c r="B5" s="85" t="s">
        <v>269</v>
      </c>
      <c r="C5" s="91"/>
      <c r="D5" s="91">
        <v>60.26</v>
      </c>
      <c r="E5" s="111"/>
      <c r="F5" s="111">
        <f t="shared" ref="F5:F49" si="0">+D5/SUM(D$3:D$48)</f>
        <v>6.3764301070353508E-4</v>
      </c>
    </row>
    <row r="6" spans="1:6" ht="13.5" customHeight="1" x14ac:dyDescent="0.25">
      <c r="A6" s="95" t="s">
        <v>270</v>
      </c>
      <c r="B6" s="85" t="s">
        <v>271</v>
      </c>
      <c r="C6" s="91">
        <v>142.24</v>
      </c>
      <c r="D6" s="91"/>
      <c r="E6" s="111">
        <f t="shared" ref="E6:E45" si="1">+C6/SUM(C$3:C$48)</f>
        <v>3.1963963776900978E-4</v>
      </c>
      <c r="F6" s="111"/>
    </row>
    <row r="7" spans="1:6" ht="13.5" customHeight="1" x14ac:dyDescent="0.25">
      <c r="A7" s="95" t="s">
        <v>272</v>
      </c>
      <c r="B7" s="85" t="s">
        <v>273</v>
      </c>
      <c r="C7" s="91"/>
      <c r="D7" s="91">
        <v>790.91</v>
      </c>
      <c r="E7" s="111"/>
      <c r="F7" s="111">
        <f t="shared" si="0"/>
        <v>8.369038061658363E-3</v>
      </c>
    </row>
    <row r="8" spans="1:6" ht="13.5" customHeight="1" x14ac:dyDescent="0.25">
      <c r="A8" s="95" t="s">
        <v>274</v>
      </c>
      <c r="B8" s="85" t="s">
        <v>275</v>
      </c>
      <c r="C8" s="91">
        <v>1.63</v>
      </c>
      <c r="D8" s="91">
        <v>868.5</v>
      </c>
      <c r="E8" s="111">
        <f t="shared" si="1"/>
        <v>3.6629120469873867E-6</v>
      </c>
      <c r="F8" s="111">
        <f t="shared" si="0"/>
        <v>9.1900589909727892E-3</v>
      </c>
    </row>
    <row r="9" spans="1:6" ht="13.5" customHeight="1" x14ac:dyDescent="0.25">
      <c r="A9" s="95" t="s">
        <v>276</v>
      </c>
      <c r="B9" s="85" t="s">
        <v>236</v>
      </c>
      <c r="C9" s="91">
        <v>4171.49</v>
      </c>
      <c r="D9" s="91"/>
      <c r="E9" s="111">
        <f t="shared" si="1"/>
        <v>9.3741110275382903E-3</v>
      </c>
      <c r="F9" s="111"/>
    </row>
    <row r="10" spans="1:6" ht="13.5" customHeight="1" x14ac:dyDescent="0.25">
      <c r="A10" s="95" t="s">
        <v>277</v>
      </c>
      <c r="B10" s="85" t="s">
        <v>237</v>
      </c>
      <c r="C10" s="91">
        <v>9369.26</v>
      </c>
      <c r="D10" s="91"/>
      <c r="E10" s="111">
        <f t="shared" si="1"/>
        <v>2.1054463389789599E-2</v>
      </c>
      <c r="F10" s="111"/>
    </row>
    <row r="11" spans="1:6" ht="13.5" customHeight="1" x14ac:dyDescent="0.25">
      <c r="A11" s="95" t="s">
        <v>278</v>
      </c>
      <c r="B11" s="85" t="s">
        <v>237</v>
      </c>
      <c r="C11" s="91">
        <v>300.04000000000002</v>
      </c>
      <c r="D11" s="91"/>
      <c r="E11" s="111">
        <f t="shared" si="1"/>
        <v>6.7424547888226725E-4</v>
      </c>
      <c r="F11" s="111"/>
    </row>
    <row r="12" spans="1:6" ht="13.5" customHeight="1" x14ac:dyDescent="0.25">
      <c r="A12" s="95" t="s">
        <v>279</v>
      </c>
      <c r="B12" s="85" t="s">
        <v>280</v>
      </c>
      <c r="C12" s="91"/>
      <c r="D12" s="91">
        <v>165.77</v>
      </c>
      <c r="E12" s="111"/>
      <c r="F12" s="111">
        <f t="shared" si="0"/>
        <v>1.7541002635964988E-3</v>
      </c>
    </row>
    <row r="13" spans="1:6" ht="13.5" customHeight="1" x14ac:dyDescent="0.25">
      <c r="A13" s="95" t="s">
        <v>281</v>
      </c>
      <c r="B13" s="85" t="s">
        <v>282</v>
      </c>
      <c r="C13" s="91"/>
      <c r="D13" s="91">
        <v>4238.72</v>
      </c>
      <c r="E13" s="111"/>
      <c r="F13" s="111">
        <f t="shared" si="0"/>
        <v>4.485214374924143E-2</v>
      </c>
    </row>
    <row r="14" spans="1:6" ht="13.5" customHeight="1" x14ac:dyDescent="0.25">
      <c r="A14" s="95" t="s">
        <v>283</v>
      </c>
      <c r="B14" s="85" t="s">
        <v>284</v>
      </c>
      <c r="C14" s="91">
        <v>7471.19</v>
      </c>
      <c r="D14" s="91"/>
      <c r="E14" s="111">
        <f t="shared" si="1"/>
        <v>1.6789148378117603E-2</v>
      </c>
      <c r="F14" s="111"/>
    </row>
    <row r="15" spans="1:6" ht="13.5" customHeight="1" x14ac:dyDescent="0.25">
      <c r="A15" s="95" t="s">
        <v>285</v>
      </c>
      <c r="B15" s="85" t="s">
        <v>205</v>
      </c>
      <c r="C15" s="91"/>
      <c r="D15" s="91">
        <v>544.04</v>
      </c>
      <c r="E15" s="111">
        <f t="shared" si="1"/>
        <v>0</v>
      </c>
      <c r="F15" s="111">
        <f t="shared" si="0"/>
        <v>5.7567756976958382E-3</v>
      </c>
    </row>
    <row r="16" spans="1:6" ht="13.5" customHeight="1" x14ac:dyDescent="0.25">
      <c r="A16" s="95" t="s">
        <v>286</v>
      </c>
      <c r="B16" s="85" t="s">
        <v>287</v>
      </c>
      <c r="C16" s="91">
        <v>9231.89</v>
      </c>
      <c r="D16" s="91"/>
      <c r="E16" s="111">
        <f t="shared" si="1"/>
        <v>2.0745767544455451E-2</v>
      </c>
      <c r="F16" s="111"/>
    </row>
    <row r="17" spans="1:6" ht="13.5" customHeight="1" x14ac:dyDescent="0.25">
      <c r="A17" s="95" t="s">
        <v>288</v>
      </c>
      <c r="B17" s="85" t="s">
        <v>289</v>
      </c>
      <c r="C17" s="91">
        <v>12824.89</v>
      </c>
      <c r="D17" s="91"/>
      <c r="E17" s="111">
        <f t="shared" si="1"/>
        <v>2.8819904344962004E-2</v>
      </c>
      <c r="F17" s="111"/>
    </row>
    <row r="18" spans="1:6" ht="13.5" customHeight="1" x14ac:dyDescent="0.25">
      <c r="A18" s="95" t="s">
        <v>290</v>
      </c>
      <c r="B18" s="85" t="s">
        <v>291</v>
      </c>
      <c r="C18" s="91">
        <v>10724.21</v>
      </c>
      <c r="D18" s="91"/>
      <c r="E18" s="111">
        <f t="shared" si="1"/>
        <v>2.4099287118664173E-2</v>
      </c>
      <c r="F18" s="111"/>
    </row>
    <row r="19" spans="1:6" ht="13.5" customHeight="1" x14ac:dyDescent="0.25">
      <c r="A19" s="95" t="s">
        <v>292</v>
      </c>
      <c r="B19" s="85" t="s">
        <v>293</v>
      </c>
      <c r="C19" s="91">
        <v>330557.12</v>
      </c>
      <c r="D19" s="91"/>
      <c r="E19" s="111">
        <f t="shared" si="1"/>
        <v>0.74282310249414429</v>
      </c>
      <c r="F19" s="111"/>
    </row>
    <row r="20" spans="1:6" ht="13.5" customHeight="1" x14ac:dyDescent="0.25">
      <c r="A20" s="95" t="s">
        <v>294</v>
      </c>
      <c r="B20" s="85" t="s">
        <v>295</v>
      </c>
      <c r="C20" s="91"/>
      <c r="D20" s="91">
        <v>2541.41</v>
      </c>
      <c r="E20" s="111"/>
      <c r="F20" s="243">
        <f t="shared" si="0"/>
        <v>2.6892006701494706E-2</v>
      </c>
    </row>
    <row r="21" spans="1:6" ht="13.5" customHeight="1" x14ac:dyDescent="0.25">
      <c r="A21" s="95" t="s">
        <v>296</v>
      </c>
      <c r="B21" s="85" t="s">
        <v>297</v>
      </c>
      <c r="C21" s="91">
        <v>424.99</v>
      </c>
      <c r="D21" s="91"/>
      <c r="E21" s="111">
        <f t="shared" si="1"/>
        <v>9.5503128272955186E-4</v>
      </c>
      <c r="F21" s="111"/>
    </row>
    <row r="22" spans="1:6" ht="13.5" customHeight="1" x14ac:dyDescent="0.25">
      <c r="A22" s="95" t="s">
        <v>298</v>
      </c>
      <c r="B22" s="85" t="s">
        <v>299</v>
      </c>
      <c r="C22" s="91">
        <v>366.17</v>
      </c>
      <c r="D22" s="91"/>
      <c r="E22" s="111">
        <f t="shared" si="1"/>
        <v>8.2285184309531989E-4</v>
      </c>
      <c r="F22" s="111"/>
    </row>
    <row r="23" spans="1:6" ht="13.5" customHeight="1" x14ac:dyDescent="0.25">
      <c r="A23" s="95" t="s">
        <v>300</v>
      </c>
      <c r="B23" s="85" t="s">
        <v>299</v>
      </c>
      <c r="C23" s="91">
        <v>4.8600000000000003</v>
      </c>
      <c r="D23" s="91"/>
      <c r="E23" s="111">
        <f t="shared" si="1"/>
        <v>1.0921320581815154E-5</v>
      </c>
      <c r="F23" s="111"/>
    </row>
    <row r="24" spans="1:6" ht="13.5" customHeight="1" x14ac:dyDescent="0.25">
      <c r="A24" s="95" t="s">
        <v>301</v>
      </c>
      <c r="B24" s="85" t="s">
        <v>302</v>
      </c>
      <c r="C24" s="91"/>
      <c r="D24" s="91">
        <v>0.34</v>
      </c>
      <c r="E24" s="111"/>
      <c r="F24" s="111">
        <f t="shared" si="0"/>
        <v>3.5977202728045463E-6</v>
      </c>
    </row>
    <row r="25" spans="1:6" ht="13.5" customHeight="1" x14ac:dyDescent="0.25">
      <c r="A25" s="95" t="s">
        <v>303</v>
      </c>
      <c r="B25" s="85" t="s">
        <v>304</v>
      </c>
      <c r="C25" s="91"/>
      <c r="D25" s="91">
        <v>10.39</v>
      </c>
      <c r="E25" s="111"/>
      <c r="F25" s="111">
        <f t="shared" si="0"/>
        <v>1.0994209892482128E-4</v>
      </c>
    </row>
    <row r="26" spans="1:6" ht="13.5" customHeight="1" x14ac:dyDescent="0.25">
      <c r="A26" s="95" t="s">
        <v>305</v>
      </c>
      <c r="B26" s="85" t="s">
        <v>234</v>
      </c>
      <c r="C26" s="91">
        <v>3269.17</v>
      </c>
      <c r="D26" s="91"/>
      <c r="E26" s="111">
        <f t="shared" si="1"/>
        <v>7.3464307832207089E-3</v>
      </c>
      <c r="F26" s="111"/>
    </row>
    <row r="27" spans="1:6" ht="13.5" customHeight="1" x14ac:dyDescent="0.25">
      <c r="A27" s="95" t="s">
        <v>306</v>
      </c>
      <c r="B27" s="85" t="s">
        <v>307</v>
      </c>
      <c r="C27" s="91">
        <v>270.22000000000003</v>
      </c>
      <c r="D27" s="91"/>
      <c r="E27" s="111">
        <f t="shared" si="1"/>
        <v>6.0723441309014218E-4</v>
      </c>
      <c r="F27" s="111"/>
    </row>
    <row r="28" spans="1:6" ht="13.5" customHeight="1" x14ac:dyDescent="0.25">
      <c r="A28" s="95" t="s">
        <v>308</v>
      </c>
      <c r="B28" s="85" t="s">
        <v>309</v>
      </c>
      <c r="C28" s="91">
        <v>148.54</v>
      </c>
      <c r="D28" s="91">
        <v>334.92</v>
      </c>
      <c r="E28" s="111">
        <f t="shared" si="1"/>
        <v>3.3379690518988125E-4</v>
      </c>
      <c r="F28" s="111">
        <f t="shared" si="0"/>
        <v>3.5439660993167605E-3</v>
      </c>
    </row>
    <row r="29" spans="1:6" ht="13.5" customHeight="1" x14ac:dyDescent="0.25">
      <c r="A29" s="95" t="s">
        <v>310</v>
      </c>
      <c r="B29" s="85" t="s">
        <v>311</v>
      </c>
      <c r="C29" s="91"/>
      <c r="D29" s="91">
        <v>272</v>
      </c>
      <c r="E29" s="111"/>
      <c r="F29" s="111">
        <f t="shared" si="0"/>
        <v>2.8781762182436368E-3</v>
      </c>
    </row>
    <row r="30" spans="1:6" ht="13.5" customHeight="1" x14ac:dyDescent="0.25">
      <c r="A30" s="95" t="s">
        <v>312</v>
      </c>
      <c r="B30" s="85" t="s">
        <v>313</v>
      </c>
      <c r="C30" s="91"/>
      <c r="D30" s="91">
        <v>2.1800000000000002</v>
      </c>
      <c r="E30" s="111"/>
      <c r="F30" s="111">
        <f t="shared" si="0"/>
        <v>2.3067735866805619E-5</v>
      </c>
    </row>
    <row r="31" spans="1:6" ht="13.5" customHeight="1" x14ac:dyDescent="0.25">
      <c r="A31" s="95" t="s">
        <v>314</v>
      </c>
      <c r="B31" s="85" t="s">
        <v>315</v>
      </c>
      <c r="C31" s="91"/>
      <c r="D31" s="91">
        <v>95.28</v>
      </c>
      <c r="E31" s="111"/>
      <c r="F31" s="111">
        <f t="shared" si="0"/>
        <v>1.0082081988024034E-3</v>
      </c>
    </row>
    <row r="32" spans="1:6" ht="13.5" customHeight="1" x14ac:dyDescent="0.25">
      <c r="A32" s="95" t="s">
        <v>316</v>
      </c>
      <c r="B32" s="85" t="s">
        <v>317</v>
      </c>
      <c r="C32" s="91">
        <v>1360.71</v>
      </c>
      <c r="D32" s="91"/>
      <c r="E32" s="111">
        <f t="shared" si="1"/>
        <v>3.0577675162308019E-3</v>
      </c>
      <c r="F32" s="111"/>
    </row>
    <row r="33" spans="1:6" ht="13.5" customHeight="1" x14ac:dyDescent="0.25">
      <c r="A33" s="95" t="s">
        <v>200</v>
      </c>
      <c r="B33" s="85" t="s">
        <v>235</v>
      </c>
      <c r="C33" s="91">
        <v>257.49</v>
      </c>
      <c r="D33" s="91">
        <v>3642.38</v>
      </c>
      <c r="E33" s="111">
        <f t="shared" si="1"/>
        <v>5.7862774415876213E-4</v>
      </c>
      <c r="F33" s="111">
        <f t="shared" si="0"/>
        <v>3.8541954021346539E-2</v>
      </c>
    </row>
    <row r="34" spans="1:6" ht="13.5" customHeight="1" x14ac:dyDescent="0.25">
      <c r="A34" s="95" t="s">
        <v>318</v>
      </c>
      <c r="B34" s="85" t="s">
        <v>235</v>
      </c>
      <c r="C34" s="91">
        <v>2.2799999999999998</v>
      </c>
      <c r="D34" s="91"/>
      <c r="E34" s="111">
        <f t="shared" si="1"/>
        <v>5.1235824951725407E-6</v>
      </c>
      <c r="F34" s="111"/>
    </row>
    <row r="35" spans="1:6" ht="13.5" customHeight="1" x14ac:dyDescent="0.25">
      <c r="A35" s="95" t="s">
        <v>319</v>
      </c>
      <c r="B35" s="85" t="s">
        <v>320</v>
      </c>
      <c r="C35" s="91">
        <v>185.61</v>
      </c>
      <c r="D35" s="91"/>
      <c r="E35" s="111">
        <f t="shared" si="1"/>
        <v>4.1710006444253307E-4</v>
      </c>
      <c r="F35" s="111"/>
    </row>
    <row r="36" spans="1:6" ht="13.5" customHeight="1" x14ac:dyDescent="0.25">
      <c r="A36" s="95" t="s">
        <v>321</v>
      </c>
      <c r="B36" s="85" t="s">
        <v>320</v>
      </c>
      <c r="C36" s="91">
        <v>1.9</v>
      </c>
      <c r="D36" s="91"/>
      <c r="E36" s="111">
        <f t="shared" si="1"/>
        <v>4.2696520793104506E-6</v>
      </c>
      <c r="F36" s="111"/>
    </row>
    <row r="37" spans="1:6" ht="13.5" customHeight="1" x14ac:dyDescent="0.25">
      <c r="A37" s="95" t="s">
        <v>322</v>
      </c>
      <c r="B37" s="85" t="s">
        <v>323</v>
      </c>
      <c r="C37" s="91">
        <v>645.98</v>
      </c>
      <c r="D37" s="91"/>
      <c r="E37" s="111">
        <f t="shared" si="1"/>
        <v>1.4516367632594553E-3</v>
      </c>
      <c r="F37" s="111"/>
    </row>
    <row r="38" spans="1:6" ht="13.5" customHeight="1" x14ac:dyDescent="0.25">
      <c r="A38" s="95" t="s">
        <v>324</v>
      </c>
      <c r="B38" s="85" t="s">
        <v>323</v>
      </c>
      <c r="C38" s="91">
        <v>32.89</v>
      </c>
      <c r="D38" s="91"/>
      <c r="E38" s="111">
        <f t="shared" si="1"/>
        <v>7.3909924678168805E-5</v>
      </c>
      <c r="F38" s="111"/>
    </row>
    <row r="39" spans="1:6" ht="13.5" customHeight="1" x14ac:dyDescent="0.25">
      <c r="A39" s="95" t="s">
        <v>325</v>
      </c>
      <c r="B39" s="85" t="s">
        <v>326</v>
      </c>
      <c r="C39" s="91">
        <v>322.58999999999997</v>
      </c>
      <c r="D39" s="91">
        <v>81.900000000000006</v>
      </c>
      <c r="E39" s="111">
        <f t="shared" si="1"/>
        <v>7.2491950750776745E-4</v>
      </c>
      <c r="F39" s="111">
        <f t="shared" si="0"/>
        <v>8.6662732453733041E-4</v>
      </c>
    </row>
    <row r="40" spans="1:6" ht="13.5" customHeight="1" x14ac:dyDescent="0.25">
      <c r="A40" s="95" t="s">
        <v>327</v>
      </c>
      <c r="B40" s="85" t="s">
        <v>326</v>
      </c>
      <c r="C40" s="91">
        <v>12.02</v>
      </c>
      <c r="D40" s="91"/>
      <c r="E40" s="111">
        <f t="shared" si="1"/>
        <v>2.7011167364900851E-5</v>
      </c>
      <c r="F40" s="111"/>
    </row>
    <row r="41" spans="1:6" ht="13.5" customHeight="1" x14ac:dyDescent="0.25">
      <c r="A41" s="95" t="s">
        <v>328</v>
      </c>
      <c r="B41" s="85" t="s">
        <v>329</v>
      </c>
      <c r="C41" s="91">
        <v>160.56</v>
      </c>
      <c r="D41" s="91">
        <v>1.04</v>
      </c>
      <c r="E41" s="111">
        <f t="shared" si="1"/>
        <v>3.6080807255478212E-4</v>
      </c>
      <c r="F41" s="111">
        <f t="shared" si="0"/>
        <v>1.1004791422696258E-5</v>
      </c>
    </row>
    <row r="42" spans="1:6" ht="13.5" customHeight="1" x14ac:dyDescent="0.25">
      <c r="A42" s="95" t="s">
        <v>330</v>
      </c>
      <c r="B42" s="85" t="s">
        <v>329</v>
      </c>
      <c r="C42" s="91">
        <v>0.18</v>
      </c>
      <c r="D42" s="91"/>
      <c r="E42" s="111">
        <f t="shared" si="1"/>
        <v>4.0449335488204271E-7</v>
      </c>
      <c r="F42" s="111"/>
    </row>
    <row r="43" spans="1:6" ht="13.5" customHeight="1" x14ac:dyDescent="0.25">
      <c r="A43" s="95" t="s">
        <v>331</v>
      </c>
      <c r="B43" s="85" t="s">
        <v>223</v>
      </c>
      <c r="C43" s="91">
        <v>17280.009999999998</v>
      </c>
      <c r="D43" s="91">
        <v>13790.92</v>
      </c>
      <c r="E43" s="111">
        <f t="shared" si="1"/>
        <v>3.8831384540529146E-2</v>
      </c>
      <c r="F43" s="111">
        <f t="shared" si="0"/>
        <v>0.14592903666066373</v>
      </c>
    </row>
    <row r="44" spans="1:6" ht="13.5" customHeight="1" x14ac:dyDescent="0.25">
      <c r="A44" s="95" t="s">
        <v>332</v>
      </c>
      <c r="B44" s="85" t="s">
        <v>333</v>
      </c>
      <c r="C44" s="91"/>
      <c r="D44" s="91">
        <v>32.54</v>
      </c>
      <c r="E44" s="111"/>
      <c r="F44" s="111">
        <f t="shared" si="0"/>
        <v>3.4432299316782331E-4</v>
      </c>
    </row>
    <row r="45" spans="1:6" ht="13.5" customHeight="1" x14ac:dyDescent="0.25">
      <c r="A45" s="95" t="s">
        <v>334</v>
      </c>
      <c r="B45" s="85" t="s">
        <v>232</v>
      </c>
      <c r="C45" s="91">
        <v>35280.85</v>
      </c>
      <c r="D45" s="91"/>
      <c r="E45" s="111">
        <f t="shared" si="1"/>
        <v>7.9282607664389534E-2</v>
      </c>
      <c r="F45" s="111"/>
    </row>
    <row r="46" spans="1:6" ht="13.5" customHeight="1" x14ac:dyDescent="0.25">
      <c r="A46" s="95" t="s">
        <v>335</v>
      </c>
      <c r="B46" s="85" t="s">
        <v>239</v>
      </c>
      <c r="C46" s="91"/>
      <c r="D46" s="91">
        <v>39348.9</v>
      </c>
      <c r="E46" s="111"/>
      <c r="F46" s="111">
        <f t="shared" si="0"/>
        <v>0.41637157424282001</v>
      </c>
    </row>
    <row r="47" spans="1:6" ht="13.5" customHeight="1" x14ac:dyDescent="0.25">
      <c r="A47" s="95" t="s">
        <v>336</v>
      </c>
      <c r="B47" s="85" t="s">
        <v>337</v>
      </c>
      <c r="C47" s="91"/>
      <c r="D47" s="91">
        <v>347.07</v>
      </c>
      <c r="E47" s="111"/>
      <c r="F47" s="111">
        <f t="shared" si="0"/>
        <v>3.6725316914184522E-3</v>
      </c>
    </row>
    <row r="48" spans="1:6" ht="13.5" customHeight="1" x14ac:dyDescent="0.25">
      <c r="A48" s="112" t="s">
        <v>338</v>
      </c>
      <c r="B48" s="244" t="s">
        <v>238</v>
      </c>
      <c r="C48" s="113"/>
      <c r="D48" s="113">
        <v>27039.49</v>
      </c>
      <c r="E48" s="111"/>
      <c r="F48" s="111">
        <f t="shared" si="0"/>
        <v>0.28611918040969353</v>
      </c>
    </row>
    <row r="49" spans="1:6" ht="23.25" customHeight="1" x14ac:dyDescent="0.25">
      <c r="A49" s="479" t="s">
        <v>40</v>
      </c>
      <c r="B49" s="479"/>
      <c r="C49" s="114">
        <f>+SUM(C3:C48)</f>
        <v>445001.12999999995</v>
      </c>
      <c r="D49" s="114">
        <f>+SUM(D3:D48)</f>
        <v>94504.290000000023</v>
      </c>
      <c r="E49" s="245">
        <f t="shared" ref="E49" si="2">+C49/SUM(C$3:C$48)</f>
        <v>1</v>
      </c>
      <c r="F49" s="245">
        <f t="shared" si="0"/>
        <v>1</v>
      </c>
    </row>
    <row r="50" spans="1:6" ht="13.5" customHeight="1" x14ac:dyDescent="0.25">
      <c r="A50" s="77" t="s">
        <v>517</v>
      </c>
    </row>
  </sheetData>
  <mergeCells count="2">
    <mergeCell ref="A2:B2"/>
    <mergeCell ref="A49:B49"/>
  </mergeCells>
  <pageMargins left="0.08" right="0.08" top="1" bottom="1" header="0.5" footer="0.5"/>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6"/>
  <sheetViews>
    <sheetView workbookViewId="0">
      <selection activeCell="C9" sqref="C9"/>
    </sheetView>
  </sheetViews>
  <sheetFormatPr baseColWidth="10" defaultRowHeight="15" x14ac:dyDescent="0.25"/>
  <cols>
    <col min="2" max="2" width="39.140625" customWidth="1"/>
    <col min="6" max="6" width="14.7109375" customWidth="1"/>
  </cols>
  <sheetData>
    <row r="1" spans="1:6" ht="37.5" customHeight="1" x14ac:dyDescent="0.25">
      <c r="A1" s="312" t="s">
        <v>379</v>
      </c>
      <c r="B1" s="312"/>
      <c r="C1" s="312"/>
      <c r="D1" s="312"/>
      <c r="E1" s="312"/>
      <c r="F1" s="312"/>
    </row>
    <row r="2" spans="1:6" x14ac:dyDescent="0.25">
      <c r="A2" s="296" t="s">
        <v>39</v>
      </c>
      <c r="B2" s="297"/>
      <c r="C2" s="300" t="s">
        <v>40</v>
      </c>
      <c r="D2" s="301" t="s">
        <v>380</v>
      </c>
      <c r="E2" s="301"/>
      <c r="F2" s="301"/>
    </row>
    <row r="3" spans="1:6" x14ac:dyDescent="0.25">
      <c r="A3" s="298"/>
      <c r="B3" s="299"/>
      <c r="C3" s="300"/>
      <c r="D3" s="183" t="s">
        <v>250</v>
      </c>
      <c r="E3" s="183" t="s">
        <v>251</v>
      </c>
      <c r="F3" s="183" t="s">
        <v>381</v>
      </c>
    </row>
    <row r="4" spans="1:6" x14ac:dyDescent="0.25">
      <c r="A4" s="309" t="s">
        <v>382</v>
      </c>
      <c r="B4" s="310"/>
      <c r="C4" s="310"/>
      <c r="D4" s="310"/>
      <c r="E4" s="310"/>
      <c r="F4" s="311"/>
    </row>
    <row r="5" spans="1:6" x14ac:dyDescent="0.25">
      <c r="A5" s="302" t="s">
        <v>78</v>
      </c>
      <c r="B5" s="150" t="s">
        <v>367</v>
      </c>
      <c r="C5" s="107">
        <v>0</v>
      </c>
      <c r="D5" s="107">
        <v>0</v>
      </c>
      <c r="E5" s="107">
        <v>0</v>
      </c>
      <c r="F5" s="107">
        <v>0</v>
      </c>
    </row>
    <row r="6" spans="1:6" x14ac:dyDescent="0.25">
      <c r="A6" s="302"/>
      <c r="B6" s="150" t="s">
        <v>368</v>
      </c>
      <c r="C6" s="107">
        <v>94.14239788199697</v>
      </c>
      <c r="D6" s="263">
        <v>94.529528076453289</v>
      </c>
      <c r="E6" s="107">
        <v>92.719641284031638</v>
      </c>
      <c r="F6" s="107">
        <v>92.703005290540688</v>
      </c>
    </row>
    <row r="7" spans="1:6" x14ac:dyDescent="0.25">
      <c r="A7" s="302"/>
      <c r="B7" s="150" t="s">
        <v>369</v>
      </c>
      <c r="C7" s="107">
        <v>5.857602118003026</v>
      </c>
      <c r="D7" s="107">
        <v>5.4704719235467021</v>
      </c>
      <c r="E7" s="107">
        <v>7.2803587159683598</v>
      </c>
      <c r="F7" s="107">
        <v>7.2969947094593106</v>
      </c>
    </row>
    <row r="8" spans="1:6" x14ac:dyDescent="0.25">
      <c r="A8" s="303" t="s">
        <v>42</v>
      </c>
      <c r="B8" s="304"/>
      <c r="C8" s="107">
        <v>50.722975650169303</v>
      </c>
      <c r="D8" s="107">
        <v>50.768673113362318</v>
      </c>
      <c r="E8" s="107">
        <v>50.546044382711152</v>
      </c>
      <c r="F8" s="107">
        <v>50.637718701292997</v>
      </c>
    </row>
    <row r="9" spans="1:6" x14ac:dyDescent="0.25">
      <c r="A9" s="303" t="s">
        <v>43</v>
      </c>
      <c r="B9" s="304"/>
      <c r="C9" s="266">
        <v>24.08255889345148</v>
      </c>
      <c r="D9" s="107">
        <v>12.423718205301316</v>
      </c>
      <c r="E9" s="107">
        <v>71.078291997408456</v>
      </c>
      <c r="F9" s="107">
        <v>28.360371435470771</v>
      </c>
    </row>
    <row r="10" spans="1:6" x14ac:dyDescent="0.25">
      <c r="A10" s="303" t="s">
        <v>44</v>
      </c>
      <c r="B10" s="304"/>
      <c r="C10" s="266">
        <v>36.756627764570275</v>
      </c>
      <c r="D10" s="107">
        <v>27.011586071518352</v>
      </c>
      <c r="E10" s="107">
        <v>75.827689554075405</v>
      </c>
      <c r="F10" s="107">
        <v>42.313349285447721</v>
      </c>
    </row>
    <row r="11" spans="1:6" x14ac:dyDescent="0.25">
      <c r="A11" s="303" t="s">
        <v>45</v>
      </c>
      <c r="B11" s="304"/>
      <c r="C11" s="107">
        <v>3.0176590303292268</v>
      </c>
      <c r="D11" s="107">
        <v>2.0441259081234207</v>
      </c>
      <c r="E11" s="107">
        <v>6.9312445523741157</v>
      </c>
      <c r="F11" s="107">
        <v>3.4750729918995455</v>
      </c>
    </row>
    <row r="12" spans="1:6" x14ac:dyDescent="0.25">
      <c r="A12" s="313" t="s">
        <v>370</v>
      </c>
      <c r="B12" s="314"/>
      <c r="C12" s="107">
        <v>1.2246956271162019</v>
      </c>
      <c r="D12" s="107">
        <v>1.3400170988037137</v>
      </c>
      <c r="E12" s="107">
        <v>0.75835613373542832</v>
      </c>
      <c r="F12" s="107">
        <v>1.1964085790178474</v>
      </c>
    </row>
    <row r="13" spans="1:6" x14ac:dyDescent="0.25">
      <c r="A13" s="309" t="s">
        <v>383</v>
      </c>
      <c r="B13" s="310"/>
      <c r="C13" s="310"/>
      <c r="D13" s="310"/>
      <c r="E13" s="310"/>
      <c r="F13" s="311"/>
    </row>
    <row r="14" spans="1:6" x14ac:dyDescent="0.25">
      <c r="A14" s="317" t="s">
        <v>341</v>
      </c>
      <c r="B14" s="318"/>
      <c r="C14" s="156">
        <v>2220960</v>
      </c>
      <c r="D14" s="156">
        <v>1746321</v>
      </c>
      <c r="E14" s="156">
        <v>429086</v>
      </c>
      <c r="F14" s="156">
        <v>45553</v>
      </c>
    </row>
    <row r="15" spans="1:6" x14ac:dyDescent="0.25">
      <c r="A15" s="302" t="s">
        <v>78</v>
      </c>
      <c r="B15" s="150" t="s">
        <v>367</v>
      </c>
      <c r="C15" s="157">
        <v>0</v>
      </c>
      <c r="D15" s="157">
        <v>0</v>
      </c>
      <c r="E15" s="157">
        <v>0</v>
      </c>
      <c r="F15" s="157">
        <v>0</v>
      </c>
    </row>
    <row r="16" spans="1:6" x14ac:dyDescent="0.25">
      <c r="A16" s="302"/>
      <c r="B16" s="150" t="s">
        <v>368</v>
      </c>
      <c r="C16" s="158">
        <v>2090865</v>
      </c>
      <c r="D16" s="158">
        <v>1650789</v>
      </c>
      <c r="E16" s="158">
        <v>397847</v>
      </c>
      <c r="F16" s="158">
        <v>42229</v>
      </c>
    </row>
    <row r="17" spans="1:6" x14ac:dyDescent="0.25">
      <c r="A17" s="302"/>
      <c r="B17" s="150" t="s">
        <v>369</v>
      </c>
      <c r="C17" s="158">
        <v>130095</v>
      </c>
      <c r="D17" s="158">
        <v>95532</v>
      </c>
      <c r="E17" s="158">
        <v>31239</v>
      </c>
      <c r="F17" s="158">
        <v>3324</v>
      </c>
    </row>
    <row r="18" spans="1:6" x14ac:dyDescent="0.25">
      <c r="A18" s="303" t="s">
        <v>42</v>
      </c>
      <c r="B18" s="304"/>
      <c r="C18" s="158">
        <v>1126537</v>
      </c>
      <c r="D18" s="158">
        <v>886584</v>
      </c>
      <c r="E18" s="158">
        <v>216886</v>
      </c>
      <c r="F18" s="158">
        <v>23067</v>
      </c>
    </row>
    <row r="19" spans="1:6" x14ac:dyDescent="0.25">
      <c r="A19" s="303" t="s">
        <v>43</v>
      </c>
      <c r="B19" s="304"/>
      <c r="C19" s="262">
        <v>534864</v>
      </c>
      <c r="D19" s="158">
        <v>216958</v>
      </c>
      <c r="E19" s="158">
        <v>304987</v>
      </c>
      <c r="F19" s="158">
        <v>12919</v>
      </c>
    </row>
    <row r="20" spans="1:6" x14ac:dyDescent="0.25">
      <c r="A20" s="303" t="s">
        <v>44</v>
      </c>
      <c r="B20" s="304"/>
      <c r="C20" s="158">
        <v>816350</v>
      </c>
      <c r="D20" s="158">
        <v>471709</v>
      </c>
      <c r="E20" s="158">
        <v>325366</v>
      </c>
      <c r="F20" s="158">
        <v>19275</v>
      </c>
    </row>
    <row r="21" spans="1:6" x14ac:dyDescent="0.25">
      <c r="A21" s="303" t="s">
        <v>45</v>
      </c>
      <c r="B21" s="304"/>
      <c r="C21" s="158">
        <v>67021</v>
      </c>
      <c r="D21" s="158">
        <v>35697</v>
      </c>
      <c r="E21" s="158">
        <v>29741</v>
      </c>
      <c r="F21" s="158">
        <v>1583</v>
      </c>
    </row>
    <row r="22" spans="1:6" x14ac:dyDescent="0.25">
      <c r="A22" s="313" t="s">
        <v>370</v>
      </c>
      <c r="B22" s="314"/>
      <c r="C22" s="264">
        <v>27200</v>
      </c>
      <c r="D22" s="158">
        <v>23401</v>
      </c>
      <c r="E22" s="158">
        <v>3254</v>
      </c>
      <c r="F22" s="158">
        <v>545</v>
      </c>
    </row>
    <row r="23" spans="1:6" ht="29.25" customHeight="1" x14ac:dyDescent="0.25">
      <c r="A23" s="315" t="s">
        <v>384</v>
      </c>
      <c r="B23" s="315"/>
      <c r="C23" s="315"/>
      <c r="D23" s="315"/>
      <c r="E23" s="315"/>
      <c r="F23" s="315"/>
    </row>
    <row r="24" spans="1:6" ht="28.5" customHeight="1" x14ac:dyDescent="0.25">
      <c r="A24" s="316" t="s">
        <v>507</v>
      </c>
      <c r="B24" s="316"/>
      <c r="C24" s="316"/>
      <c r="D24" s="316"/>
      <c r="E24" s="316"/>
      <c r="F24" s="316"/>
    </row>
    <row r="26" spans="1:6" x14ac:dyDescent="0.25">
      <c r="D26" s="159"/>
      <c r="E26" s="159"/>
      <c r="F26" s="159"/>
    </row>
  </sheetData>
  <mergeCells count="21">
    <mergeCell ref="A22:B22"/>
    <mergeCell ref="A23:F23"/>
    <mergeCell ref="A24:F24"/>
    <mergeCell ref="A14:B14"/>
    <mergeCell ref="A15:A17"/>
    <mergeCell ref="A18:B18"/>
    <mergeCell ref="A19:B19"/>
    <mergeCell ref="A20:B20"/>
    <mergeCell ref="A21:B21"/>
    <mergeCell ref="A13:F13"/>
    <mergeCell ref="A1:F1"/>
    <mergeCell ref="A2:B3"/>
    <mergeCell ref="C2:C3"/>
    <mergeCell ref="D2:F2"/>
    <mergeCell ref="A4:F4"/>
    <mergeCell ref="A5:A7"/>
    <mergeCell ref="A8:B8"/>
    <mergeCell ref="A9:B9"/>
    <mergeCell ref="A10:B10"/>
    <mergeCell ref="A11:B11"/>
    <mergeCell ref="A12:B1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38"/>
  <sheetViews>
    <sheetView tabSelected="1" zoomScale="85" zoomScaleNormal="85" workbookViewId="0">
      <selection activeCell="H17" sqref="H17"/>
    </sheetView>
  </sheetViews>
  <sheetFormatPr baseColWidth="10" defaultRowHeight="15" x14ac:dyDescent="0.25"/>
  <cols>
    <col min="1" max="1" width="19.28515625" customWidth="1"/>
    <col min="2" max="2" width="16.140625" customWidth="1"/>
    <col min="3" max="3" width="12.5703125" customWidth="1"/>
    <col min="4" max="4" width="9.140625" bestFit="1" customWidth="1"/>
    <col min="5" max="5" width="7.5703125" bestFit="1" customWidth="1"/>
    <col min="6" max="6" width="9.140625" bestFit="1" customWidth="1"/>
    <col min="7" max="7" width="15" bestFit="1" customWidth="1"/>
    <col min="8" max="8" width="10.42578125" customWidth="1"/>
    <col min="9" max="9" width="13.85546875" customWidth="1"/>
    <col min="10" max="10" width="18.28515625" customWidth="1"/>
    <col min="11" max="11" width="18" customWidth="1"/>
  </cols>
  <sheetData>
    <row r="1" spans="1:11" ht="24.75" customHeight="1" x14ac:dyDescent="0.25">
      <c r="A1" s="319" t="s">
        <v>385</v>
      </c>
      <c r="B1" s="319"/>
      <c r="C1" s="319"/>
      <c r="D1" s="319"/>
      <c r="E1" s="319"/>
      <c r="F1" s="319"/>
      <c r="G1" s="319"/>
      <c r="H1" s="319"/>
      <c r="I1" s="319"/>
      <c r="J1" s="319"/>
      <c r="K1" s="319"/>
    </row>
    <row r="2" spans="1:11" x14ac:dyDescent="0.25">
      <c r="A2" s="320" t="s">
        <v>386</v>
      </c>
      <c r="B2" s="321" t="s">
        <v>501</v>
      </c>
      <c r="C2" s="321" t="s">
        <v>502</v>
      </c>
      <c r="D2" s="320" t="s">
        <v>388</v>
      </c>
      <c r="E2" s="320"/>
      <c r="F2" s="320"/>
      <c r="G2" s="320" t="s">
        <v>389</v>
      </c>
      <c r="H2" s="320" t="s">
        <v>390</v>
      </c>
      <c r="I2" s="320" t="s">
        <v>391</v>
      </c>
      <c r="J2" s="320" t="s">
        <v>392</v>
      </c>
      <c r="K2" s="320" t="s">
        <v>393</v>
      </c>
    </row>
    <row r="3" spans="1:11" ht="51" customHeight="1" x14ac:dyDescent="0.25">
      <c r="A3" s="320"/>
      <c r="B3" s="322"/>
      <c r="C3" s="322"/>
      <c r="D3" s="267" t="s">
        <v>376</v>
      </c>
      <c r="E3" s="267" t="s">
        <v>377</v>
      </c>
      <c r="F3" s="267" t="s">
        <v>378</v>
      </c>
      <c r="G3" s="320"/>
      <c r="H3" s="320"/>
      <c r="I3" s="320"/>
      <c r="J3" s="320"/>
      <c r="K3" s="320"/>
    </row>
    <row r="4" spans="1:11" x14ac:dyDescent="0.25">
      <c r="A4" s="6" t="s">
        <v>106</v>
      </c>
      <c r="B4" s="160">
        <v>2960</v>
      </c>
      <c r="C4" s="161">
        <v>0.57606377181646917</v>
      </c>
      <c r="D4" s="151">
        <v>84.189189189189179</v>
      </c>
      <c r="E4" s="151">
        <v>12.871621621621621</v>
      </c>
      <c r="F4" s="151">
        <v>2.9391891891891895</v>
      </c>
      <c r="G4" s="151">
        <v>50.168918918918912</v>
      </c>
      <c r="H4" s="151">
        <v>4.9324324324324325</v>
      </c>
      <c r="I4" s="151">
        <v>3.1418918918918917</v>
      </c>
      <c r="J4" s="162">
        <v>3.3783783783783786E-2</v>
      </c>
      <c r="K4" s="151">
        <v>1.1148648648648649</v>
      </c>
    </row>
    <row r="5" spans="1:11" x14ac:dyDescent="0.25">
      <c r="A5" s="6" t="s">
        <v>108</v>
      </c>
      <c r="B5" s="160">
        <v>2345</v>
      </c>
      <c r="C5" s="161">
        <v>0.45637484625325009</v>
      </c>
      <c r="D5" s="151">
        <v>87.334754797441363</v>
      </c>
      <c r="E5" s="151">
        <v>10.703624733475479</v>
      </c>
      <c r="F5" s="151">
        <v>1.9616204690831558</v>
      </c>
      <c r="G5" s="151">
        <v>48.784648187633259</v>
      </c>
      <c r="H5" s="151">
        <v>11.727078891257996</v>
      </c>
      <c r="I5" s="151">
        <v>11.812366737739872</v>
      </c>
      <c r="J5" s="162">
        <v>0.85287846481876328</v>
      </c>
      <c r="K5" s="151">
        <v>1.1940298507462688</v>
      </c>
    </row>
    <row r="6" spans="1:11" x14ac:dyDescent="0.25">
      <c r="A6" s="6" t="s">
        <v>109</v>
      </c>
      <c r="B6" s="160">
        <v>1530</v>
      </c>
      <c r="C6" s="161">
        <v>0.29776269286459389</v>
      </c>
      <c r="D6" s="151">
        <v>81.437908496732021</v>
      </c>
      <c r="E6" s="151">
        <v>13.725490196078432</v>
      </c>
      <c r="F6" s="151">
        <v>4.8366013071895431</v>
      </c>
      <c r="G6" s="151">
        <v>50.718954248366011</v>
      </c>
      <c r="H6" s="151">
        <v>16.405228758169933</v>
      </c>
      <c r="I6" s="151">
        <v>5.0980392156862742</v>
      </c>
      <c r="J6" s="162">
        <v>0.39215686274509803</v>
      </c>
      <c r="K6" s="151">
        <v>3.202614379084967</v>
      </c>
    </row>
    <row r="7" spans="1:11" x14ac:dyDescent="0.25">
      <c r="A7" s="6" t="s">
        <v>110</v>
      </c>
      <c r="B7" s="160">
        <v>4903</v>
      </c>
      <c r="C7" s="161">
        <v>0.95420293014059065</v>
      </c>
      <c r="D7" s="151">
        <v>76.442994085253929</v>
      </c>
      <c r="E7" s="151">
        <v>17.662655517030391</v>
      </c>
      <c r="F7" s="151">
        <v>5.8943503977156846</v>
      </c>
      <c r="G7" s="151">
        <v>51.417499490108099</v>
      </c>
      <c r="H7" s="151">
        <v>19.029165816846831</v>
      </c>
      <c r="I7" s="151">
        <v>47.991025902508667</v>
      </c>
      <c r="J7" s="480">
        <v>6.893738527432185</v>
      </c>
      <c r="K7" s="151">
        <v>1.3257189475831124</v>
      </c>
    </row>
    <row r="8" spans="1:11" x14ac:dyDescent="0.25">
      <c r="A8" s="6" t="s">
        <v>111</v>
      </c>
      <c r="B8" s="160">
        <v>2902</v>
      </c>
      <c r="C8" s="161">
        <v>0.56477603574709245</v>
      </c>
      <c r="D8" s="151">
        <v>89.421088904203998</v>
      </c>
      <c r="E8" s="151">
        <v>10.096485182632668</v>
      </c>
      <c r="F8" s="151">
        <v>0.48242591316333561</v>
      </c>
      <c r="G8" s="151">
        <v>51.619572708476916</v>
      </c>
      <c r="H8" s="151">
        <v>6.7195037904893171</v>
      </c>
      <c r="I8" s="151">
        <v>0.75809786354238462</v>
      </c>
      <c r="J8" s="162">
        <v>0.20675396278428668</v>
      </c>
      <c r="K8" s="151">
        <v>1.6540317022742934</v>
      </c>
    </row>
    <row r="9" spans="1:11" x14ac:dyDescent="0.25">
      <c r="A9" s="6" t="s">
        <v>112</v>
      </c>
      <c r="B9" s="160">
        <v>1661</v>
      </c>
      <c r="C9" s="161">
        <v>0.32325740709025519</v>
      </c>
      <c r="D9" s="151">
        <v>76.399759181216126</v>
      </c>
      <c r="E9" s="151">
        <v>17.03792895845876</v>
      </c>
      <c r="F9" s="151">
        <v>6.5623118603251056</v>
      </c>
      <c r="G9" s="151">
        <v>48.765803732691097</v>
      </c>
      <c r="H9" s="151">
        <v>6.8031306441902473</v>
      </c>
      <c r="I9" s="151">
        <v>7.9470198675496695</v>
      </c>
      <c r="J9" s="162">
        <v>0.12040939193257075</v>
      </c>
      <c r="K9" s="151">
        <v>1.6255267910897049</v>
      </c>
    </row>
    <row r="10" spans="1:11" x14ac:dyDescent="0.25">
      <c r="A10" s="6" t="s">
        <v>113</v>
      </c>
      <c r="B10" s="160">
        <v>65931</v>
      </c>
      <c r="C10" s="161">
        <v>12.831236668794469</v>
      </c>
      <c r="D10" s="151">
        <v>76.522424959427283</v>
      </c>
      <c r="E10" s="151">
        <v>16.133533542643068</v>
      </c>
      <c r="F10" s="151">
        <v>7.3440414979296538</v>
      </c>
      <c r="G10" s="151">
        <v>50.545267021583172</v>
      </c>
      <c r="H10" s="151">
        <v>49.566971530842849</v>
      </c>
      <c r="I10" s="151">
        <v>48.673613323019524</v>
      </c>
      <c r="J10" s="162">
        <v>6.0684655169798729</v>
      </c>
      <c r="K10" s="151">
        <v>0.55815928774021328</v>
      </c>
    </row>
    <row r="11" spans="1:11" x14ac:dyDescent="0.25">
      <c r="A11" s="6" t="s">
        <v>114</v>
      </c>
      <c r="B11" s="160">
        <v>7667</v>
      </c>
      <c r="C11" s="161">
        <v>1.4921219386881315</v>
      </c>
      <c r="D11" s="151">
        <v>82.261640798226168</v>
      </c>
      <c r="E11" s="151">
        <v>14.034172427285771</v>
      </c>
      <c r="F11" s="151">
        <v>3.7041867744880657</v>
      </c>
      <c r="G11" s="151">
        <v>49.784791965566718</v>
      </c>
      <c r="H11" s="151">
        <v>26.385809312638582</v>
      </c>
      <c r="I11" s="151">
        <v>40.615625407590969</v>
      </c>
      <c r="J11" s="162">
        <v>0.88691796008869184</v>
      </c>
      <c r="K11" s="151">
        <v>1.5521064301552108</v>
      </c>
    </row>
    <row r="12" spans="1:11" x14ac:dyDescent="0.25">
      <c r="A12" s="6" t="s">
        <v>115</v>
      </c>
      <c r="B12" s="160">
        <v>3094</v>
      </c>
      <c r="C12" s="161">
        <v>0.60214233445951204</v>
      </c>
      <c r="D12" s="151">
        <v>93.018745959922427</v>
      </c>
      <c r="E12" s="151">
        <v>5.9793148028442147</v>
      </c>
      <c r="F12" s="151">
        <v>1.0019392372333549</v>
      </c>
      <c r="G12" s="151">
        <v>50.129282482223658</v>
      </c>
      <c r="H12" s="151">
        <v>11.829347123464769</v>
      </c>
      <c r="I12" s="151">
        <v>3.8461538461538463</v>
      </c>
      <c r="J12" s="162">
        <v>0.38784744667097609</v>
      </c>
      <c r="K12" s="151">
        <v>3.0381383322559792</v>
      </c>
    </row>
    <row r="13" spans="1:11" x14ac:dyDescent="0.25">
      <c r="A13" s="6" t="s">
        <v>116</v>
      </c>
      <c r="B13" s="160">
        <v>7332</v>
      </c>
      <c r="C13" s="161">
        <v>1.4269255320805243</v>
      </c>
      <c r="D13" s="151">
        <v>84.683578832515011</v>
      </c>
      <c r="E13" s="151">
        <v>12.206764866339334</v>
      </c>
      <c r="F13" s="151">
        <v>3.1096563011456628</v>
      </c>
      <c r="G13" s="151">
        <v>51.132024004364432</v>
      </c>
      <c r="H13" s="151">
        <v>19.50354609929078</v>
      </c>
      <c r="I13" s="151">
        <v>15.043644298963448</v>
      </c>
      <c r="J13" s="162">
        <v>0.94108019639934526</v>
      </c>
      <c r="K13" s="151">
        <v>1.4593562465902892</v>
      </c>
    </row>
    <row r="14" spans="1:11" x14ac:dyDescent="0.25">
      <c r="A14" s="6" t="s">
        <v>117</v>
      </c>
      <c r="B14" s="160">
        <v>20754</v>
      </c>
      <c r="C14" s="161">
        <v>4.0390633514456082</v>
      </c>
      <c r="D14" s="151">
        <v>90.830683241784712</v>
      </c>
      <c r="E14" s="151">
        <v>7.3576178086152062</v>
      </c>
      <c r="F14" s="151">
        <v>1.8116989496000773</v>
      </c>
      <c r="G14" s="151">
        <v>50.424014647778733</v>
      </c>
      <c r="H14" s="151">
        <v>7.9117278596896989</v>
      </c>
      <c r="I14" s="151">
        <v>2.3850823937554209</v>
      </c>
      <c r="J14" s="162">
        <v>0.68420545437024194</v>
      </c>
      <c r="K14" s="151">
        <v>1.6334200636021972</v>
      </c>
    </row>
    <row r="15" spans="1:11" x14ac:dyDescent="0.25">
      <c r="A15" s="6" t="s">
        <v>118</v>
      </c>
      <c r="B15" s="160">
        <v>43661</v>
      </c>
      <c r="C15" s="161">
        <v>8.4971352504320485</v>
      </c>
      <c r="D15" s="151">
        <v>73.541604635716084</v>
      </c>
      <c r="E15" s="151">
        <v>17.065573395020728</v>
      </c>
      <c r="F15" s="151">
        <v>9.3928219692631867</v>
      </c>
      <c r="G15" s="151">
        <v>50.93332722567051</v>
      </c>
      <c r="H15" s="151">
        <v>29.889374957055498</v>
      </c>
      <c r="I15" s="151">
        <v>44.767641602345343</v>
      </c>
      <c r="J15" s="162">
        <v>3.918829161036165</v>
      </c>
      <c r="K15" s="151">
        <v>1.2161883603215684</v>
      </c>
    </row>
    <row r="16" spans="1:11" x14ac:dyDescent="0.25">
      <c r="A16" s="6" t="s">
        <v>119</v>
      </c>
      <c r="B16" s="160">
        <v>15890</v>
      </c>
      <c r="C16" s="161">
        <v>3.0924504507309782</v>
      </c>
      <c r="D16" s="151">
        <v>87.268722466960355</v>
      </c>
      <c r="E16" s="151">
        <v>9.9685336689741977</v>
      </c>
      <c r="F16" s="151">
        <v>2.7627438640654498</v>
      </c>
      <c r="G16" s="151">
        <v>50.585273757079932</v>
      </c>
      <c r="H16" s="151">
        <v>21.592196349905603</v>
      </c>
      <c r="I16" s="151">
        <v>51.302706104468221</v>
      </c>
      <c r="J16" s="162">
        <v>2.5802391441157964</v>
      </c>
      <c r="K16" s="151">
        <v>3.2473253618628064</v>
      </c>
    </row>
    <row r="17" spans="1:11" x14ac:dyDescent="0.25">
      <c r="A17" s="6" t="s">
        <v>120</v>
      </c>
      <c r="B17" s="160">
        <v>15210</v>
      </c>
      <c r="C17" s="161">
        <v>2.9601114761244922</v>
      </c>
      <c r="D17" s="151">
        <v>77.619986850756078</v>
      </c>
      <c r="E17" s="151">
        <v>16.009204470742933</v>
      </c>
      <c r="F17" s="151">
        <v>6.3708086785009863</v>
      </c>
      <c r="G17" s="151">
        <v>51.078238001314922</v>
      </c>
      <c r="H17" s="151">
        <v>11.111111111111111</v>
      </c>
      <c r="I17" s="151">
        <v>6.8310322156476007</v>
      </c>
      <c r="J17" s="162">
        <v>0.71663379355687051</v>
      </c>
      <c r="K17" s="151">
        <v>1.1965811965811968</v>
      </c>
    </row>
    <row r="18" spans="1:11" x14ac:dyDescent="0.25">
      <c r="A18" s="6" t="s">
        <v>121</v>
      </c>
      <c r="B18" s="160">
        <v>47599</v>
      </c>
      <c r="C18" s="161">
        <v>9.2635336063149047</v>
      </c>
      <c r="D18" s="151">
        <v>87.363179898737371</v>
      </c>
      <c r="E18" s="151">
        <v>9.6745729952309922</v>
      </c>
      <c r="F18" s="151">
        <v>2.9622471060316391</v>
      </c>
      <c r="G18" s="151">
        <v>50.299376037311703</v>
      </c>
      <c r="H18" s="151">
        <v>7.3026744259333185</v>
      </c>
      <c r="I18" s="151">
        <v>32.857833147755208</v>
      </c>
      <c r="J18" s="162">
        <v>2.2164331183428221</v>
      </c>
      <c r="K18" s="151">
        <v>1.9223092922120215</v>
      </c>
    </row>
    <row r="19" spans="1:11" x14ac:dyDescent="0.25">
      <c r="A19" s="6" t="s">
        <v>122</v>
      </c>
      <c r="B19" s="160">
        <v>26503</v>
      </c>
      <c r="C19" s="161">
        <v>5.1579115352877984</v>
      </c>
      <c r="D19" s="151">
        <v>77.187488208882016</v>
      </c>
      <c r="E19" s="151">
        <v>15.813304154246687</v>
      </c>
      <c r="F19" s="151">
        <v>6.9992076368712981</v>
      </c>
      <c r="G19" s="151">
        <v>50.80934233860318</v>
      </c>
      <c r="H19" s="151">
        <v>11.719427989284233</v>
      </c>
      <c r="I19" s="151">
        <v>27.359166886767532</v>
      </c>
      <c r="J19" s="162">
        <v>0.38863524883975398</v>
      </c>
      <c r="K19" s="151">
        <v>1.5734067841376449</v>
      </c>
    </row>
    <row r="20" spans="1:11" x14ac:dyDescent="0.25">
      <c r="A20" s="6" t="s">
        <v>123</v>
      </c>
      <c r="B20" s="160">
        <v>7299</v>
      </c>
      <c r="C20" s="161">
        <v>1.4205031994893274</v>
      </c>
      <c r="D20" s="151">
        <v>86.176188518975209</v>
      </c>
      <c r="E20" s="151">
        <v>10.878202493492259</v>
      </c>
      <c r="F20" s="151">
        <v>2.9456089875325384</v>
      </c>
      <c r="G20" s="151">
        <v>50.157555829565695</v>
      </c>
      <c r="H20" s="151">
        <v>11.563227839430059</v>
      </c>
      <c r="I20" s="151">
        <v>52.91135772023565</v>
      </c>
      <c r="J20" s="162">
        <v>0.10960405535004795</v>
      </c>
      <c r="K20" s="151">
        <v>2.3153856692697627</v>
      </c>
    </row>
    <row r="21" spans="1:11" x14ac:dyDescent="0.25">
      <c r="A21" s="6" t="s">
        <v>124</v>
      </c>
      <c r="B21" s="160">
        <v>3267</v>
      </c>
      <c r="C21" s="161">
        <v>0.63581092652851512</v>
      </c>
      <c r="D21" s="151">
        <v>88.1542699724518</v>
      </c>
      <c r="E21" s="151">
        <v>9.4888276706458523</v>
      </c>
      <c r="F21" s="151">
        <v>2.3569023569023568</v>
      </c>
      <c r="G21" s="151">
        <v>50.688705234159784</v>
      </c>
      <c r="H21" s="151">
        <v>22.803795531068257</v>
      </c>
      <c r="I21" s="151">
        <v>25.466789103152738</v>
      </c>
      <c r="J21" s="162">
        <v>1.9589837771655954</v>
      </c>
      <c r="K21" s="151">
        <v>1.2855831037649219</v>
      </c>
    </row>
    <row r="22" spans="1:11" x14ac:dyDescent="0.25">
      <c r="A22" s="6" t="s">
        <v>125</v>
      </c>
      <c r="B22" s="160">
        <v>5042</v>
      </c>
      <c r="C22" s="161">
        <v>0.98125457347926948</v>
      </c>
      <c r="D22" s="151">
        <v>86.711622372074572</v>
      </c>
      <c r="E22" s="151">
        <v>11.503371677905593</v>
      </c>
      <c r="F22" s="151">
        <v>1.7850059500198336</v>
      </c>
      <c r="G22" s="151">
        <v>50.535501785005955</v>
      </c>
      <c r="H22" s="151">
        <v>7.7548591828639433</v>
      </c>
      <c r="I22" s="151">
        <v>1.6263387544625147</v>
      </c>
      <c r="J22" s="162">
        <v>5.9500198333994447E-2</v>
      </c>
      <c r="K22" s="151">
        <v>1.3288377627925425</v>
      </c>
    </row>
    <row r="23" spans="1:11" x14ac:dyDescent="0.25">
      <c r="A23" s="6" t="s">
        <v>126</v>
      </c>
      <c r="B23" s="160">
        <v>36485</v>
      </c>
      <c r="C23" s="161">
        <v>7.1005698360553646</v>
      </c>
      <c r="D23" s="151">
        <v>69.910922296834315</v>
      </c>
      <c r="E23" s="151">
        <v>19.723173907085105</v>
      </c>
      <c r="F23" s="151">
        <v>10.36590379608058</v>
      </c>
      <c r="G23" s="151">
        <v>50.546800054817041</v>
      </c>
      <c r="H23" s="151">
        <v>50.215156913800193</v>
      </c>
      <c r="I23" s="151">
        <v>79.750582431136081</v>
      </c>
      <c r="J23" s="162">
        <v>4.782787446895985</v>
      </c>
      <c r="K23" s="151">
        <v>1.315609154447033</v>
      </c>
    </row>
    <row r="24" spans="1:11" x14ac:dyDescent="0.25">
      <c r="A24" s="6" t="s">
        <v>127</v>
      </c>
      <c r="B24" s="160">
        <v>42543</v>
      </c>
      <c r="C24" s="161">
        <v>8.2795544068878542</v>
      </c>
      <c r="D24" s="151">
        <v>84.114895517476441</v>
      </c>
      <c r="E24" s="151">
        <v>11.630585525233293</v>
      </c>
      <c r="F24" s="151">
        <v>4.2545189572902711</v>
      </c>
      <c r="G24" s="151">
        <v>50.711045295348235</v>
      </c>
      <c r="H24" s="151">
        <v>26.161765742895422</v>
      </c>
      <c r="I24" s="151">
        <v>42.185553440048892</v>
      </c>
      <c r="J24" s="162">
        <v>2.7196013445220131</v>
      </c>
      <c r="K24" s="151">
        <v>1.1611781021554664</v>
      </c>
    </row>
    <row r="25" spans="1:11" x14ac:dyDescent="0.25">
      <c r="A25" s="6" t="s">
        <v>339</v>
      </c>
      <c r="B25" s="160">
        <v>6238</v>
      </c>
      <c r="C25" s="161">
        <v>1.2140154758753834</v>
      </c>
      <c r="D25" s="151">
        <v>81.388265469701821</v>
      </c>
      <c r="E25" s="151">
        <v>14.187239499839693</v>
      </c>
      <c r="F25" s="151">
        <v>4.4244950304584796</v>
      </c>
      <c r="G25" s="151">
        <v>50.4488618146842</v>
      </c>
      <c r="H25" s="151">
        <v>12.087207438281499</v>
      </c>
      <c r="I25" s="151">
        <v>12.616223148445012</v>
      </c>
      <c r="J25" s="162">
        <v>0.67329272202629054</v>
      </c>
      <c r="K25" s="151">
        <v>2.100032061558192</v>
      </c>
    </row>
    <row r="26" spans="1:11" x14ac:dyDescent="0.25">
      <c r="A26" s="6" t="s">
        <v>129</v>
      </c>
      <c r="B26" s="160">
        <v>6339</v>
      </c>
      <c r="C26" s="161">
        <v>1.2336717059272291</v>
      </c>
      <c r="D26" s="151">
        <v>84.508597570594731</v>
      </c>
      <c r="E26" s="151">
        <v>11.531787348162171</v>
      </c>
      <c r="F26" s="151">
        <v>3.9596150812430979</v>
      </c>
      <c r="G26" s="151">
        <v>50.323394857233005</v>
      </c>
      <c r="H26" s="151">
        <v>24.672661303044645</v>
      </c>
      <c r="I26" s="151">
        <v>62.296892254298783</v>
      </c>
      <c r="J26" s="162">
        <v>4.46442656570437</v>
      </c>
      <c r="K26" s="151">
        <v>1.4671083767155704</v>
      </c>
    </row>
    <row r="27" spans="1:11" x14ac:dyDescent="0.25">
      <c r="A27" s="6" t="s">
        <v>130</v>
      </c>
      <c r="B27" s="160">
        <v>15462</v>
      </c>
      <c r="C27" s="161">
        <v>3.0091547431845429</v>
      </c>
      <c r="D27" s="151">
        <v>82.570172034665632</v>
      </c>
      <c r="E27" s="151">
        <v>13.232440822662008</v>
      </c>
      <c r="F27" s="151">
        <v>4.1973871426723584</v>
      </c>
      <c r="G27" s="151">
        <v>50.433320398396063</v>
      </c>
      <c r="H27" s="151">
        <v>29.388177467339283</v>
      </c>
      <c r="I27" s="151">
        <v>39.005303324278877</v>
      </c>
      <c r="J27" s="162">
        <v>0.88604320269046688</v>
      </c>
      <c r="K27" s="151">
        <v>1.7203466563187169</v>
      </c>
    </row>
    <row r="28" spans="1:11" x14ac:dyDescent="0.25">
      <c r="A28" s="6" t="s">
        <v>131</v>
      </c>
      <c r="B28" s="160">
        <v>10474</v>
      </c>
      <c r="C28" s="161">
        <v>2.0384094412181413</v>
      </c>
      <c r="D28" s="151">
        <v>80.074470116478906</v>
      </c>
      <c r="E28" s="151">
        <v>16.202024059576093</v>
      </c>
      <c r="F28" s="151">
        <v>3.7235058239450067</v>
      </c>
      <c r="G28" s="151">
        <v>51.174336452167267</v>
      </c>
      <c r="H28" s="151">
        <v>15.820126026350964</v>
      </c>
      <c r="I28" s="151">
        <v>15.218636624021386</v>
      </c>
      <c r="J28" s="162">
        <v>0.92610273057093762</v>
      </c>
      <c r="K28" s="151">
        <v>0.94519763223219411</v>
      </c>
    </row>
    <row r="29" spans="1:11" x14ac:dyDescent="0.25">
      <c r="A29" s="6" t="s">
        <v>340</v>
      </c>
      <c r="B29" s="160">
        <v>4771</v>
      </c>
      <c r="C29" s="161">
        <v>0.92851359977580217</v>
      </c>
      <c r="D29" s="151">
        <v>89.855376231398026</v>
      </c>
      <c r="E29" s="151">
        <v>8.2372668203730868</v>
      </c>
      <c r="F29" s="151">
        <v>1.9073569482288828</v>
      </c>
      <c r="G29" s="151">
        <v>51.121358205826873</v>
      </c>
      <c r="H29" s="151">
        <v>14.6090966254454</v>
      </c>
      <c r="I29" s="151">
        <v>39.593376650597364</v>
      </c>
      <c r="J29" s="162">
        <v>2.8924753720394047</v>
      </c>
      <c r="K29" s="151">
        <v>1.7187172500523997</v>
      </c>
    </row>
    <row r="30" spans="1:11" x14ac:dyDescent="0.25">
      <c r="A30" s="6" t="s">
        <v>133</v>
      </c>
      <c r="B30" s="160">
        <v>19251</v>
      </c>
      <c r="C30" s="161">
        <v>3.7465552943374489</v>
      </c>
      <c r="D30" s="151">
        <v>80.956833411251367</v>
      </c>
      <c r="E30" s="151">
        <v>14.113552542725053</v>
      </c>
      <c r="F30" s="151">
        <v>4.9296140460235831</v>
      </c>
      <c r="G30" s="151">
        <v>51.467456236039688</v>
      </c>
      <c r="H30" s="151">
        <v>10.981247727390784</v>
      </c>
      <c r="I30" s="151">
        <v>13.723962391564074</v>
      </c>
      <c r="J30" s="162">
        <v>2.5505168562672069</v>
      </c>
      <c r="K30" s="151">
        <v>1.9167835437120151</v>
      </c>
    </row>
    <row r="31" spans="1:11" x14ac:dyDescent="0.25">
      <c r="A31" s="6" t="s">
        <v>134</v>
      </c>
      <c r="B31" s="160">
        <v>9195</v>
      </c>
      <c r="C31" s="161">
        <v>1.7894953992744711</v>
      </c>
      <c r="D31" s="151">
        <v>85.579119086460025</v>
      </c>
      <c r="E31" s="151">
        <v>12.463295269168025</v>
      </c>
      <c r="F31" s="151">
        <v>1.957585644371941</v>
      </c>
      <c r="G31" s="151">
        <v>50.614464382816749</v>
      </c>
      <c r="H31" s="151">
        <v>5.2746057640021746</v>
      </c>
      <c r="I31" s="151">
        <v>2.1750951604132682</v>
      </c>
      <c r="J31" s="162">
        <v>0.57640021750951609</v>
      </c>
      <c r="K31" s="151">
        <v>1.5660685154975529</v>
      </c>
    </row>
    <row r="32" spans="1:11" x14ac:dyDescent="0.25">
      <c r="A32" s="6" t="s">
        <v>135</v>
      </c>
      <c r="B32" s="160">
        <v>5617</v>
      </c>
      <c r="C32" s="161">
        <v>1.0931588534774013</v>
      </c>
      <c r="D32" s="151">
        <v>89.90564358198327</v>
      </c>
      <c r="E32" s="151">
        <v>8.4920776215061409</v>
      </c>
      <c r="F32" s="151">
        <v>1.6022787965105929</v>
      </c>
      <c r="G32" s="151">
        <v>52.038454691116257</v>
      </c>
      <c r="H32" s="151">
        <v>9.4712479971515044</v>
      </c>
      <c r="I32" s="151">
        <v>41.588036318319389</v>
      </c>
      <c r="J32" s="162">
        <v>0.33825885704112513</v>
      </c>
      <c r="K32" s="151">
        <v>1.2996261349474809</v>
      </c>
    </row>
    <row r="33" spans="1:11" x14ac:dyDescent="0.25">
      <c r="A33" s="6" t="s">
        <v>136</v>
      </c>
      <c r="B33" s="160">
        <v>52907</v>
      </c>
      <c r="C33" s="161">
        <v>10.296556072802005</v>
      </c>
      <c r="D33" s="151">
        <v>71.563309202940999</v>
      </c>
      <c r="E33" s="151">
        <v>18.298145803012833</v>
      </c>
      <c r="F33" s="151">
        <v>10.138544994046155</v>
      </c>
      <c r="G33" s="151">
        <v>51.199274198121238</v>
      </c>
      <c r="H33" s="151">
        <v>23.210539248114618</v>
      </c>
      <c r="I33" s="151">
        <v>32.405919821573704</v>
      </c>
      <c r="J33" s="162">
        <v>3.1999546373825773</v>
      </c>
      <c r="K33" s="151">
        <v>1.2663730697261231</v>
      </c>
    </row>
    <row r="34" spans="1:11" x14ac:dyDescent="0.25">
      <c r="A34" s="6" t="s">
        <v>137</v>
      </c>
      <c r="B34" s="160">
        <v>11022</v>
      </c>
      <c r="C34" s="161">
        <v>2.145059085459839</v>
      </c>
      <c r="D34" s="151">
        <v>72.645617855198694</v>
      </c>
      <c r="E34" s="151">
        <v>19.615314824895663</v>
      </c>
      <c r="F34" s="151">
        <v>7.7390673199056428</v>
      </c>
      <c r="G34" s="151">
        <v>50.680457267283622</v>
      </c>
      <c r="H34" s="151">
        <v>42.251859916530577</v>
      </c>
      <c r="I34" s="151">
        <v>64.734168027581191</v>
      </c>
      <c r="J34" s="162">
        <v>6.6503356922518604</v>
      </c>
      <c r="K34" s="151">
        <v>1.0161495191435312</v>
      </c>
    </row>
    <row r="35" spans="1:11" x14ac:dyDescent="0.25">
      <c r="A35" s="6" t="s">
        <v>138</v>
      </c>
      <c r="B35" s="160">
        <v>7978</v>
      </c>
      <c r="C35" s="161">
        <v>1.5526475579566863</v>
      </c>
      <c r="D35" s="151">
        <v>85.798445725745793</v>
      </c>
      <c r="E35" s="151">
        <v>12.409125094008523</v>
      </c>
      <c r="F35" s="151">
        <v>1.7924291802456755</v>
      </c>
      <c r="G35" s="151">
        <v>50.57658561042868</v>
      </c>
      <c r="H35" s="151">
        <v>7.6209576334921039</v>
      </c>
      <c r="I35" s="151">
        <v>2.4191526698420658</v>
      </c>
      <c r="J35" s="162">
        <v>0.27575833542241163</v>
      </c>
      <c r="K35" s="151">
        <v>1.6921534219102534</v>
      </c>
    </row>
    <row r="36" spans="1:11" x14ac:dyDescent="0.25">
      <c r="A36" s="268" t="s">
        <v>139</v>
      </c>
      <c r="B36" s="269">
        <v>513832</v>
      </c>
      <c r="C36" s="270">
        <v>100</v>
      </c>
      <c r="D36" s="271">
        <v>79.762451540581353</v>
      </c>
      <c r="E36" s="271">
        <v>14.328224010960779</v>
      </c>
      <c r="F36" s="271">
        <v>5.9093244484578618</v>
      </c>
      <c r="G36" s="271">
        <v>50.717549704961925</v>
      </c>
      <c r="H36" s="271">
        <v>24.546933628111912</v>
      </c>
      <c r="I36" s="271">
        <v>36.437201264226438</v>
      </c>
      <c r="J36" s="272">
        <v>2.8682526584564605</v>
      </c>
      <c r="K36" s="271">
        <v>1.4136916346198758</v>
      </c>
    </row>
    <row r="37" spans="1:11" ht="33.75" customHeight="1" x14ac:dyDescent="0.25">
      <c r="A37" s="315" t="s">
        <v>503</v>
      </c>
      <c r="B37" s="315"/>
      <c r="C37" s="315"/>
      <c r="D37" s="315"/>
      <c r="E37" s="315"/>
      <c r="F37" s="315"/>
      <c r="G37" s="315"/>
      <c r="H37" s="315"/>
      <c r="I37" s="315"/>
      <c r="J37" s="315"/>
      <c r="K37" s="315"/>
    </row>
    <row r="38" spans="1:11" ht="31.5" customHeight="1" x14ac:dyDescent="0.25">
      <c r="A38" s="316" t="s">
        <v>507</v>
      </c>
      <c r="B38" s="316"/>
      <c r="C38" s="316"/>
      <c r="D38" s="316"/>
      <c r="E38" s="316"/>
      <c r="F38" s="316"/>
      <c r="G38" s="316"/>
      <c r="H38" s="316"/>
      <c r="I38" s="316"/>
      <c r="J38" s="316"/>
      <c r="K38" s="316"/>
    </row>
  </sheetData>
  <mergeCells count="12">
    <mergeCell ref="A37:K37"/>
    <mergeCell ref="A38:K38"/>
    <mergeCell ref="A1:K1"/>
    <mergeCell ref="A2:A3"/>
    <mergeCell ref="B2:B3"/>
    <mergeCell ref="C2:C3"/>
    <mergeCell ref="D2:F2"/>
    <mergeCell ref="G2:G3"/>
    <mergeCell ref="H2:H3"/>
    <mergeCell ref="I2:I3"/>
    <mergeCell ref="J2:J3"/>
    <mergeCell ref="K2:K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4"/>
  <sheetViews>
    <sheetView zoomScaleNormal="100" workbookViewId="0">
      <selection activeCell="C12" sqref="C12"/>
    </sheetView>
  </sheetViews>
  <sheetFormatPr baseColWidth="10" defaultRowHeight="15" x14ac:dyDescent="0.25"/>
  <cols>
    <col min="1" max="1" width="15.28515625" customWidth="1"/>
    <col min="2" max="2" width="40.42578125" customWidth="1"/>
    <col min="3" max="6" width="11.7109375" customWidth="1"/>
  </cols>
  <sheetData>
    <row r="1" spans="1:7" ht="30" customHeight="1" x14ac:dyDescent="0.25">
      <c r="A1" s="295" t="s">
        <v>394</v>
      </c>
      <c r="B1" s="295"/>
      <c r="C1" s="295"/>
      <c r="D1" s="295"/>
      <c r="E1" s="295"/>
      <c r="F1" s="295"/>
    </row>
    <row r="2" spans="1:7" x14ac:dyDescent="0.25">
      <c r="B2" s="14"/>
    </row>
    <row r="3" spans="1:7" x14ac:dyDescent="0.25">
      <c r="A3" s="296" t="s">
        <v>39</v>
      </c>
      <c r="B3" s="297"/>
      <c r="C3" s="300" t="s">
        <v>40</v>
      </c>
      <c r="D3" s="301" t="s">
        <v>11</v>
      </c>
      <c r="E3" s="301"/>
      <c r="F3" s="301"/>
    </row>
    <row r="4" spans="1:7" x14ac:dyDescent="0.25">
      <c r="A4" s="298"/>
      <c r="B4" s="299"/>
      <c r="C4" s="300"/>
      <c r="D4" s="183" t="s">
        <v>0</v>
      </c>
      <c r="E4" s="183" t="s">
        <v>1</v>
      </c>
      <c r="F4" s="183" t="s">
        <v>2</v>
      </c>
    </row>
    <row r="5" spans="1:7" x14ac:dyDescent="0.25">
      <c r="A5" s="154" t="s">
        <v>46</v>
      </c>
      <c r="B5" s="148"/>
      <c r="C5" s="149">
        <v>1764964</v>
      </c>
      <c r="D5" s="149">
        <v>472639</v>
      </c>
      <c r="E5" s="149">
        <v>610081</v>
      </c>
      <c r="F5" s="149">
        <v>682244</v>
      </c>
    </row>
    <row r="6" spans="1:7" x14ac:dyDescent="0.25">
      <c r="A6" s="302" t="s">
        <v>78</v>
      </c>
      <c r="B6" s="155" t="s">
        <v>395</v>
      </c>
      <c r="C6" s="167">
        <v>3.2238617898155429E-2</v>
      </c>
      <c r="D6" s="167">
        <v>4.2738749870408488E-2</v>
      </c>
      <c r="E6" s="167">
        <v>3.3766008120233219E-2</v>
      </c>
      <c r="F6" s="167">
        <v>2.3598595223996106E-2</v>
      </c>
    </row>
    <row r="7" spans="1:7" x14ac:dyDescent="0.25">
      <c r="A7" s="302"/>
      <c r="B7" s="155" t="s">
        <v>396</v>
      </c>
      <c r="C7" s="266">
        <v>87.3373054634542</v>
      </c>
      <c r="D7" s="107">
        <v>90.092015259003162</v>
      </c>
      <c r="E7" s="107">
        <v>88.271065645381526</v>
      </c>
      <c r="F7" s="107">
        <v>84.593928271996532</v>
      </c>
    </row>
    <row r="8" spans="1:7" x14ac:dyDescent="0.25">
      <c r="A8" s="302"/>
      <c r="B8" s="155" t="s">
        <v>397</v>
      </c>
      <c r="C8" s="266">
        <v>12.630455918647632</v>
      </c>
      <c r="D8" s="107">
        <v>9.8652459911264199</v>
      </c>
      <c r="E8" s="107">
        <v>11.695168346498253</v>
      </c>
      <c r="F8" s="266">
        <v>15.382473132779475</v>
      </c>
    </row>
    <row r="9" spans="1:7" x14ac:dyDescent="0.25">
      <c r="A9" s="303" t="s">
        <v>42</v>
      </c>
      <c r="B9" s="304"/>
      <c r="C9" s="266">
        <v>50.18362980774679</v>
      </c>
      <c r="D9" s="107">
        <v>49.258736583312</v>
      </c>
      <c r="E9" s="107">
        <v>50.010408453959386</v>
      </c>
      <c r="F9" s="107">
        <v>50.979268414233026</v>
      </c>
      <c r="G9" s="159"/>
    </row>
    <row r="10" spans="1:7" x14ac:dyDescent="0.25">
      <c r="A10" s="303" t="s">
        <v>43</v>
      </c>
      <c r="B10" s="304"/>
      <c r="C10" s="107">
        <v>19.125262611588678</v>
      </c>
      <c r="D10" s="107">
        <v>7.0948440564574655</v>
      </c>
      <c r="E10" s="107">
        <v>10.194547937077207</v>
      </c>
      <c r="F10" s="266">
        <v>35.445676326944614</v>
      </c>
    </row>
    <row r="11" spans="1:7" x14ac:dyDescent="0.25">
      <c r="A11" s="303" t="s">
        <v>44</v>
      </c>
      <c r="B11" s="304"/>
      <c r="C11" s="274">
        <v>32.11419609691756</v>
      </c>
      <c r="D11" s="107">
        <v>15.086990282223853</v>
      </c>
      <c r="E11" s="107">
        <v>25.900986918130542</v>
      </c>
      <c r="F11" s="107">
        <v>49.466173392510598</v>
      </c>
    </row>
    <row r="12" spans="1:7" x14ac:dyDescent="0.25">
      <c r="A12" s="303" t="s">
        <v>45</v>
      </c>
      <c r="B12" s="304"/>
      <c r="C12" s="266">
        <v>2.5110427181517583</v>
      </c>
      <c r="D12" s="107">
        <v>0.44219795657996902</v>
      </c>
      <c r="E12" s="107">
        <v>1.3196608319223184</v>
      </c>
      <c r="F12" s="266">
        <v>5.0096446432654593</v>
      </c>
    </row>
    <row r="13" spans="1:7" x14ac:dyDescent="0.25">
      <c r="A13" s="313" t="s">
        <v>370</v>
      </c>
      <c r="B13" s="314"/>
      <c r="C13" s="107">
        <v>1.2276171072044528</v>
      </c>
      <c r="D13" s="107">
        <v>1.4844310351029009</v>
      </c>
      <c r="E13" s="107">
        <v>1.3422807791096594</v>
      </c>
      <c r="F13" s="107">
        <v>0.94716846172337166</v>
      </c>
    </row>
    <row r="14" spans="1:7" x14ac:dyDescent="0.25">
      <c r="A14" s="154" t="s">
        <v>398</v>
      </c>
      <c r="B14" s="148"/>
      <c r="C14" s="149">
        <v>585729</v>
      </c>
      <c r="D14" s="149">
        <v>158798</v>
      </c>
      <c r="E14" s="149">
        <v>204576</v>
      </c>
      <c r="F14" s="149">
        <v>222355</v>
      </c>
    </row>
    <row r="15" spans="1:7" x14ac:dyDescent="0.25">
      <c r="A15" s="302" t="s">
        <v>78</v>
      </c>
      <c r="B15" s="155" t="s">
        <v>399</v>
      </c>
      <c r="C15" s="107">
        <v>70.627542771486475</v>
      </c>
      <c r="D15" s="107">
        <v>75.626897064194765</v>
      </c>
      <c r="E15" s="107">
        <v>72.363327076489909</v>
      </c>
      <c r="F15" s="107">
        <v>65.460187537946084</v>
      </c>
    </row>
    <row r="16" spans="1:7" x14ac:dyDescent="0.25">
      <c r="A16" s="302"/>
      <c r="B16" s="155" t="s">
        <v>400</v>
      </c>
      <c r="C16" s="266">
        <v>22.441777682170425</v>
      </c>
      <c r="D16" s="107">
        <v>20.208692804695275</v>
      </c>
      <c r="E16" s="107">
        <v>21.645745346472705</v>
      </c>
      <c r="F16" s="107">
        <v>24.768950552045151</v>
      </c>
    </row>
    <row r="17" spans="1:6" x14ac:dyDescent="0.25">
      <c r="A17" s="302"/>
      <c r="B17" s="155" t="s">
        <v>401</v>
      </c>
      <c r="C17" s="266">
        <v>6.9306795463431037</v>
      </c>
      <c r="D17" s="107">
        <v>4.1644101311099639</v>
      </c>
      <c r="E17" s="107">
        <v>5.9909275770373842</v>
      </c>
      <c r="F17" s="107">
        <v>9.7708619100087706</v>
      </c>
    </row>
    <row r="18" spans="1:6" x14ac:dyDescent="0.25">
      <c r="A18" s="303" t="s">
        <v>42</v>
      </c>
      <c r="B18" s="304"/>
      <c r="C18" s="107">
        <v>49.452733260603452</v>
      </c>
      <c r="D18" s="266">
        <v>48.129699366490762</v>
      </c>
      <c r="E18" s="107">
        <v>49.206162990771155</v>
      </c>
      <c r="F18" s="266">
        <v>50.624451889995726</v>
      </c>
    </row>
    <row r="19" spans="1:6" x14ac:dyDescent="0.25">
      <c r="A19" s="303" t="s">
        <v>43</v>
      </c>
      <c r="B19" s="304"/>
      <c r="C19" s="107">
        <v>18.141836924584577</v>
      </c>
      <c r="D19" s="107">
        <v>6.7494552828121268</v>
      </c>
      <c r="E19" s="107">
        <v>9.5866572814015321</v>
      </c>
      <c r="F19" s="107">
        <v>34.148995974904992</v>
      </c>
    </row>
    <row r="20" spans="1:6" x14ac:dyDescent="0.25">
      <c r="A20" s="303" t="s">
        <v>44</v>
      </c>
      <c r="B20" s="304"/>
      <c r="C20" s="274">
        <v>31.607791316462048</v>
      </c>
      <c r="D20" s="107">
        <v>14.923991486038869</v>
      </c>
      <c r="E20" s="107">
        <v>25.808012670107932</v>
      </c>
      <c r="F20" s="107">
        <v>48.858806862899421</v>
      </c>
    </row>
    <row r="21" spans="1:6" x14ac:dyDescent="0.25">
      <c r="A21" s="303" t="s">
        <v>45</v>
      </c>
      <c r="B21" s="304"/>
      <c r="C21" s="107">
        <v>2.4904008509054529</v>
      </c>
      <c r="D21" s="107">
        <v>0.4578143301552916</v>
      </c>
      <c r="E21" s="107">
        <v>1.3628187079618332</v>
      </c>
      <c r="F21" s="107">
        <v>4.979424793685773</v>
      </c>
    </row>
    <row r="22" spans="1:6" x14ac:dyDescent="0.25">
      <c r="A22" s="313" t="s">
        <v>370</v>
      </c>
      <c r="B22" s="314"/>
      <c r="C22" s="107">
        <v>1.1580440784048596</v>
      </c>
      <c r="D22" s="107">
        <v>1.452789077948085</v>
      </c>
      <c r="E22" s="107">
        <v>1.2235061786328798</v>
      </c>
      <c r="F22" s="107">
        <v>0.88731982640372375</v>
      </c>
    </row>
    <row r="23" spans="1:6" ht="30" customHeight="1" x14ac:dyDescent="0.25">
      <c r="A23" s="315" t="s">
        <v>402</v>
      </c>
      <c r="B23" s="315"/>
      <c r="C23" s="315"/>
      <c r="D23" s="315"/>
      <c r="E23" s="315"/>
      <c r="F23" s="315"/>
    </row>
    <row r="24" spans="1:6" ht="30" customHeight="1" x14ac:dyDescent="0.25">
      <c r="A24" s="323" t="s">
        <v>507</v>
      </c>
      <c r="B24" s="323"/>
      <c r="C24" s="323"/>
      <c r="D24" s="323"/>
      <c r="E24" s="323"/>
      <c r="F24" s="323"/>
    </row>
  </sheetData>
  <mergeCells count="18">
    <mergeCell ref="A24:F24"/>
    <mergeCell ref="A10:B10"/>
    <mergeCell ref="A11:B11"/>
    <mergeCell ref="A12:B12"/>
    <mergeCell ref="A13:B13"/>
    <mergeCell ref="A15:A17"/>
    <mergeCell ref="A18:B18"/>
    <mergeCell ref="A19:B19"/>
    <mergeCell ref="A20:B20"/>
    <mergeCell ref="A21:B21"/>
    <mergeCell ref="A22:B22"/>
    <mergeCell ref="A23:F23"/>
    <mergeCell ref="A9:B9"/>
    <mergeCell ref="A1:F1"/>
    <mergeCell ref="A3:B4"/>
    <mergeCell ref="C3:C4"/>
    <mergeCell ref="D3:F3"/>
    <mergeCell ref="A6:A8"/>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6"/>
  <sheetViews>
    <sheetView topLeftCell="B1" workbookViewId="0">
      <selection activeCell="E28" sqref="E28"/>
    </sheetView>
  </sheetViews>
  <sheetFormatPr baseColWidth="10" defaultRowHeight="15" x14ac:dyDescent="0.25"/>
  <cols>
    <col min="2" max="2" width="39.5703125" customWidth="1"/>
    <col min="5" max="5" width="13.42578125" customWidth="1"/>
    <col min="6" max="6" width="16.5703125" customWidth="1"/>
    <col min="7" max="7" width="13.85546875" customWidth="1"/>
    <col min="8" max="8" width="19.42578125" customWidth="1"/>
  </cols>
  <sheetData>
    <row r="1" spans="1:8" x14ac:dyDescent="0.25">
      <c r="A1" s="324" t="s">
        <v>403</v>
      </c>
      <c r="B1" s="324"/>
      <c r="C1" s="324"/>
      <c r="D1" s="324"/>
      <c r="E1" s="324"/>
      <c r="F1" s="324"/>
      <c r="G1" s="324"/>
    </row>
    <row r="2" spans="1:8" x14ac:dyDescent="0.25">
      <c r="A2" s="296" t="s">
        <v>39</v>
      </c>
      <c r="B2" s="297"/>
      <c r="C2" s="300" t="s">
        <v>40</v>
      </c>
      <c r="D2" s="325" t="s">
        <v>380</v>
      </c>
      <c r="E2" s="326"/>
      <c r="F2" s="326"/>
      <c r="G2" s="326"/>
      <c r="H2" s="327"/>
    </row>
    <row r="3" spans="1:8" x14ac:dyDescent="0.25">
      <c r="A3" s="298"/>
      <c r="B3" s="299"/>
      <c r="C3" s="300"/>
      <c r="D3" s="183" t="s">
        <v>250</v>
      </c>
      <c r="E3" s="183" t="s">
        <v>252</v>
      </c>
      <c r="F3" s="183" t="s">
        <v>253</v>
      </c>
      <c r="G3" s="183" t="s">
        <v>404</v>
      </c>
      <c r="H3" s="183" t="s">
        <v>254</v>
      </c>
    </row>
    <row r="4" spans="1:8" x14ac:dyDescent="0.25">
      <c r="A4" s="15" t="s">
        <v>382</v>
      </c>
      <c r="B4" s="168"/>
      <c r="C4" s="168"/>
      <c r="D4" s="168"/>
      <c r="E4" s="168"/>
      <c r="F4" s="168"/>
      <c r="G4" s="169"/>
      <c r="H4" s="169"/>
    </row>
    <row r="5" spans="1:8" x14ac:dyDescent="0.25">
      <c r="A5" s="302" t="s">
        <v>78</v>
      </c>
      <c r="B5" s="155" t="s">
        <v>395</v>
      </c>
      <c r="C5" s="107">
        <v>3.2238617898155429E-2</v>
      </c>
      <c r="D5" s="107">
        <v>3.847086227431306E-2</v>
      </c>
      <c r="E5" s="107">
        <v>3.8905338884138968E-2</v>
      </c>
      <c r="F5" s="107">
        <v>2.3154643050746805E-2</v>
      </c>
      <c r="G5" s="107">
        <v>3.7903195239358679E-2</v>
      </c>
      <c r="H5" s="107">
        <v>5.1037767948281722E-2</v>
      </c>
    </row>
    <row r="6" spans="1:8" x14ac:dyDescent="0.25">
      <c r="A6" s="302"/>
      <c r="B6" s="155" t="s">
        <v>396</v>
      </c>
      <c r="C6" s="107">
        <v>87.3373054634542</v>
      </c>
      <c r="D6" s="107">
        <v>89.44141713306</v>
      </c>
      <c r="E6" s="107">
        <v>88.666432147458224</v>
      </c>
      <c r="F6" s="107">
        <v>85.211810502401278</v>
      </c>
      <c r="G6" s="107">
        <v>83.512110070878975</v>
      </c>
      <c r="H6" s="107">
        <v>69.156175569921743</v>
      </c>
    </row>
    <row r="7" spans="1:8" x14ac:dyDescent="0.25">
      <c r="A7" s="302"/>
      <c r="B7" s="155" t="s">
        <v>397</v>
      </c>
      <c r="C7" s="107">
        <v>12.630455918647632</v>
      </c>
      <c r="D7" s="107">
        <v>10.520112004665689</v>
      </c>
      <c r="E7" s="151">
        <v>11.294662513657636</v>
      </c>
      <c r="F7" s="266">
        <v>14.765034854547981</v>
      </c>
      <c r="G7" s="266">
        <v>16.449986733881666</v>
      </c>
      <c r="H7" s="151">
        <v>30.792786662129977</v>
      </c>
    </row>
    <row r="8" spans="1:8" x14ac:dyDescent="0.25">
      <c r="A8" s="303" t="s">
        <v>42</v>
      </c>
      <c r="B8" s="304"/>
      <c r="C8" s="107">
        <v>50.18362980774679</v>
      </c>
      <c r="D8" s="107">
        <v>49.412572769656151</v>
      </c>
      <c r="E8" s="151">
        <v>49.848688517333848</v>
      </c>
      <c r="F8" s="151">
        <v>50.930271835509409</v>
      </c>
      <c r="G8" s="151">
        <v>50.86229769169541</v>
      </c>
      <c r="H8" s="151">
        <v>53.011228308948624</v>
      </c>
    </row>
    <row r="9" spans="1:8" x14ac:dyDescent="0.25">
      <c r="A9" s="303" t="s">
        <v>43</v>
      </c>
      <c r="B9" s="304"/>
      <c r="C9" s="265">
        <v>19.125262611588678</v>
      </c>
      <c r="D9" s="107">
        <v>11.541785680407264</v>
      </c>
      <c r="E9" s="151">
        <v>18.734667918471185</v>
      </c>
      <c r="F9" s="266">
        <v>24.911671846950533</v>
      </c>
      <c r="G9" s="151">
        <v>29.416669825266268</v>
      </c>
      <c r="H9" s="151">
        <v>13.133718952024498</v>
      </c>
    </row>
    <row r="10" spans="1:8" x14ac:dyDescent="0.25">
      <c r="A10" s="303" t="s">
        <v>44</v>
      </c>
      <c r="B10" s="304"/>
      <c r="C10" s="265">
        <v>32.11419609691756</v>
      </c>
      <c r="D10" s="107">
        <v>24.849717704677285</v>
      </c>
      <c r="E10" s="151">
        <v>30.935801531519147</v>
      </c>
      <c r="F10" s="266">
        <v>37.954546073653553</v>
      </c>
      <c r="G10" s="151">
        <v>46.097866050108024</v>
      </c>
      <c r="H10" s="151">
        <v>29.448792106158557</v>
      </c>
    </row>
    <row r="11" spans="1:8" x14ac:dyDescent="0.25">
      <c r="A11" s="303" t="s">
        <v>45</v>
      </c>
      <c r="B11" s="304"/>
      <c r="C11" s="107">
        <v>2.5110427181517583</v>
      </c>
      <c r="D11" s="107">
        <v>1.3059013248732569</v>
      </c>
      <c r="E11" s="151">
        <v>1.9252318595121225</v>
      </c>
      <c r="F11" s="266">
        <v>3.7189080815152398</v>
      </c>
      <c r="G11" s="151">
        <v>4.7871735587310011</v>
      </c>
      <c r="H11" s="151">
        <v>0.91867982306907103</v>
      </c>
    </row>
    <row r="12" spans="1:8" x14ac:dyDescent="0.25">
      <c r="A12" s="313" t="s">
        <v>370</v>
      </c>
      <c r="B12" s="314"/>
      <c r="C12" s="107">
        <v>1.2276171072044528</v>
      </c>
      <c r="D12" s="107">
        <v>1.309414645628902</v>
      </c>
      <c r="E12" s="107">
        <v>1.1403690648973668</v>
      </c>
      <c r="F12" s="107">
        <v>1.2224289492967799</v>
      </c>
      <c r="G12" s="107">
        <v>0.99685403479513324</v>
      </c>
      <c r="H12" s="107">
        <v>1.3610071452875128</v>
      </c>
    </row>
    <row r="13" spans="1:8" x14ac:dyDescent="0.25">
      <c r="A13" s="15" t="s">
        <v>383</v>
      </c>
      <c r="B13" s="168"/>
      <c r="C13" s="168"/>
      <c r="D13" s="168"/>
      <c r="E13" s="168"/>
      <c r="F13" s="168"/>
      <c r="G13" s="169"/>
      <c r="H13" s="169"/>
    </row>
    <row r="14" spans="1:8" x14ac:dyDescent="0.25">
      <c r="A14" s="317" t="s">
        <v>405</v>
      </c>
      <c r="B14" s="318"/>
      <c r="C14" s="156">
        <v>1764964</v>
      </c>
      <c r="D14" s="156">
        <v>569262</v>
      </c>
      <c r="E14" s="156">
        <v>429247</v>
      </c>
      <c r="F14" s="156">
        <v>734194</v>
      </c>
      <c r="G14" s="156">
        <v>26383</v>
      </c>
      <c r="H14" s="156">
        <v>5878</v>
      </c>
    </row>
    <row r="15" spans="1:8" x14ac:dyDescent="0.25">
      <c r="A15" s="302" t="s">
        <v>78</v>
      </c>
      <c r="B15" s="155" t="s">
        <v>395</v>
      </c>
      <c r="C15" s="158">
        <v>569</v>
      </c>
      <c r="D15" s="157">
        <v>219</v>
      </c>
      <c r="E15" s="157">
        <v>167</v>
      </c>
      <c r="F15" s="157">
        <v>170</v>
      </c>
      <c r="G15" s="157">
        <v>10</v>
      </c>
      <c r="H15" s="157">
        <v>3</v>
      </c>
    </row>
    <row r="16" spans="1:8" x14ac:dyDescent="0.25">
      <c r="A16" s="302"/>
      <c r="B16" s="155" t="s">
        <v>396</v>
      </c>
      <c r="C16" s="158">
        <v>1541472</v>
      </c>
      <c r="D16" s="158">
        <v>509156</v>
      </c>
      <c r="E16" s="158">
        <v>380598</v>
      </c>
      <c r="F16" s="158">
        <v>625620</v>
      </c>
      <c r="G16" s="158">
        <v>22033</v>
      </c>
      <c r="H16" s="158">
        <v>4065</v>
      </c>
    </row>
    <row r="17" spans="1:8" x14ac:dyDescent="0.25">
      <c r="A17" s="302"/>
      <c r="B17" s="155" t="s">
        <v>397</v>
      </c>
      <c r="C17" s="158">
        <v>222923</v>
      </c>
      <c r="D17" s="158">
        <v>59887</v>
      </c>
      <c r="E17" s="158">
        <v>48482</v>
      </c>
      <c r="F17" s="273">
        <v>108404</v>
      </c>
      <c r="G17" s="158">
        <v>4340</v>
      </c>
      <c r="H17" s="158">
        <v>1810</v>
      </c>
    </row>
    <row r="18" spans="1:8" x14ac:dyDescent="0.25">
      <c r="A18" s="303" t="s">
        <v>42</v>
      </c>
      <c r="B18" s="304"/>
      <c r="C18" s="158">
        <v>885723</v>
      </c>
      <c r="D18" s="158">
        <v>281287</v>
      </c>
      <c r="E18" s="158">
        <v>213974</v>
      </c>
      <c r="F18" s="158">
        <v>373927</v>
      </c>
      <c r="G18" s="158">
        <v>13419</v>
      </c>
      <c r="H18" s="158">
        <v>3116</v>
      </c>
    </row>
    <row r="19" spans="1:8" x14ac:dyDescent="0.25">
      <c r="A19" s="303" t="s">
        <v>43</v>
      </c>
      <c r="B19" s="304"/>
      <c r="C19" s="158">
        <v>337554</v>
      </c>
      <c r="D19" s="158">
        <v>65703</v>
      </c>
      <c r="E19" s="170">
        <v>80418</v>
      </c>
      <c r="F19" s="170">
        <v>182900</v>
      </c>
      <c r="G19" s="170">
        <v>7761</v>
      </c>
      <c r="H19" s="158">
        <v>772</v>
      </c>
    </row>
    <row r="20" spans="1:8" x14ac:dyDescent="0.25">
      <c r="A20" s="303" t="s">
        <v>44</v>
      </c>
      <c r="B20" s="304"/>
      <c r="C20" s="158">
        <v>566804</v>
      </c>
      <c r="D20" s="158">
        <v>141460</v>
      </c>
      <c r="E20" s="170">
        <v>132791</v>
      </c>
      <c r="F20" s="170">
        <v>278660</v>
      </c>
      <c r="G20" s="170">
        <v>12162</v>
      </c>
      <c r="H20" s="158">
        <v>1731</v>
      </c>
    </row>
    <row r="21" spans="1:8" x14ac:dyDescent="0.25">
      <c r="A21" s="303" t="s">
        <v>45</v>
      </c>
      <c r="B21" s="304"/>
      <c r="C21" s="158">
        <v>44319</v>
      </c>
      <c r="D21" s="158">
        <v>7434</v>
      </c>
      <c r="E21" s="170">
        <v>8264</v>
      </c>
      <c r="F21" s="170">
        <v>27304</v>
      </c>
      <c r="G21" s="170">
        <v>1263</v>
      </c>
      <c r="H21" s="158">
        <v>54</v>
      </c>
    </row>
    <row r="22" spans="1:8" x14ac:dyDescent="0.25">
      <c r="A22" s="313" t="s">
        <v>370</v>
      </c>
      <c r="B22" s="314"/>
      <c r="C22" s="158">
        <v>21667</v>
      </c>
      <c r="D22" s="158">
        <v>7454</v>
      </c>
      <c r="E22" s="158">
        <v>4895</v>
      </c>
      <c r="F22" s="158">
        <v>8975</v>
      </c>
      <c r="G22" s="158">
        <v>263</v>
      </c>
      <c r="H22" s="158">
        <v>80</v>
      </c>
    </row>
    <row r="23" spans="1:8" ht="15" customHeight="1" x14ac:dyDescent="0.25">
      <c r="A23" s="315" t="s">
        <v>504</v>
      </c>
      <c r="B23" s="315"/>
      <c r="C23" s="315"/>
      <c r="D23" s="315"/>
      <c r="E23" s="315"/>
      <c r="F23" s="315"/>
      <c r="G23" s="315"/>
      <c r="H23" s="315"/>
    </row>
    <row r="24" spans="1:8" ht="30" customHeight="1" x14ac:dyDescent="0.25">
      <c r="A24" s="316" t="s">
        <v>507</v>
      </c>
      <c r="B24" s="316"/>
      <c r="C24" s="316"/>
      <c r="D24" s="316"/>
      <c r="E24" s="316"/>
      <c r="F24" s="316"/>
      <c r="G24" s="316"/>
      <c r="H24" s="316"/>
    </row>
    <row r="26" spans="1:8" x14ac:dyDescent="0.25">
      <c r="D26" s="159"/>
      <c r="E26" s="159"/>
      <c r="F26" s="159"/>
      <c r="G26" s="159"/>
      <c r="H26" s="159"/>
    </row>
  </sheetData>
  <mergeCells count="19">
    <mergeCell ref="A24:H24"/>
    <mergeCell ref="A18:B18"/>
    <mergeCell ref="A19:B19"/>
    <mergeCell ref="A20:B20"/>
    <mergeCell ref="A21:B21"/>
    <mergeCell ref="A22:B22"/>
    <mergeCell ref="A23:H23"/>
    <mergeCell ref="A15:A17"/>
    <mergeCell ref="A1:G1"/>
    <mergeCell ref="A2:B3"/>
    <mergeCell ref="C2:C3"/>
    <mergeCell ref="D2:H2"/>
    <mergeCell ref="A5:A7"/>
    <mergeCell ref="A8:B8"/>
    <mergeCell ref="A9:B9"/>
    <mergeCell ref="A10:B10"/>
    <mergeCell ref="A11:B11"/>
    <mergeCell ref="A12:B12"/>
    <mergeCell ref="A14:B14"/>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8"/>
  <sheetViews>
    <sheetView zoomScale="85" zoomScaleNormal="85" workbookViewId="0">
      <selection activeCell="F34" sqref="F34"/>
    </sheetView>
  </sheetViews>
  <sheetFormatPr baseColWidth="10" defaultRowHeight="15" x14ac:dyDescent="0.25"/>
  <cols>
    <col min="1" max="1" width="20" customWidth="1"/>
    <col min="2" max="3" width="17.140625" customWidth="1"/>
    <col min="4" max="4" width="11.140625" customWidth="1"/>
    <col min="5" max="5" width="7.5703125" bestFit="1" customWidth="1"/>
    <col min="6" max="6" width="11.85546875" customWidth="1"/>
    <col min="7" max="7" width="12.140625" customWidth="1"/>
    <col min="8" max="8" width="13.140625" customWidth="1"/>
    <col min="9" max="9" width="15.85546875" customWidth="1"/>
    <col min="10" max="10" width="17.140625" customWidth="1"/>
    <col min="11" max="11" width="21.140625" customWidth="1"/>
  </cols>
  <sheetData>
    <row r="1" spans="1:11" ht="15.75" x14ac:dyDescent="0.25">
      <c r="A1" s="319" t="s">
        <v>406</v>
      </c>
      <c r="B1" s="319"/>
      <c r="C1" s="319"/>
      <c r="D1" s="319"/>
      <c r="E1" s="319"/>
      <c r="F1" s="319"/>
      <c r="G1" s="319"/>
      <c r="H1" s="319"/>
      <c r="I1" s="319"/>
      <c r="J1" s="319"/>
      <c r="K1" s="319"/>
    </row>
    <row r="2" spans="1:11" ht="15" customHeight="1" x14ac:dyDescent="0.25">
      <c r="A2" s="328" t="s">
        <v>386</v>
      </c>
      <c r="B2" s="329" t="s">
        <v>505</v>
      </c>
      <c r="C2" s="329" t="s">
        <v>387</v>
      </c>
      <c r="D2" s="328" t="s">
        <v>388</v>
      </c>
      <c r="E2" s="328"/>
      <c r="F2" s="328"/>
      <c r="G2" s="328" t="s">
        <v>389</v>
      </c>
      <c r="H2" s="328" t="s">
        <v>390</v>
      </c>
      <c r="I2" s="328" t="s">
        <v>391</v>
      </c>
      <c r="J2" s="328" t="s">
        <v>392</v>
      </c>
      <c r="K2" s="328" t="s">
        <v>393</v>
      </c>
    </row>
    <row r="3" spans="1:11" ht="30" x14ac:dyDescent="0.25">
      <c r="A3" s="328"/>
      <c r="B3" s="330"/>
      <c r="C3" s="330"/>
      <c r="D3" s="184" t="s">
        <v>399</v>
      </c>
      <c r="E3" s="184" t="s">
        <v>400</v>
      </c>
      <c r="F3" s="184" t="s">
        <v>401</v>
      </c>
      <c r="G3" s="328"/>
      <c r="H3" s="328"/>
      <c r="I3" s="328"/>
      <c r="J3" s="328"/>
      <c r="K3" s="328"/>
    </row>
    <row r="4" spans="1:11" x14ac:dyDescent="0.25">
      <c r="A4" s="6" t="s">
        <v>106</v>
      </c>
      <c r="B4" s="160">
        <v>3518</v>
      </c>
      <c r="C4" s="161">
        <v>0.60061905761879641</v>
      </c>
      <c r="D4" s="151">
        <v>84.934621944286519</v>
      </c>
      <c r="E4" s="151">
        <v>12.251279135872654</v>
      </c>
      <c r="F4" s="151">
        <v>2.8140989198408186</v>
      </c>
      <c r="G4" s="151">
        <v>48.578737919272314</v>
      </c>
      <c r="H4" s="151">
        <v>3.5247299602046618</v>
      </c>
      <c r="I4" s="151">
        <v>3.2973280272882324</v>
      </c>
      <c r="J4" s="151">
        <v>8.5275724843661166E-2</v>
      </c>
      <c r="K4" s="151">
        <v>1.250710631040364</v>
      </c>
    </row>
    <row r="5" spans="1:11" x14ac:dyDescent="0.25">
      <c r="A5" s="6" t="s">
        <v>108</v>
      </c>
      <c r="B5" s="160">
        <v>5013</v>
      </c>
      <c r="C5" s="161">
        <v>0.85585654799403821</v>
      </c>
      <c r="D5" s="151">
        <v>76.660682226211847</v>
      </c>
      <c r="E5" s="151">
        <v>19.309794534211051</v>
      </c>
      <c r="F5" s="151">
        <v>4.0295232395770997</v>
      </c>
      <c r="G5" s="151">
        <v>48.394175144623979</v>
      </c>
      <c r="H5" s="151">
        <v>8.2585278276481162</v>
      </c>
      <c r="I5" s="151">
        <v>8.5976461200877718</v>
      </c>
      <c r="J5" s="151">
        <v>0.61839218033113907</v>
      </c>
      <c r="K5" s="151">
        <v>1.0373030121683624</v>
      </c>
    </row>
    <row r="6" spans="1:11" x14ac:dyDescent="0.25">
      <c r="A6" s="6" t="s">
        <v>109</v>
      </c>
      <c r="B6" s="160">
        <v>2380</v>
      </c>
      <c r="C6" s="161">
        <v>0.40633125558065247</v>
      </c>
      <c r="D6" s="151">
        <v>75.420168067226882</v>
      </c>
      <c r="E6" s="151">
        <v>18.403361344537817</v>
      </c>
      <c r="F6" s="151">
        <v>6.1764705882352944</v>
      </c>
      <c r="G6" s="151">
        <v>50.756302521008401</v>
      </c>
      <c r="H6" s="151">
        <v>12.563025210084033</v>
      </c>
      <c r="I6" s="151">
        <v>5.2521008403361344</v>
      </c>
      <c r="J6" s="151">
        <v>0.75630252100840334</v>
      </c>
      <c r="K6" s="151">
        <v>3.2352941176470593</v>
      </c>
    </row>
    <row r="7" spans="1:11" x14ac:dyDescent="0.25">
      <c r="A7" s="6" t="s">
        <v>110</v>
      </c>
      <c r="B7" s="160">
        <v>6174</v>
      </c>
      <c r="C7" s="161">
        <v>1.0540710806533398</v>
      </c>
      <c r="D7" s="151">
        <v>57.450599287333979</v>
      </c>
      <c r="E7" s="151">
        <v>35.406543569808875</v>
      </c>
      <c r="F7" s="151">
        <v>7.1428571428571423</v>
      </c>
      <c r="G7" s="151">
        <v>48.574667962423064</v>
      </c>
      <c r="H7" s="151">
        <v>18.091998704243604</v>
      </c>
      <c r="I7" s="151">
        <v>48.704243602202787</v>
      </c>
      <c r="J7" s="151">
        <v>6.7217363135730483</v>
      </c>
      <c r="K7" s="151">
        <v>1.0528020732102363</v>
      </c>
    </row>
    <row r="8" spans="1:11" x14ac:dyDescent="0.25">
      <c r="A8" s="6" t="s">
        <v>111</v>
      </c>
      <c r="B8" s="160">
        <v>7072</v>
      </c>
      <c r="C8" s="161">
        <v>1.2073843022967961</v>
      </c>
      <c r="D8" s="151">
        <v>68.820701357466064</v>
      </c>
      <c r="E8" s="151">
        <v>28.337104072398191</v>
      </c>
      <c r="F8" s="151">
        <v>2.8421945701357467</v>
      </c>
      <c r="G8" s="151">
        <v>48.515271493212673</v>
      </c>
      <c r="H8" s="151">
        <v>5.0622171945701355</v>
      </c>
      <c r="I8" s="151">
        <v>0.56561085972850678</v>
      </c>
      <c r="J8" s="151">
        <v>4.2420814479638011E-2</v>
      </c>
      <c r="K8" s="151">
        <v>1.2584841628959276</v>
      </c>
    </row>
    <row r="9" spans="1:11" x14ac:dyDescent="0.25">
      <c r="A9" s="6" t="s">
        <v>112</v>
      </c>
      <c r="B9" s="160">
        <v>1810</v>
      </c>
      <c r="C9" s="161">
        <v>0.30901662714326933</v>
      </c>
      <c r="D9" s="151">
        <v>55.35911602209945</v>
      </c>
      <c r="E9" s="151">
        <v>37.403314917127076</v>
      </c>
      <c r="F9" s="151">
        <v>7.2375690607734811</v>
      </c>
      <c r="G9" s="151">
        <v>49.944751381215468</v>
      </c>
      <c r="H9" s="151">
        <v>5.3591160220994478</v>
      </c>
      <c r="I9" s="151">
        <v>8.2320441988950286</v>
      </c>
      <c r="J9" s="151">
        <v>5.5248618784530391E-2</v>
      </c>
      <c r="K9" s="151">
        <v>1.4364640883977902</v>
      </c>
    </row>
    <row r="10" spans="1:11" x14ac:dyDescent="0.25">
      <c r="A10" s="6" t="s">
        <v>113</v>
      </c>
      <c r="B10" s="160">
        <v>61173</v>
      </c>
      <c r="C10" s="161">
        <v>10.443908360350948</v>
      </c>
      <c r="D10" s="151">
        <v>68.038186781750127</v>
      </c>
      <c r="E10" s="151">
        <v>23.168718225360863</v>
      </c>
      <c r="F10" s="151">
        <v>8.793094992889019</v>
      </c>
      <c r="G10" s="151">
        <v>51.715626174946458</v>
      </c>
      <c r="H10" s="151">
        <v>38.265247740016015</v>
      </c>
      <c r="I10" s="151">
        <v>38.740947803769636</v>
      </c>
      <c r="J10" s="151">
        <v>4.9744168178771684</v>
      </c>
      <c r="K10" s="151">
        <v>0.49204714498226343</v>
      </c>
    </row>
    <row r="11" spans="1:11" x14ac:dyDescent="0.25">
      <c r="A11" s="6" t="s">
        <v>114</v>
      </c>
      <c r="B11" s="160">
        <v>8612</v>
      </c>
      <c r="C11" s="161">
        <v>1.4703045264960417</v>
      </c>
      <c r="D11" s="151">
        <v>75.708313980492335</v>
      </c>
      <c r="E11" s="151">
        <v>20.622387366465396</v>
      </c>
      <c r="F11" s="151">
        <v>3.6692986530422669</v>
      </c>
      <c r="G11" s="151">
        <v>47.85183464932652</v>
      </c>
      <c r="H11" s="151">
        <v>14.700418021365536</v>
      </c>
      <c r="I11" s="151">
        <v>30.341384115188109</v>
      </c>
      <c r="J11" s="151">
        <v>0.73153738968880633</v>
      </c>
      <c r="K11" s="151">
        <v>1.614026939154668</v>
      </c>
    </row>
    <row r="12" spans="1:11" x14ac:dyDescent="0.25">
      <c r="A12" s="6" t="s">
        <v>115</v>
      </c>
      <c r="B12" s="160">
        <v>3828</v>
      </c>
      <c r="C12" s="161">
        <v>0.65354455729526795</v>
      </c>
      <c r="D12" s="151">
        <v>84.117032392894458</v>
      </c>
      <c r="E12" s="151">
        <v>13.192267502612331</v>
      </c>
      <c r="F12" s="151">
        <v>2.690700104493208</v>
      </c>
      <c r="G12" s="151">
        <v>50.862068965517238</v>
      </c>
      <c r="H12" s="151">
        <v>9.0647857889237198</v>
      </c>
      <c r="I12" s="151">
        <v>2.8213166144200628</v>
      </c>
      <c r="J12" s="151">
        <v>0.23510971786833856</v>
      </c>
      <c r="K12" s="151">
        <v>3.2131661442006272</v>
      </c>
    </row>
    <row r="13" spans="1:11" x14ac:dyDescent="0.25">
      <c r="A13" s="6" t="s">
        <v>116</v>
      </c>
      <c r="B13" s="160">
        <v>10637</v>
      </c>
      <c r="C13" s="161">
        <v>1.8160275485762187</v>
      </c>
      <c r="D13" s="151">
        <v>70.160759612672734</v>
      </c>
      <c r="E13" s="151">
        <v>26.266804550155122</v>
      </c>
      <c r="F13" s="151">
        <v>3.5724358371721352</v>
      </c>
      <c r="G13" s="151">
        <v>48.397104446742503</v>
      </c>
      <c r="H13" s="151">
        <v>11.883049732067311</v>
      </c>
      <c r="I13" s="151">
        <v>8.2636081601955436</v>
      </c>
      <c r="J13" s="151">
        <v>0.52646422863589359</v>
      </c>
      <c r="K13" s="151">
        <v>1.2221491021904671</v>
      </c>
    </row>
    <row r="14" spans="1:11" x14ac:dyDescent="0.25">
      <c r="A14" s="6" t="s">
        <v>117</v>
      </c>
      <c r="B14" s="160">
        <v>31673</v>
      </c>
      <c r="C14" s="161">
        <v>5.4074495201705908</v>
      </c>
      <c r="D14" s="151">
        <v>64.695481956240329</v>
      </c>
      <c r="E14" s="151">
        <v>31.481072206611309</v>
      </c>
      <c r="F14" s="151">
        <v>3.8234458371483599</v>
      </c>
      <c r="G14" s="151">
        <v>48.394531619991795</v>
      </c>
      <c r="H14" s="151">
        <v>5.569412433302813</v>
      </c>
      <c r="I14" s="151">
        <v>2.6647302118523664</v>
      </c>
      <c r="J14" s="151">
        <v>0.64092444668960946</v>
      </c>
      <c r="K14" s="151">
        <v>1.3165787895052568</v>
      </c>
    </row>
    <row r="15" spans="1:11" x14ac:dyDescent="0.25">
      <c r="A15" s="6" t="s">
        <v>118</v>
      </c>
      <c r="B15" s="160">
        <v>43656</v>
      </c>
      <c r="C15" s="161">
        <v>7.4532761737936823</v>
      </c>
      <c r="D15" s="151">
        <v>63.562855048561481</v>
      </c>
      <c r="E15" s="151">
        <v>25.522264980758656</v>
      </c>
      <c r="F15" s="151">
        <v>10.914879970679861</v>
      </c>
      <c r="G15" s="151">
        <v>49.546454095656955</v>
      </c>
      <c r="H15" s="151">
        <v>22.748304929448416</v>
      </c>
      <c r="I15" s="151">
        <v>40.27625068719076</v>
      </c>
      <c r="J15" s="151">
        <v>3.559648158328752</v>
      </c>
      <c r="K15" s="151">
        <v>0.88647608576140724</v>
      </c>
    </row>
    <row r="16" spans="1:11" x14ac:dyDescent="0.25">
      <c r="A16" s="6" t="s">
        <v>119</v>
      </c>
      <c r="B16" s="160">
        <v>19046</v>
      </c>
      <c r="C16" s="161">
        <v>3.2516744091550871</v>
      </c>
      <c r="D16" s="151">
        <v>81.807203612307049</v>
      </c>
      <c r="E16" s="151">
        <v>14.191956316286886</v>
      </c>
      <c r="F16" s="151">
        <v>4.0008400714060688</v>
      </c>
      <c r="G16" s="151">
        <v>49.527459834085896</v>
      </c>
      <c r="H16" s="151">
        <v>17.132206237530191</v>
      </c>
      <c r="I16" s="151">
        <v>46.802478210647905</v>
      </c>
      <c r="J16" s="151">
        <v>2.5359655570723514</v>
      </c>
      <c r="K16" s="151">
        <v>2.4519584164653994</v>
      </c>
    </row>
    <row r="17" spans="1:11" x14ac:dyDescent="0.25">
      <c r="A17" s="155" t="s">
        <v>120</v>
      </c>
      <c r="B17" s="160">
        <v>17684</v>
      </c>
      <c r="C17" s="161">
        <v>3.0191436654152346</v>
      </c>
      <c r="D17" s="151">
        <v>71.827640805247682</v>
      </c>
      <c r="E17" s="151">
        <v>21.855914951368469</v>
      </c>
      <c r="F17" s="151">
        <v>6.3164442433838497</v>
      </c>
      <c r="G17" s="151">
        <v>48.263967428183669</v>
      </c>
      <c r="H17" s="151">
        <v>7.5378873558018551</v>
      </c>
      <c r="I17" s="151">
        <v>5.9036417100203575</v>
      </c>
      <c r="J17" s="151">
        <v>0.83691472517529975</v>
      </c>
      <c r="K17" s="151">
        <v>0.83125989595114225</v>
      </c>
    </row>
    <row r="18" spans="1:11" x14ac:dyDescent="0.25">
      <c r="A18" s="155" t="s">
        <v>121</v>
      </c>
      <c r="B18" s="160">
        <v>56635</v>
      </c>
      <c r="C18" s="161">
        <v>9.6691473360547278</v>
      </c>
      <c r="D18" s="151">
        <v>84.253553456343255</v>
      </c>
      <c r="E18" s="151">
        <v>12.331597068950295</v>
      </c>
      <c r="F18" s="151">
        <v>3.4148494747064535</v>
      </c>
      <c r="G18" s="151">
        <v>49.038580383155292</v>
      </c>
      <c r="H18" s="151">
        <v>5.4983667343515492</v>
      </c>
      <c r="I18" s="151">
        <v>31.521144168800213</v>
      </c>
      <c r="J18" s="151">
        <v>2.2971660633883642</v>
      </c>
      <c r="K18" s="151">
        <v>1.6332656484506047</v>
      </c>
    </row>
    <row r="19" spans="1:11" x14ac:dyDescent="0.25">
      <c r="A19" s="6" t="s">
        <v>122</v>
      </c>
      <c r="B19" s="160">
        <v>26271</v>
      </c>
      <c r="C19" s="161">
        <v>4.4851800064534961</v>
      </c>
      <c r="D19" s="151">
        <v>74.656465303947314</v>
      </c>
      <c r="E19" s="151">
        <v>17.875223630619313</v>
      </c>
      <c r="F19" s="151">
        <v>7.468311065433368</v>
      </c>
      <c r="G19" s="151">
        <v>47.992082524456627</v>
      </c>
      <c r="H19" s="151">
        <v>8.7244490122187965</v>
      </c>
      <c r="I19" s="151">
        <v>27.962391991168971</v>
      </c>
      <c r="J19" s="151">
        <v>0.37684138403562861</v>
      </c>
      <c r="K19" s="151">
        <v>1.3474934338243691</v>
      </c>
    </row>
    <row r="20" spans="1:11" x14ac:dyDescent="0.25">
      <c r="A20" s="6" t="s">
        <v>123</v>
      </c>
      <c r="B20" s="160">
        <v>8082</v>
      </c>
      <c r="C20" s="161">
        <v>1.3798189947911064</v>
      </c>
      <c r="D20" s="151">
        <v>80.289532293986639</v>
      </c>
      <c r="E20" s="151">
        <v>15.082900272209848</v>
      </c>
      <c r="F20" s="151">
        <v>4.627567433803514</v>
      </c>
      <c r="G20" s="151">
        <v>49.010146003464492</v>
      </c>
      <c r="H20" s="151">
        <v>8.3395199208116804</v>
      </c>
      <c r="I20" s="151">
        <v>54.281118535016084</v>
      </c>
      <c r="J20" s="151">
        <v>0.16085127443702052</v>
      </c>
      <c r="K20" s="151">
        <v>1.9054689433308587</v>
      </c>
    </row>
    <row r="21" spans="1:11" x14ac:dyDescent="0.25">
      <c r="A21" s="6" t="s">
        <v>124</v>
      </c>
      <c r="B21" s="160">
        <v>4157</v>
      </c>
      <c r="C21" s="161">
        <v>0.70971387791965224</v>
      </c>
      <c r="D21" s="151">
        <v>80.153957180659134</v>
      </c>
      <c r="E21" s="151">
        <v>15.636276160692809</v>
      </c>
      <c r="F21" s="151">
        <v>4.2097666586480633</v>
      </c>
      <c r="G21" s="151">
        <v>49.723358191003122</v>
      </c>
      <c r="H21" s="151">
        <v>18.955977868655278</v>
      </c>
      <c r="I21" s="151">
        <v>22.8289631946115</v>
      </c>
      <c r="J21" s="151">
        <v>1.3230695212893913</v>
      </c>
      <c r="K21" s="151">
        <v>0.86600914120760153</v>
      </c>
    </row>
    <row r="22" spans="1:11" x14ac:dyDescent="0.25">
      <c r="A22" s="6" t="s">
        <v>125</v>
      </c>
      <c r="B22" s="160">
        <v>7183</v>
      </c>
      <c r="C22" s="161">
        <v>1.2263350457293389</v>
      </c>
      <c r="D22" s="151">
        <v>72.045106501461788</v>
      </c>
      <c r="E22" s="151">
        <v>24.794654044271198</v>
      </c>
      <c r="F22" s="151">
        <v>3.1602394542670194</v>
      </c>
      <c r="G22" s="151">
        <v>48.211053877210084</v>
      </c>
      <c r="H22" s="151">
        <v>5.3598774885145479</v>
      </c>
      <c r="I22" s="151">
        <v>1.322567172490603</v>
      </c>
      <c r="J22" s="151">
        <v>9.7452317972991781E-2</v>
      </c>
      <c r="K22" s="151">
        <v>1.4339412501740221</v>
      </c>
    </row>
    <row r="23" spans="1:11" x14ac:dyDescent="0.25">
      <c r="A23" s="6" t="s">
        <v>126</v>
      </c>
      <c r="B23" s="160">
        <v>36851</v>
      </c>
      <c r="C23" s="161">
        <v>6.2914760921859765</v>
      </c>
      <c r="D23" s="151">
        <v>65.507041871319643</v>
      </c>
      <c r="E23" s="151">
        <v>22.951887330058888</v>
      </c>
      <c r="F23" s="151">
        <v>11.541070798621474</v>
      </c>
      <c r="G23" s="151">
        <v>50.172315540962252</v>
      </c>
      <c r="H23" s="151">
        <v>44.088355811239857</v>
      </c>
      <c r="I23" s="151">
        <v>78.198692030067036</v>
      </c>
      <c r="J23" s="151">
        <v>4.4937722178502622</v>
      </c>
      <c r="K23" s="151">
        <v>0.94977069821714466</v>
      </c>
    </row>
    <row r="24" spans="1:11" x14ac:dyDescent="0.25">
      <c r="A24" s="6" t="s">
        <v>127</v>
      </c>
      <c r="B24" s="160">
        <v>52395</v>
      </c>
      <c r="C24" s="161">
        <v>8.9452630824152468</v>
      </c>
      <c r="D24" s="151">
        <v>64.805802080351185</v>
      </c>
      <c r="E24" s="151">
        <v>29.550529630689955</v>
      </c>
      <c r="F24" s="151">
        <v>5.6436682889588701</v>
      </c>
      <c r="G24" s="151">
        <v>48.573337150491454</v>
      </c>
      <c r="H24" s="151">
        <v>20</v>
      </c>
      <c r="I24" s="151">
        <v>39.198396793587179</v>
      </c>
      <c r="J24" s="151">
        <v>2.5231415211375134</v>
      </c>
      <c r="K24" s="151">
        <v>0.88367210611699587</v>
      </c>
    </row>
    <row r="25" spans="1:11" x14ac:dyDescent="0.25">
      <c r="A25" s="6" t="s">
        <v>339</v>
      </c>
      <c r="B25" s="160">
        <v>7573</v>
      </c>
      <c r="C25" s="161">
        <v>1.2929187388707064</v>
      </c>
      <c r="D25" s="151">
        <v>74.950481975439061</v>
      </c>
      <c r="E25" s="151">
        <v>18.499933975967252</v>
      </c>
      <c r="F25" s="151">
        <v>6.5495840485936885</v>
      </c>
      <c r="G25" s="151">
        <v>48.157929486333025</v>
      </c>
      <c r="H25" s="151">
        <v>8.8340155816717285</v>
      </c>
      <c r="I25" s="151">
        <v>10.101677010431798</v>
      </c>
      <c r="J25" s="151">
        <v>0.62062590783045035</v>
      </c>
      <c r="K25" s="151">
        <v>1.5317575597517497</v>
      </c>
    </row>
    <row r="26" spans="1:11" x14ac:dyDescent="0.25">
      <c r="A26" s="6" t="s">
        <v>129</v>
      </c>
      <c r="B26" s="160">
        <v>7384</v>
      </c>
      <c r="C26" s="161">
        <v>1.26065125680989</v>
      </c>
      <c r="D26" s="151">
        <v>66.4003250270856</v>
      </c>
      <c r="E26" s="151">
        <v>26.029252437703143</v>
      </c>
      <c r="F26" s="151">
        <v>7.5704225352112671</v>
      </c>
      <c r="G26" s="151">
        <v>48.672806067172267</v>
      </c>
      <c r="H26" s="151">
        <v>24.498916576381365</v>
      </c>
      <c r="I26" s="151">
        <v>64.477248104008666</v>
      </c>
      <c r="J26" s="151">
        <v>5.2546045503791978</v>
      </c>
      <c r="K26" s="151">
        <v>1.056338028169014</v>
      </c>
    </row>
    <row r="27" spans="1:11" x14ac:dyDescent="0.25">
      <c r="A27" s="6" t="s">
        <v>130</v>
      </c>
      <c r="B27" s="160">
        <v>10497</v>
      </c>
      <c r="C27" s="161">
        <v>1.7921257100126509</v>
      </c>
      <c r="D27" s="151">
        <v>63.35143374297418</v>
      </c>
      <c r="E27" s="151">
        <v>31.256549490330571</v>
      </c>
      <c r="F27" s="151">
        <v>5.3920167666952468</v>
      </c>
      <c r="G27" s="151">
        <v>47.975612079641806</v>
      </c>
      <c r="H27" s="151">
        <v>18.538630084786128</v>
      </c>
      <c r="I27" s="151">
        <v>25.130989806611414</v>
      </c>
      <c r="J27" s="151">
        <v>0.51443269505573019</v>
      </c>
      <c r="K27" s="151">
        <v>1.6861960560160045</v>
      </c>
    </row>
    <row r="28" spans="1:11" x14ac:dyDescent="0.25">
      <c r="A28" s="6" t="s">
        <v>131</v>
      </c>
      <c r="B28" s="160">
        <v>16024</v>
      </c>
      <c r="C28" s="161">
        <v>2.7357361510186453</v>
      </c>
      <c r="D28" s="151">
        <v>64.752870693959068</v>
      </c>
      <c r="E28" s="151">
        <v>30.972291562656018</v>
      </c>
      <c r="F28" s="151">
        <v>4.2748377433849223</v>
      </c>
      <c r="G28" s="151">
        <v>48.252621068397403</v>
      </c>
      <c r="H28" s="151">
        <v>12.662256615077382</v>
      </c>
      <c r="I28" s="151">
        <v>14.721667498751872</v>
      </c>
      <c r="J28" s="151">
        <v>0.89241138292561162</v>
      </c>
      <c r="K28" s="151">
        <v>0.74263604593110333</v>
      </c>
    </row>
    <row r="29" spans="1:11" x14ac:dyDescent="0.25">
      <c r="A29" s="6" t="s">
        <v>340</v>
      </c>
      <c r="B29" s="160">
        <v>6993</v>
      </c>
      <c r="C29" s="161">
        <v>1.1938968362502114</v>
      </c>
      <c r="D29" s="151">
        <v>83.926783926783926</v>
      </c>
      <c r="E29" s="151">
        <v>12.927212927212928</v>
      </c>
      <c r="F29" s="151">
        <v>3.1460031460031459</v>
      </c>
      <c r="G29" s="151">
        <v>48.519948519948521</v>
      </c>
      <c r="H29" s="151">
        <v>13.67081367081367</v>
      </c>
      <c r="I29" s="151">
        <v>37.423137423137426</v>
      </c>
      <c r="J29" s="151">
        <v>2.8457028457028457</v>
      </c>
      <c r="K29" s="151">
        <v>1.6016016016016015</v>
      </c>
    </row>
    <row r="30" spans="1:11" x14ac:dyDescent="0.25">
      <c r="A30" s="6" t="s">
        <v>133</v>
      </c>
      <c r="B30" s="160">
        <v>20375</v>
      </c>
      <c r="C30" s="161">
        <v>3.47857114809067</v>
      </c>
      <c r="D30" s="151">
        <v>75.435582822085891</v>
      </c>
      <c r="E30" s="151">
        <v>19.602453987730062</v>
      </c>
      <c r="F30" s="151">
        <v>4.9619631901840489</v>
      </c>
      <c r="G30" s="151">
        <v>51.273619631901845</v>
      </c>
      <c r="H30" s="151">
        <v>8.2306748466257673</v>
      </c>
      <c r="I30" s="151">
        <v>14.552147239263805</v>
      </c>
      <c r="J30" s="151">
        <v>2.8024539877300616</v>
      </c>
      <c r="K30" s="151">
        <v>1.4527607361963191</v>
      </c>
    </row>
    <row r="31" spans="1:11" x14ac:dyDescent="0.25">
      <c r="A31" s="6" t="s">
        <v>134</v>
      </c>
      <c r="B31" s="160">
        <v>13061</v>
      </c>
      <c r="C31" s="161">
        <v>2.2298708105625638</v>
      </c>
      <c r="D31" s="151">
        <v>80.346068448051454</v>
      </c>
      <c r="E31" s="151">
        <v>14.838067529285659</v>
      </c>
      <c r="F31" s="151">
        <v>4.8158640226628888</v>
      </c>
      <c r="G31" s="151">
        <v>49.261159176173344</v>
      </c>
      <c r="H31" s="151">
        <v>5.6963479059796338</v>
      </c>
      <c r="I31" s="151">
        <v>2.067223030395835</v>
      </c>
      <c r="J31" s="151">
        <v>0.42110098767322562</v>
      </c>
      <c r="K31" s="151">
        <v>1.240333818237501</v>
      </c>
    </row>
    <row r="32" spans="1:11" x14ac:dyDescent="0.25">
      <c r="A32" s="6" t="s">
        <v>135</v>
      </c>
      <c r="B32" s="160">
        <v>7032</v>
      </c>
      <c r="C32" s="161">
        <v>1.200555205564348</v>
      </c>
      <c r="D32" s="151">
        <v>86.916951080773615</v>
      </c>
      <c r="E32" s="151">
        <v>10.793515358361775</v>
      </c>
      <c r="F32" s="151">
        <v>2.2895335608646188</v>
      </c>
      <c r="G32" s="151">
        <v>49.914675767918091</v>
      </c>
      <c r="H32" s="151">
        <v>6.4988623435722408</v>
      </c>
      <c r="I32" s="151">
        <v>42.974971558589303</v>
      </c>
      <c r="J32" s="151">
        <v>0.42662116040955633</v>
      </c>
      <c r="K32" s="151">
        <v>0.8390216154721275</v>
      </c>
    </row>
    <row r="33" spans="1:11" x14ac:dyDescent="0.25">
      <c r="A33" s="6" t="s">
        <v>136</v>
      </c>
      <c r="B33" s="160">
        <v>59379</v>
      </c>
      <c r="C33" s="161">
        <v>10.137623371900657</v>
      </c>
      <c r="D33" s="151">
        <v>65.257077417942369</v>
      </c>
      <c r="E33" s="151">
        <v>23.004765994711935</v>
      </c>
      <c r="F33" s="151">
        <v>11.738156587345696</v>
      </c>
      <c r="G33" s="151">
        <v>50.317452297950446</v>
      </c>
      <c r="H33" s="151">
        <v>18.375183145556509</v>
      </c>
      <c r="I33" s="151">
        <v>28.663332154465383</v>
      </c>
      <c r="J33" s="151">
        <v>2.861280924232473</v>
      </c>
      <c r="K33" s="151">
        <v>1.0205628252412469</v>
      </c>
    </row>
    <row r="34" spans="1:11" x14ac:dyDescent="0.25">
      <c r="A34" s="6" t="s">
        <v>137</v>
      </c>
      <c r="B34" s="160">
        <v>13687</v>
      </c>
      <c r="C34" s="161">
        <v>2.3367461744253744</v>
      </c>
      <c r="D34" s="151">
        <v>55.921677504201064</v>
      </c>
      <c r="E34" s="151">
        <v>31.058668809819533</v>
      </c>
      <c r="F34" s="266">
        <v>13.019653685979396</v>
      </c>
      <c r="G34" s="151">
        <v>49.616424344268282</v>
      </c>
      <c r="H34" s="151">
        <v>40.637100898662965</v>
      </c>
      <c r="I34" s="151">
        <v>65.288229707021259</v>
      </c>
      <c r="J34" s="151">
        <v>6.3929275955286036</v>
      </c>
      <c r="K34" s="151">
        <v>0.5406590195075619</v>
      </c>
    </row>
    <row r="35" spans="1:11" x14ac:dyDescent="0.25">
      <c r="A35" s="6" t="s">
        <v>138</v>
      </c>
      <c r="B35" s="160">
        <v>9874</v>
      </c>
      <c r="C35" s="161">
        <v>1.6857625284047741</v>
      </c>
      <c r="D35" s="151">
        <v>81.25379785294713</v>
      </c>
      <c r="E35" s="151">
        <v>14.89771116062386</v>
      </c>
      <c r="F35" s="151">
        <v>3.8484909864290056</v>
      </c>
      <c r="G35" s="151">
        <v>49.939234352845858</v>
      </c>
      <c r="H35" s="151">
        <v>5.4486530281547498</v>
      </c>
      <c r="I35" s="151">
        <v>2.5015191411788535</v>
      </c>
      <c r="J35" s="151">
        <v>0.43548713793801902</v>
      </c>
      <c r="K35" s="151">
        <v>1.3672270609681993</v>
      </c>
    </row>
    <row r="36" spans="1:11" x14ac:dyDescent="0.25">
      <c r="A36" s="163" t="s">
        <v>139</v>
      </c>
      <c r="B36" s="164">
        <v>585729</v>
      </c>
      <c r="C36" s="165">
        <v>100</v>
      </c>
      <c r="D36" s="166">
        <v>70.627542771486475</v>
      </c>
      <c r="E36" s="166">
        <v>22.441777682170425</v>
      </c>
      <c r="F36" s="166">
        <v>6.9306795463431037</v>
      </c>
      <c r="G36" s="166">
        <v>49.452733260603452</v>
      </c>
      <c r="H36" s="166">
        <v>18.141836924584577</v>
      </c>
      <c r="I36" s="166">
        <v>31.607791316462048</v>
      </c>
      <c r="J36" s="166">
        <v>2.4904008509054529</v>
      </c>
      <c r="K36" s="166">
        <v>1.1580440784048596</v>
      </c>
    </row>
    <row r="37" spans="1:11" ht="29.25" customHeight="1" x14ac:dyDescent="0.25">
      <c r="A37" s="315" t="s">
        <v>506</v>
      </c>
      <c r="B37" s="315"/>
      <c r="C37" s="315"/>
      <c r="D37" s="315"/>
      <c r="E37" s="315"/>
      <c r="F37" s="315"/>
      <c r="G37" s="315"/>
      <c r="H37" s="315"/>
      <c r="I37" s="315"/>
      <c r="J37" s="315"/>
      <c r="K37" s="315"/>
    </row>
    <row r="38" spans="1:11" ht="30" customHeight="1" x14ac:dyDescent="0.25">
      <c r="A38" s="316" t="s">
        <v>507</v>
      </c>
      <c r="B38" s="316"/>
      <c r="C38" s="316"/>
      <c r="D38" s="316"/>
      <c r="E38" s="316"/>
      <c r="F38" s="316"/>
      <c r="G38" s="316"/>
      <c r="H38" s="316"/>
      <c r="I38" s="316"/>
      <c r="J38" s="316"/>
      <c r="K38" s="316"/>
    </row>
  </sheetData>
  <mergeCells count="12">
    <mergeCell ref="A37:K37"/>
    <mergeCell ref="A38:K38"/>
    <mergeCell ref="A1:K1"/>
    <mergeCell ref="A2:A3"/>
    <mergeCell ref="B2:B3"/>
    <mergeCell ref="C2:C3"/>
    <mergeCell ref="D2:F2"/>
    <mergeCell ref="G2:G3"/>
    <mergeCell ref="H2:H3"/>
    <mergeCell ref="I2:I3"/>
    <mergeCell ref="J2:J3"/>
    <mergeCell ref="K2:K3"/>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19"/>
  <sheetViews>
    <sheetView zoomScaleNormal="100" workbookViewId="0">
      <selection activeCell="C12" sqref="C12"/>
    </sheetView>
  </sheetViews>
  <sheetFormatPr baseColWidth="10" defaultRowHeight="15" x14ac:dyDescent="0.25"/>
  <cols>
    <col min="1" max="1" width="15.28515625" customWidth="1"/>
    <col min="2" max="2" width="40.42578125" customWidth="1"/>
    <col min="3" max="6" width="11.7109375" customWidth="1"/>
  </cols>
  <sheetData>
    <row r="1" spans="1:6" ht="30" customHeight="1" x14ac:dyDescent="0.25">
      <c r="A1" s="295" t="s">
        <v>407</v>
      </c>
      <c r="B1" s="295"/>
      <c r="C1" s="295"/>
      <c r="D1" s="295"/>
      <c r="E1" s="295"/>
      <c r="F1" s="295"/>
    </row>
    <row r="2" spans="1:6" x14ac:dyDescent="0.25">
      <c r="B2" s="14"/>
    </row>
    <row r="3" spans="1:6" x14ac:dyDescent="0.25">
      <c r="A3" s="296" t="s">
        <v>39</v>
      </c>
      <c r="B3" s="297"/>
      <c r="C3" s="300" t="s">
        <v>40</v>
      </c>
      <c r="D3" s="301" t="s">
        <v>11</v>
      </c>
      <c r="E3" s="301"/>
      <c r="F3" s="301"/>
    </row>
    <row r="4" spans="1:6" x14ac:dyDescent="0.25">
      <c r="A4" s="298"/>
      <c r="B4" s="299"/>
      <c r="C4" s="300"/>
      <c r="D4" s="183" t="s">
        <v>0</v>
      </c>
      <c r="E4" s="183" t="s">
        <v>1</v>
      </c>
      <c r="F4" s="183" t="s">
        <v>2</v>
      </c>
    </row>
    <row r="5" spans="1:6" x14ac:dyDescent="0.25">
      <c r="A5" s="154" t="s">
        <v>47</v>
      </c>
      <c r="B5" s="148"/>
      <c r="C5" s="149">
        <v>1175472</v>
      </c>
      <c r="D5" s="149">
        <v>302178</v>
      </c>
      <c r="E5" s="149">
        <v>483991</v>
      </c>
      <c r="F5" s="149">
        <v>389303</v>
      </c>
    </row>
    <row r="6" spans="1:6" x14ac:dyDescent="0.25">
      <c r="A6" s="302" t="s">
        <v>78</v>
      </c>
      <c r="B6" s="155" t="s">
        <v>408</v>
      </c>
      <c r="C6" s="107">
        <v>6.2953434875522338E-2</v>
      </c>
      <c r="D6" s="107">
        <v>7.2142909146264783E-2</v>
      </c>
      <c r="E6" s="107">
        <v>6.4670624040529687E-2</v>
      </c>
      <c r="F6" s="107">
        <v>5.3685689552867559E-2</v>
      </c>
    </row>
    <row r="7" spans="1:6" x14ac:dyDescent="0.25">
      <c r="A7" s="302"/>
      <c r="B7" s="155" t="s">
        <v>409</v>
      </c>
      <c r="C7" s="107">
        <v>85.922506023112419</v>
      </c>
      <c r="D7" s="107">
        <v>87.419666554150197</v>
      </c>
      <c r="E7" s="107">
        <v>86.786944385329477</v>
      </c>
      <c r="F7" s="107">
        <v>83.685715239800359</v>
      </c>
    </row>
    <row r="8" spans="1:6" x14ac:dyDescent="0.25">
      <c r="A8" s="302"/>
      <c r="B8" s="155" t="s">
        <v>410</v>
      </c>
      <c r="C8" s="107">
        <v>14.01454054201206</v>
      </c>
      <c r="D8" s="107">
        <v>12.50819053670353</v>
      </c>
      <c r="E8" s="107">
        <v>13.148384990629991</v>
      </c>
      <c r="F8" s="107">
        <v>16.260599070646773</v>
      </c>
    </row>
    <row r="9" spans="1:6" x14ac:dyDescent="0.25">
      <c r="A9" s="303" t="s">
        <v>42</v>
      </c>
      <c r="B9" s="304"/>
      <c r="C9" s="274">
        <v>48.856799651544229</v>
      </c>
      <c r="D9" s="274">
        <v>46.645685655474587</v>
      </c>
      <c r="E9" s="107">
        <v>48.664334667380174</v>
      </c>
      <c r="F9" s="274">
        <v>50.812349249813124</v>
      </c>
    </row>
    <row r="10" spans="1:6" x14ac:dyDescent="0.25">
      <c r="A10" s="303" t="s">
        <v>43</v>
      </c>
      <c r="B10" s="304"/>
      <c r="C10" s="266">
        <v>16.253300801720499</v>
      </c>
      <c r="D10" s="107">
        <v>6.7420526974167547</v>
      </c>
      <c r="E10" s="107">
        <v>10.585940647656672</v>
      </c>
      <c r="F10" s="266">
        <v>30.681756883455819</v>
      </c>
    </row>
    <row r="11" spans="1:6" x14ac:dyDescent="0.25">
      <c r="A11" s="303" t="s">
        <v>44</v>
      </c>
      <c r="B11" s="304"/>
      <c r="C11" s="266">
        <v>30.850245688540433</v>
      </c>
      <c r="D11" s="107">
        <v>16.032603300041696</v>
      </c>
      <c r="E11" s="107">
        <v>27.56786799754541</v>
      </c>
      <c r="F11" s="107">
        <v>46.432470338014348</v>
      </c>
    </row>
    <row r="12" spans="1:6" x14ac:dyDescent="0.25">
      <c r="A12" s="303" t="s">
        <v>45</v>
      </c>
      <c r="B12" s="304"/>
      <c r="C12" s="107">
        <v>2.4331502579389386</v>
      </c>
      <c r="D12" s="107">
        <v>0.5817763040327224</v>
      </c>
      <c r="E12" s="107">
        <v>1.7262717695163754</v>
      </c>
      <c r="F12" s="107">
        <v>4.7490001361407437</v>
      </c>
    </row>
    <row r="13" spans="1:6" x14ac:dyDescent="0.25">
      <c r="A13" s="313" t="s">
        <v>370</v>
      </c>
      <c r="B13" s="314"/>
      <c r="C13" s="107">
        <v>1.0539596009092518</v>
      </c>
      <c r="D13" s="107">
        <v>1.2098829166914864</v>
      </c>
      <c r="E13" s="107">
        <v>1.1343186133626453</v>
      </c>
      <c r="F13" s="107">
        <v>0.83302723071746165</v>
      </c>
    </row>
    <row r="14" spans="1:6" ht="30" customHeight="1" x14ac:dyDescent="0.25">
      <c r="A14" s="315" t="s">
        <v>513</v>
      </c>
      <c r="B14" s="315"/>
      <c r="C14" s="315"/>
      <c r="D14" s="315"/>
      <c r="E14" s="315"/>
      <c r="F14" s="315"/>
    </row>
    <row r="15" spans="1:6" ht="30" customHeight="1" x14ac:dyDescent="0.25">
      <c r="A15" s="323" t="s">
        <v>507</v>
      </c>
      <c r="B15" s="323"/>
      <c r="C15" s="323"/>
      <c r="D15" s="323"/>
      <c r="E15" s="323"/>
      <c r="F15" s="323"/>
    </row>
    <row r="19" spans="3:6" x14ac:dyDescent="0.25">
      <c r="C19" s="159"/>
      <c r="D19" s="159"/>
      <c r="E19" s="159"/>
      <c r="F19" s="159"/>
    </row>
  </sheetData>
  <mergeCells count="12">
    <mergeCell ref="A15:F15"/>
    <mergeCell ref="A1:F1"/>
    <mergeCell ref="A3:B4"/>
    <mergeCell ref="C3:C4"/>
    <mergeCell ref="D3:F3"/>
    <mergeCell ref="A6:A8"/>
    <mergeCell ref="A9:B9"/>
    <mergeCell ref="A10:B10"/>
    <mergeCell ref="A11:B11"/>
    <mergeCell ref="A12:B12"/>
    <mergeCell ref="A13:B13"/>
    <mergeCell ref="A14:F14"/>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28"/>
  <sheetViews>
    <sheetView topLeftCell="B1" zoomScaleNormal="100" workbookViewId="0">
      <selection activeCell="J22" sqref="J22"/>
    </sheetView>
  </sheetViews>
  <sheetFormatPr baseColWidth="10" defaultRowHeight="15" x14ac:dyDescent="0.25"/>
  <cols>
    <col min="2" max="2" width="42.140625" customWidth="1"/>
    <col min="5" max="5" width="16.7109375" customWidth="1"/>
    <col min="6" max="6" width="16.5703125" customWidth="1"/>
    <col min="7" max="7" width="14" customWidth="1"/>
    <col min="8" max="8" width="14.7109375" customWidth="1"/>
    <col min="9" max="9" width="16.28515625" customWidth="1"/>
    <col min="10" max="10" width="14.5703125" customWidth="1"/>
    <col min="11" max="11" width="13.140625" customWidth="1"/>
    <col min="12" max="12" width="13.28515625" customWidth="1"/>
    <col min="13" max="13" width="11.28515625" bestFit="1" customWidth="1"/>
  </cols>
  <sheetData>
    <row r="1" spans="1:13" ht="15" customHeight="1" x14ac:dyDescent="0.25">
      <c r="A1" s="324" t="s">
        <v>411</v>
      </c>
      <c r="B1" s="324"/>
      <c r="C1" s="324"/>
      <c r="D1" s="324"/>
      <c r="E1" s="324"/>
      <c r="F1" s="324"/>
      <c r="G1" s="324"/>
      <c r="H1" s="324"/>
      <c r="I1" s="324"/>
      <c r="J1" s="324"/>
      <c r="K1" s="324"/>
      <c r="L1" s="324"/>
      <c r="M1" s="324"/>
    </row>
    <row r="2" spans="1:13" ht="15" customHeight="1" x14ac:dyDescent="0.25">
      <c r="A2" s="331" t="s">
        <v>39</v>
      </c>
      <c r="B2" s="331"/>
      <c r="C2" s="333" t="s">
        <v>40</v>
      </c>
      <c r="D2" s="300" t="s">
        <v>147</v>
      </c>
      <c r="E2" s="300"/>
      <c r="F2" s="300"/>
      <c r="G2" s="300" t="s">
        <v>153</v>
      </c>
      <c r="H2" s="300"/>
      <c r="I2" s="300"/>
      <c r="J2" s="300"/>
      <c r="K2" s="172" t="s">
        <v>159</v>
      </c>
      <c r="L2" s="333" t="s">
        <v>161</v>
      </c>
      <c r="M2" s="333"/>
    </row>
    <row r="3" spans="1:13" ht="30" customHeight="1" x14ac:dyDescent="0.25">
      <c r="A3" s="332"/>
      <c r="B3" s="332"/>
      <c r="C3" s="333"/>
      <c r="D3" s="300" t="s">
        <v>148</v>
      </c>
      <c r="E3" s="300"/>
      <c r="F3" s="173" t="s">
        <v>151</v>
      </c>
      <c r="G3" s="300" t="s">
        <v>148</v>
      </c>
      <c r="H3" s="300"/>
      <c r="I3" s="300" t="s">
        <v>156</v>
      </c>
      <c r="J3" s="300"/>
      <c r="K3" s="172" t="s">
        <v>159</v>
      </c>
      <c r="L3" s="172" t="s">
        <v>162</v>
      </c>
      <c r="M3" s="172" t="s">
        <v>164</v>
      </c>
    </row>
    <row r="4" spans="1:13" ht="97.5" customHeight="1" x14ac:dyDescent="0.25">
      <c r="A4" s="332"/>
      <c r="B4" s="332"/>
      <c r="C4" s="334"/>
      <c r="D4" s="174" t="s">
        <v>149</v>
      </c>
      <c r="E4" s="174" t="s">
        <v>509</v>
      </c>
      <c r="F4" s="174" t="s">
        <v>152</v>
      </c>
      <c r="G4" s="174" t="s">
        <v>154</v>
      </c>
      <c r="H4" s="174" t="s">
        <v>510</v>
      </c>
      <c r="I4" s="174" t="s">
        <v>412</v>
      </c>
      <c r="J4" s="174" t="s">
        <v>158</v>
      </c>
      <c r="K4" s="174" t="s">
        <v>160</v>
      </c>
      <c r="L4" s="174" t="s">
        <v>163</v>
      </c>
      <c r="M4" s="174" t="s">
        <v>511</v>
      </c>
    </row>
    <row r="5" spans="1:13" x14ac:dyDescent="0.25">
      <c r="A5" s="309" t="s">
        <v>382</v>
      </c>
      <c r="B5" s="310"/>
      <c r="C5" s="310"/>
      <c r="D5" s="310"/>
      <c r="E5" s="310"/>
      <c r="F5" s="310"/>
      <c r="G5" s="310"/>
      <c r="H5" s="310"/>
      <c r="I5" s="310"/>
      <c r="J5" s="310"/>
      <c r="K5" s="310"/>
      <c r="L5" s="310"/>
      <c r="M5" s="311"/>
    </row>
    <row r="6" spans="1:13" ht="15" customHeight="1" x14ac:dyDescent="0.25">
      <c r="A6" s="335" t="s">
        <v>78</v>
      </c>
      <c r="B6" s="155" t="s">
        <v>408</v>
      </c>
      <c r="C6" s="175">
        <v>6.2953434875522338E-2</v>
      </c>
      <c r="D6" s="175">
        <v>5.7362562401165856E-2</v>
      </c>
      <c r="E6" s="175">
        <v>5.2346751037312456E-2</v>
      </c>
      <c r="F6" s="175">
        <v>9.906875371507827E-2</v>
      </c>
      <c r="G6" s="175">
        <v>3.390919474585951E-2</v>
      </c>
      <c r="H6" s="175">
        <v>9.1153772719153994E-2</v>
      </c>
      <c r="I6" s="175">
        <v>5.9383585332906989E-2</v>
      </c>
      <c r="J6" s="175">
        <v>6.6733228784608231E-2</v>
      </c>
      <c r="K6" s="175">
        <v>4.6664086863490474E-2</v>
      </c>
      <c r="L6" s="175">
        <v>1.9940179461615155E-2</v>
      </c>
      <c r="M6" s="175">
        <v>9.3943895831512719E-2</v>
      </c>
    </row>
    <row r="7" spans="1:13" x14ac:dyDescent="0.25">
      <c r="A7" s="302"/>
      <c r="B7" s="155" t="s">
        <v>409</v>
      </c>
      <c r="C7" s="175">
        <v>85.922506023112419</v>
      </c>
      <c r="D7" s="175">
        <v>85.860903537874805</v>
      </c>
      <c r="E7" s="175">
        <v>87.670800520388298</v>
      </c>
      <c r="F7" s="175">
        <v>88.141470180305134</v>
      </c>
      <c r="G7" s="175">
        <v>82.974907195888065</v>
      </c>
      <c r="H7" s="175">
        <v>88.287972013328158</v>
      </c>
      <c r="I7" s="175">
        <v>83.240125031812639</v>
      </c>
      <c r="J7" s="175">
        <v>86.876140560713125</v>
      </c>
      <c r="K7" s="175">
        <v>84.920671052332068</v>
      </c>
      <c r="L7" s="175">
        <v>85.378863409770688</v>
      </c>
      <c r="M7" s="175">
        <v>82.408459320108363</v>
      </c>
    </row>
    <row r="8" spans="1:13" ht="15" customHeight="1" x14ac:dyDescent="0.25">
      <c r="A8" s="302"/>
      <c r="B8" s="155" t="s">
        <v>410</v>
      </c>
      <c r="C8" s="175">
        <v>14.01454054201206</v>
      </c>
      <c r="D8" s="175">
        <v>14.081733899724039</v>
      </c>
      <c r="E8" s="175">
        <v>12.276852728574397</v>
      </c>
      <c r="F8" s="175">
        <v>11.75946106597979</v>
      </c>
      <c r="G8" s="175">
        <v>16.991183609366075</v>
      </c>
      <c r="H8" s="175">
        <v>11.620874213952687</v>
      </c>
      <c r="I8" s="175">
        <v>16.700491382854459</v>
      </c>
      <c r="J8" s="175">
        <v>13.05712621050227</v>
      </c>
      <c r="K8" s="175">
        <v>15.032664860804443</v>
      </c>
      <c r="L8" s="175">
        <v>14.601196410767697</v>
      </c>
      <c r="M8" s="175">
        <v>17.497596784060125</v>
      </c>
    </row>
    <row r="9" spans="1:13" x14ac:dyDescent="0.25">
      <c r="A9" s="303" t="s">
        <v>42</v>
      </c>
      <c r="B9" s="304"/>
      <c r="C9" s="175">
        <v>48.856799651544229</v>
      </c>
      <c r="D9" s="175">
        <v>50.790673157421473</v>
      </c>
      <c r="E9" s="175">
        <v>48.428442761137156</v>
      </c>
      <c r="F9" s="175">
        <v>50.346740638002771</v>
      </c>
      <c r="G9" s="175">
        <v>49.354832952598514</v>
      </c>
      <c r="H9" s="175">
        <v>47.544699223345219</v>
      </c>
      <c r="I9" s="175">
        <v>50.459733361176184</v>
      </c>
      <c r="J9" s="175">
        <v>49.403122601774591</v>
      </c>
      <c r="K9" s="175">
        <v>46.115499305729443</v>
      </c>
      <c r="L9" s="175">
        <v>47.612163509471586</v>
      </c>
      <c r="M9" s="175">
        <v>46.244428908503018</v>
      </c>
    </row>
    <row r="10" spans="1:13" ht="15" customHeight="1" x14ac:dyDescent="0.25">
      <c r="A10" s="303" t="s">
        <v>43</v>
      </c>
      <c r="B10" s="304"/>
      <c r="C10" s="175">
        <v>16.253300801720499</v>
      </c>
      <c r="D10" s="175">
        <v>13.553068121918699</v>
      </c>
      <c r="E10" s="175">
        <v>9.5124823907069125</v>
      </c>
      <c r="F10" s="175">
        <v>9.9564097483653651</v>
      </c>
      <c r="G10" s="175">
        <v>23.842625642490006</v>
      </c>
      <c r="H10" s="175">
        <v>13.485215227607275</v>
      </c>
      <c r="I10" s="175">
        <v>24.88890049007772</v>
      </c>
      <c r="J10" s="175">
        <v>16.084504800942479</v>
      </c>
      <c r="K10" s="175">
        <v>11.569279096765381</v>
      </c>
      <c r="L10" s="175">
        <v>22.333000997008973</v>
      </c>
      <c r="M10" s="175">
        <v>10.668094031285502</v>
      </c>
    </row>
    <row r="11" spans="1:13" x14ac:dyDescent="0.25">
      <c r="A11" s="303" t="s">
        <v>44</v>
      </c>
      <c r="B11" s="304"/>
      <c r="C11" s="175">
        <v>30.850245688540433</v>
      </c>
      <c r="D11" s="175">
        <v>29.34482651700722</v>
      </c>
      <c r="E11" s="175">
        <v>23.966344118303656</v>
      </c>
      <c r="F11" s="175">
        <v>24.301565286308698</v>
      </c>
      <c r="G11" s="175">
        <v>38.495859508852085</v>
      </c>
      <c r="H11" s="175">
        <v>32.291839889630026</v>
      </c>
      <c r="I11" s="175">
        <v>38.287403501673836</v>
      </c>
      <c r="J11" s="175">
        <v>30.200636019003568</v>
      </c>
      <c r="K11" s="175">
        <v>22.434044296738069</v>
      </c>
      <c r="L11" s="175">
        <v>39.556331006979065</v>
      </c>
      <c r="M11" s="175">
        <v>23.090535698680416</v>
      </c>
    </row>
    <row r="12" spans="1:13" ht="15" customHeight="1" x14ac:dyDescent="0.25">
      <c r="A12" s="303" t="s">
        <v>45</v>
      </c>
      <c r="B12" s="304"/>
      <c r="C12" s="175">
        <v>2.4331502579389386</v>
      </c>
      <c r="D12" s="175">
        <v>2.2464419707916035</v>
      </c>
      <c r="E12" s="175">
        <v>0.93069444123692302</v>
      </c>
      <c r="F12" s="175">
        <v>1.1095700416088765</v>
      </c>
      <c r="G12" s="175">
        <v>3.8879568817818391</v>
      </c>
      <c r="H12" s="175">
        <v>2.2659103367146454</v>
      </c>
      <c r="I12" s="175">
        <v>4.1888267500212084</v>
      </c>
      <c r="J12" s="175">
        <v>2.3282196857891591</v>
      </c>
      <c r="K12" s="175">
        <v>1.7664064100521273</v>
      </c>
      <c r="L12" s="175">
        <v>1.1515453639082751</v>
      </c>
      <c r="M12" s="175">
        <v>1.1404352005592939</v>
      </c>
    </row>
    <row r="13" spans="1:13" x14ac:dyDescent="0.25">
      <c r="A13" s="337" t="s">
        <v>370</v>
      </c>
      <c r="B13" s="338"/>
      <c r="C13" s="176">
        <v>1.0539596009092518</v>
      </c>
      <c r="D13" s="176">
        <v>1.0309757836966296</v>
      </c>
      <c r="E13" s="176">
        <v>1.2032054686958731</v>
      </c>
      <c r="F13" s="176">
        <v>1.2680800475530016</v>
      </c>
      <c r="G13" s="176">
        <v>0.85933038263849226</v>
      </c>
      <c r="H13" s="176">
        <v>1.0673614062317154</v>
      </c>
      <c r="I13" s="176">
        <v>1.1465599937353581</v>
      </c>
      <c r="J13" s="176">
        <v>1.0433483654208942</v>
      </c>
      <c r="K13" s="176">
        <v>0.81719059434112595</v>
      </c>
      <c r="L13" s="176">
        <v>1.2512462612163509</v>
      </c>
      <c r="M13" s="176">
        <v>1.1928690028838591</v>
      </c>
    </row>
    <row r="14" spans="1:13" ht="15" customHeight="1" x14ac:dyDescent="0.25">
      <c r="A14" s="309" t="s">
        <v>383</v>
      </c>
      <c r="B14" s="310"/>
      <c r="C14" s="310"/>
      <c r="D14" s="310"/>
      <c r="E14" s="310"/>
      <c r="F14" s="310"/>
      <c r="G14" s="310"/>
      <c r="H14" s="310"/>
      <c r="I14" s="310"/>
      <c r="J14" s="310"/>
      <c r="K14" s="310"/>
      <c r="L14" s="310"/>
      <c r="M14" s="311"/>
    </row>
    <row r="15" spans="1:13" x14ac:dyDescent="0.25">
      <c r="A15" s="339" t="s">
        <v>413</v>
      </c>
      <c r="B15" s="340"/>
      <c r="C15" s="177">
        <v>1175472</v>
      </c>
      <c r="D15" s="177">
        <v>64502</v>
      </c>
      <c r="E15" s="177">
        <v>129903</v>
      </c>
      <c r="F15" s="177">
        <v>10094</v>
      </c>
      <c r="G15" s="177">
        <v>112064</v>
      </c>
      <c r="H15" s="276">
        <v>162363</v>
      </c>
      <c r="I15" s="276">
        <v>153241</v>
      </c>
      <c r="J15" s="276">
        <v>389611</v>
      </c>
      <c r="K15" s="177">
        <v>87862</v>
      </c>
      <c r="L15" s="177">
        <v>20060</v>
      </c>
      <c r="M15" s="276">
        <v>45772</v>
      </c>
    </row>
    <row r="16" spans="1:13" ht="15" customHeight="1" x14ac:dyDescent="0.25">
      <c r="A16" s="302" t="s">
        <v>78</v>
      </c>
      <c r="B16" s="155" t="s">
        <v>408</v>
      </c>
      <c r="C16" s="158">
        <v>740</v>
      </c>
      <c r="D16" s="157">
        <v>37</v>
      </c>
      <c r="E16" s="157">
        <v>68</v>
      </c>
      <c r="F16" s="157">
        <v>10</v>
      </c>
      <c r="G16" s="157">
        <v>38</v>
      </c>
      <c r="H16" s="157">
        <v>148</v>
      </c>
      <c r="I16" s="157">
        <v>91</v>
      </c>
      <c r="J16" s="157">
        <v>260</v>
      </c>
      <c r="K16" s="157">
        <v>41</v>
      </c>
      <c r="L16" s="157">
        <v>4</v>
      </c>
      <c r="M16" s="157">
        <v>43</v>
      </c>
    </row>
    <row r="17" spans="1:13" x14ac:dyDescent="0.25">
      <c r="A17" s="302"/>
      <c r="B17" s="155" t="s">
        <v>409</v>
      </c>
      <c r="C17" s="158">
        <v>1009995</v>
      </c>
      <c r="D17" s="158">
        <v>55382</v>
      </c>
      <c r="E17" s="158">
        <v>113887</v>
      </c>
      <c r="F17" s="158">
        <v>8897</v>
      </c>
      <c r="G17" s="158">
        <v>92985</v>
      </c>
      <c r="H17" s="158">
        <v>143347</v>
      </c>
      <c r="I17" s="158">
        <v>127558</v>
      </c>
      <c r="J17" s="158">
        <v>338479</v>
      </c>
      <c r="K17" s="158">
        <v>74613</v>
      </c>
      <c r="L17" s="158">
        <v>17127</v>
      </c>
      <c r="M17" s="158">
        <v>37720</v>
      </c>
    </row>
    <row r="18" spans="1:13" ht="15" customHeight="1" x14ac:dyDescent="0.25">
      <c r="A18" s="302"/>
      <c r="B18" s="155" t="s">
        <v>410</v>
      </c>
      <c r="C18" s="158">
        <v>164737</v>
      </c>
      <c r="D18" s="158">
        <v>9083</v>
      </c>
      <c r="E18" s="158">
        <v>15948</v>
      </c>
      <c r="F18" s="158">
        <v>1187</v>
      </c>
      <c r="G18" s="262">
        <v>19041</v>
      </c>
      <c r="H18" s="158">
        <v>18868</v>
      </c>
      <c r="I18" s="262">
        <v>25592</v>
      </c>
      <c r="J18" s="158">
        <v>50872</v>
      </c>
      <c r="K18" s="158">
        <v>13208</v>
      </c>
      <c r="L18" s="158">
        <v>2929</v>
      </c>
      <c r="M18" s="158">
        <v>8009</v>
      </c>
    </row>
    <row r="19" spans="1:13" x14ac:dyDescent="0.25">
      <c r="A19" s="303" t="s">
        <v>42</v>
      </c>
      <c r="B19" s="304"/>
      <c r="C19" s="158">
        <v>574298</v>
      </c>
      <c r="D19" s="158">
        <v>32761</v>
      </c>
      <c r="E19" s="158">
        <v>62910</v>
      </c>
      <c r="F19" s="158">
        <v>5082</v>
      </c>
      <c r="G19" s="158">
        <v>55309</v>
      </c>
      <c r="H19" s="158">
        <v>77195</v>
      </c>
      <c r="I19" s="158">
        <v>77325</v>
      </c>
      <c r="J19" s="158">
        <v>192480</v>
      </c>
      <c r="K19" s="158">
        <v>40518</v>
      </c>
      <c r="L19" s="158">
        <v>9551</v>
      </c>
      <c r="M19" s="158">
        <v>21167</v>
      </c>
    </row>
    <row r="20" spans="1:13" ht="15" customHeight="1" x14ac:dyDescent="0.25">
      <c r="A20" s="303" t="s">
        <v>43</v>
      </c>
      <c r="B20" s="304"/>
      <c r="C20" s="273">
        <v>191053</v>
      </c>
      <c r="D20" s="158">
        <v>8742</v>
      </c>
      <c r="E20" s="158">
        <v>12357</v>
      </c>
      <c r="F20" s="158">
        <v>1005</v>
      </c>
      <c r="G20" s="262">
        <v>26719</v>
      </c>
      <c r="H20" s="158">
        <v>21895</v>
      </c>
      <c r="I20" s="262">
        <v>38140</v>
      </c>
      <c r="J20" s="158">
        <v>62667</v>
      </c>
      <c r="K20" s="158">
        <v>10165</v>
      </c>
      <c r="L20" s="262">
        <v>4480</v>
      </c>
      <c r="M20" s="158">
        <v>4883</v>
      </c>
    </row>
    <row r="21" spans="1:13" x14ac:dyDescent="0.25">
      <c r="A21" s="303" t="s">
        <v>44</v>
      </c>
      <c r="B21" s="304"/>
      <c r="C21" s="158">
        <v>362636</v>
      </c>
      <c r="D21" s="158">
        <v>18928</v>
      </c>
      <c r="E21" s="158">
        <v>31133</v>
      </c>
      <c r="F21" s="158">
        <v>2453</v>
      </c>
      <c r="G21" s="158">
        <v>43140</v>
      </c>
      <c r="H21" s="158">
        <v>52430</v>
      </c>
      <c r="I21" s="158">
        <v>58672</v>
      </c>
      <c r="J21" s="158">
        <v>117665</v>
      </c>
      <c r="K21" s="158">
        <v>19711</v>
      </c>
      <c r="L21" s="262">
        <v>7935</v>
      </c>
      <c r="M21" s="158">
        <v>10569</v>
      </c>
    </row>
    <row r="22" spans="1:13" ht="15" customHeight="1" x14ac:dyDescent="0.25">
      <c r="A22" s="303" t="s">
        <v>45</v>
      </c>
      <c r="B22" s="304"/>
      <c r="C22" s="158">
        <v>28601</v>
      </c>
      <c r="D22" s="158">
        <v>1449</v>
      </c>
      <c r="E22" s="158">
        <v>1209</v>
      </c>
      <c r="F22" s="158">
        <v>112</v>
      </c>
      <c r="G22" s="158">
        <v>4357</v>
      </c>
      <c r="H22" s="158">
        <v>3679</v>
      </c>
      <c r="I22" s="158">
        <v>6419</v>
      </c>
      <c r="J22" s="273">
        <v>9071</v>
      </c>
      <c r="K22" s="158">
        <v>1552</v>
      </c>
      <c r="L22" s="158">
        <v>231</v>
      </c>
      <c r="M22" s="158">
        <v>522</v>
      </c>
    </row>
    <row r="23" spans="1:13" x14ac:dyDescent="0.25">
      <c r="A23" s="313" t="s">
        <v>370</v>
      </c>
      <c r="B23" s="314"/>
      <c r="C23" s="158">
        <v>12389</v>
      </c>
      <c r="D23" s="158">
        <v>665</v>
      </c>
      <c r="E23" s="158">
        <v>1563</v>
      </c>
      <c r="F23" s="158">
        <v>128</v>
      </c>
      <c r="G23" s="158">
        <v>963</v>
      </c>
      <c r="H23" s="158">
        <v>1733</v>
      </c>
      <c r="I23" s="158">
        <v>1757</v>
      </c>
      <c r="J23" s="158">
        <v>4065</v>
      </c>
      <c r="K23" s="158">
        <v>718</v>
      </c>
      <c r="L23" s="158">
        <v>251</v>
      </c>
      <c r="M23" s="158">
        <v>546</v>
      </c>
    </row>
    <row r="24" spans="1:13" x14ac:dyDescent="0.25">
      <c r="A24" s="336" t="s">
        <v>508</v>
      </c>
      <c r="B24" s="336"/>
      <c r="C24" s="336"/>
      <c r="D24" s="336"/>
      <c r="E24" s="336"/>
      <c r="F24" s="336"/>
      <c r="G24" s="336"/>
      <c r="H24" s="336"/>
      <c r="I24" s="336"/>
      <c r="J24" s="336"/>
      <c r="K24" s="336"/>
      <c r="L24" s="336"/>
      <c r="M24" s="336"/>
    </row>
    <row r="25" spans="1:13" x14ac:dyDescent="0.25">
      <c r="A25" s="178" t="s">
        <v>507</v>
      </c>
    </row>
    <row r="27" spans="1:13" x14ac:dyDescent="0.25">
      <c r="D27" s="179"/>
      <c r="E27" s="179"/>
      <c r="F27" s="179"/>
      <c r="G27" s="179"/>
      <c r="H27" s="179"/>
      <c r="I27" s="179"/>
      <c r="J27" s="179"/>
      <c r="K27" s="179"/>
      <c r="L27" s="179"/>
      <c r="M27" s="179"/>
    </row>
    <row r="28" spans="1:13" x14ac:dyDescent="0.25">
      <c r="D28" s="180"/>
      <c r="E28" s="180"/>
      <c r="F28" s="180"/>
      <c r="G28" s="180"/>
      <c r="H28" s="180"/>
      <c r="I28" s="180"/>
      <c r="J28" s="180"/>
      <c r="K28" s="180"/>
      <c r="L28" s="180"/>
      <c r="M28" s="180"/>
    </row>
  </sheetData>
  <mergeCells count="25">
    <mergeCell ref="A21:B21"/>
    <mergeCell ref="A22:B22"/>
    <mergeCell ref="A23:B23"/>
    <mergeCell ref="A24:M24"/>
    <mergeCell ref="A13:B13"/>
    <mergeCell ref="A14:M14"/>
    <mergeCell ref="A15:B15"/>
    <mergeCell ref="A16:A18"/>
    <mergeCell ref="A19:B19"/>
    <mergeCell ref="A20:B20"/>
    <mergeCell ref="A12:B12"/>
    <mergeCell ref="A1:M1"/>
    <mergeCell ref="A2:B4"/>
    <mergeCell ref="C2:C4"/>
    <mergeCell ref="D2:F2"/>
    <mergeCell ref="G2:J2"/>
    <mergeCell ref="L2:M2"/>
    <mergeCell ref="D3:E3"/>
    <mergeCell ref="G3:H3"/>
    <mergeCell ref="I3:J3"/>
    <mergeCell ref="A5:M5"/>
    <mergeCell ref="A6:A8"/>
    <mergeCell ref="A9:B9"/>
    <mergeCell ref="A10:B10"/>
    <mergeCell ref="A11:B1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28</vt:i4>
      </vt:variant>
      <vt:variant>
        <vt:lpstr>Gráficos</vt:lpstr>
      </vt:variant>
      <vt:variant>
        <vt:i4>2</vt:i4>
      </vt:variant>
    </vt:vector>
  </HeadingPairs>
  <TitlesOfParts>
    <vt:vector size="30" baseType="lpstr">
      <vt:lpstr>Listado AR</vt:lpstr>
      <vt:lpstr>Tabla 3.1</vt:lpstr>
      <vt:lpstr>Tabla 3.1.1</vt:lpstr>
      <vt:lpstr>Tabla 3.1.2</vt:lpstr>
      <vt:lpstr>Tabla 3.2</vt:lpstr>
      <vt:lpstr>Tabla 3.2.1</vt:lpstr>
      <vt:lpstr>Tabla 3.2.2</vt:lpstr>
      <vt:lpstr>Tabla 3.3</vt:lpstr>
      <vt:lpstr>Tabla 3.3.1</vt:lpstr>
      <vt:lpstr>Tabla 3.3.2</vt:lpstr>
      <vt:lpstr>Tabla3.4</vt:lpstr>
      <vt:lpstr>Tabla3.5</vt:lpstr>
      <vt:lpstr>Tabla3.6</vt:lpstr>
      <vt:lpstr>Datos Gráfica 3.1</vt:lpstr>
      <vt:lpstr>Tabla3.6.1</vt:lpstr>
      <vt:lpstr>Datos Gráfica 3.2</vt:lpstr>
      <vt:lpstr>Tabla 3.7</vt:lpstr>
      <vt:lpstr>Tabla 3.7.1</vt:lpstr>
      <vt:lpstr>Tabla 3.8</vt:lpstr>
      <vt:lpstr>Tabla 3.9</vt:lpstr>
      <vt:lpstr>Tabla 3.10</vt:lpstr>
      <vt:lpstr>Tabla 3.1-A</vt:lpstr>
      <vt:lpstr>Tabla 3.2-A</vt:lpstr>
      <vt:lpstr>Tabla 3.3-A</vt:lpstr>
      <vt:lpstr>Tabla3.4-A</vt:lpstr>
      <vt:lpstr>Tabla 3.5-A</vt:lpstr>
      <vt:lpstr>Tabla 3.6-A</vt:lpstr>
      <vt:lpstr>Tabla 3.7-A</vt:lpstr>
      <vt:lpstr>Gráfica 3.1</vt:lpstr>
      <vt:lpstr>Gráfica 3.2</vt:lpstr>
    </vt:vector>
  </TitlesOfParts>
  <Company>SAS Institute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sas user</dc:creator>
  <cp:lastModifiedBy>NAlfaroA</cp:lastModifiedBy>
  <dcterms:created xsi:type="dcterms:W3CDTF">2011-02-11T15:45:55Z</dcterms:created>
  <dcterms:modified xsi:type="dcterms:W3CDTF">2018-12-07T20:02:11Z</dcterms:modified>
</cp:coreProperties>
</file>